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22. teden\"/>
    </mc:Choice>
  </mc:AlternateContent>
  <xr:revisionPtr revIDLastSave="0" documentId="13_ncr:1_{86965BDF-9CC6-445F-94E9-CD0F9BE4F122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<sst xmlns="http://schemas.openxmlformats.org/spreadsheetml/2006/main" count="1468" uniqueCount="189">
  <si>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</si>
  <si>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</si>
  <si>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</si>
  <si>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</si>
  <si>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</si>
  <si>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</si>
  <si>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</si>
  <si>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</si>
  <si>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</si>
  <si>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</si>
  <si>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</si>
  <si>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</si>
  <si>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</si>
  <si>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</si>
  <si>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</si>
  <si>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</si>
  <si>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</si>
  <si>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</si>
  <si>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</si>
  <si>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</si>
  <si>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</si>
  <si>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</si>
  <si>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</si>
  <si>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</si>
  <si>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</si>
  <si>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</si>
  <si>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</si>
  <si>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</si>
  <si>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</si>
  <si>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</si>
  <si>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</si>
  <si>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</si>
  <si>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</si>
  <si>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</si>
  <si>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</si>
  <si>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</si>
  <si>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</si>
  <si>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</si>
  <si>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</si>
  <si>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</si>
  <si>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</si>
  <si>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</si>
  <si>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</si>
  <si>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</si>
  <si>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</si>
  <si>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</si>
  <si>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</si>
  <si>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</si>
  <si>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</si>
  <si>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</si>
  <si>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</si>
  <si>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</si>
  <si>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</si>
  <si>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</si>
  <si>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</si>
  <si>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</si>
  <si>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</si>
  <si>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</si>
  <si>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</si>
  <si>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</si>
  <si>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</si>
  <si>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</si>
  <si>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</si>
  <si>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</si>
  <si>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</si>
  <si>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</si>
  <si>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</si>
  <si>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</si>
  <si>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</si>
  <si>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</si>
  <si>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</si>
  <si>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</si>
  <si>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</si>
  <si>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</si>
  <si>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</si>
  <si>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</si>
  <si>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</si>
  <si>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</si>
  <si>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</si>
  <si>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</si>
  <si>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</si>
  <si>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</si>
  <si>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</si>
  <si>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</si>
  <si>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</si>
  <si>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</si>
  <si>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</si>
  <si>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</si>
  <si>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</si>
  <si>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</si>
  <si>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</si>
  <si>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</si>
  <si>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</si>
  <si>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</si>
  <si>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</si>
  <si>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</si>
  <si>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</si>
  <si>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</si>
  <si>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</si>
  <si>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</si>
  <si>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</si>
  <si>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</si>
  <si>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</si>
  <si>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</si>
  <si>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</si>
  <si>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</si>
  <si>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</si>
  <si>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</si>
  <si>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</si>
  <si>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</si>
  <si>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</si>
  <si>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</si>
  <si>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</si>
  <si>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</si>
  <si>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</si>
  <si>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</si>
  <si>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</si>
  <si>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</si>
  <si>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</si>
  <si>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</si>
  <si>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</si>
  <si>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</si>
  <si>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</si>
  <si>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</si>
  <si>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</si>
  <si>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</si>
  <si>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</si>
  <si>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</si>
  <si>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</si>
  <si>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</si>
  <si>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</si>
  <si>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</si>
  <si>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</si>
  <si>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</si>
  <si>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</si>
  <si>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</si>
  <si>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Količina zakola in cena sta izražena na hladno maso. Ceni so prišteti povprečni transportni stroški, ki znašajo 6,54€/100 kg hladne mase.</t>
  </si>
  <si>
    <t>N.Z.</t>
  </si>
  <si>
    <t>Primerjava slovenskih cen z evropskimi cenami je narejena na podlagi objavljenih cen Evropske komisije in se nanaša na pretekli teden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</si>
  <si>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</si>
  <si>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</si>
  <si>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</si>
  <si>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</si>
  <si>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</si>
  <si>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</si>
  <si>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</si>
  <si>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</si>
  <si>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</si>
  <si>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</si>
  <si>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</si>
  <si>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</si>
  <si>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</si>
  <si>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</si>
  <si>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</si>
  <si>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</si>
  <si>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</si>
  <si>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</si>
  <si>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</si>
  <si>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</si>
  <si>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</si>
  <si>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</si>
  <si>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</si>
  <si>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</si>
  <si>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</si>
  <si>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</si>
  <si>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</si>
  <si>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N.Z. - ni bilo zakola</t>
  </si>
  <si>
    <t>PREDHODNI TEDEN</t>
  </si>
  <si>
    <t>TABELA 5:</t>
  </si>
  <si>
    <t>21. teden (23. 5. 2022 - 29. 5. 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</si>
  <si>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</si>
  <si>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</si>
  <si>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</si>
  <si>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</si>
  <si>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</si>
  <si>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</si>
  <si>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</si>
  <si>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</si>
  <si>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</si>
  <si>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</si>
  <si>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</si>
  <si>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</si>
  <si>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t>22. teden (30.5.2022 - 5.6.2022)</t>
  </si>
  <si>
    <t>Datum: 8.6.2022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</si>
  <si>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</si>
  <si>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Sprememba od prejšnjega tedna v €</t>
  </si>
  <si>
    <r>
      <t xml:space="preserve">Količina tedenskega zakola po kategorijah </t>
    </r>
    <r>
      <rPr>
        <b/>
        <sz val="11"/>
        <color theme="1"/>
        <rFont val="Calibri"/>
        <family val="2"/>
        <charset val="238"/>
        <scheme val="minor"/>
      </rPr>
      <t>v kilogramih</t>
    </r>
  </si>
  <si>
    <t>Številka: 3305-4/2022/229</t>
  </si>
  <si>
    <t>Sprem. od prej. tedna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</si>
</sst>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67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168" fontId="25" fillId="0" borderId="0" xfId="48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30" fillId="0" borderId="0" xfId="0" applyFont="1"/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3" fillId="0" borderId="1" xfId="0" applyFont="1" applyBorder="1" applyAlignment="1" applyProtection="1">
      <alignment horizontal="center" vertical="top" wrapText="1"/>
    </xf>
    <xf numFmtId="0" fontId="32" fillId="0" borderId="15" xfId="0" applyFont="1" applyBorder="1" applyAlignment="1" applyProtection="1">
      <alignment vertical="top"/>
    </xf>
    <xf numFmtId="0" fontId="33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3" fillId="0" borderId="2" xfId="0" applyFont="1" applyBorder="1" applyAlignment="1" applyProtection="1">
      <alignment horizontal="center" vertical="top" wrapText="1"/>
    </xf>
    <xf numFmtId="0" fontId="32" fillId="0" borderId="17" xfId="0" applyFont="1" applyBorder="1" applyAlignment="1" applyProtection="1">
      <alignment vertical="top"/>
    </xf>
    <xf numFmtId="0" fontId="33" fillId="0" borderId="36" xfId="0" applyFont="1" applyBorder="1" applyAlignment="1" applyProtection="1">
      <alignment horizontal="center" wrapText="1"/>
    </xf>
    <xf numFmtId="0" fontId="33" fillId="0" borderId="18" xfId="0" applyFont="1" applyBorder="1" applyAlignment="1" applyProtection="1">
      <alignment horizontal="center" wrapText="1"/>
    </xf>
    <xf numFmtId="0" fontId="33" fillId="0" borderId="11" xfId="0" applyFont="1" applyBorder="1" applyAlignment="1" applyProtection="1">
      <alignment horizontal="center" wrapText="1"/>
    </xf>
    <xf numFmtId="0" fontId="33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32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3" fillId="0" borderId="3" xfId="0" applyFont="1" applyBorder="1" applyAlignment="1" applyProtection="1">
      <alignment horizontal="center" vertical="top" wrapText="1"/>
    </xf>
    <xf numFmtId="0" fontId="32" fillId="0" borderId="8" xfId="0" applyFont="1" applyBorder="1" applyAlignment="1" applyProtection="1">
      <alignment vertical="top"/>
    </xf>
    <xf numFmtId="0" fontId="32" fillId="0" borderId="9" xfId="0" applyFont="1" applyBorder="1" applyAlignment="1" applyProtection="1">
      <alignment vertical="top"/>
    </xf>
    <xf numFmtId="0" fontId="32" fillId="0" borderId="10" xfId="0" applyFont="1" applyBorder="1" applyAlignment="1" applyProtection="1">
      <alignment vertical="top"/>
    </xf>
    <xf numFmtId="0" fontId="32" fillId="0" borderId="0" xfId="0" applyFont="1" applyFill="1" applyBorder="1" applyAlignment="1" applyProtection="1">
      <alignment horizontal="center" vertical="top" wrapText="1"/>
    </xf>
    <xf numFmtId="0" fontId="32" fillId="0" borderId="52" xfId="0" applyFont="1" applyBorder="1" applyAlignment="1" applyProtection="1">
      <alignment vertical="top"/>
    </xf>
    <xf numFmtId="0" fontId="32" fillId="0" borderId="21" xfId="0" applyFont="1" applyBorder="1" applyAlignment="1" applyProtection="1">
      <alignment vertical="top"/>
    </xf>
    <xf numFmtId="0" fontId="32" fillId="0" borderId="22" xfId="0" applyFont="1" applyBorder="1" applyAlignment="1" applyProtection="1">
      <alignment vertical="top"/>
    </xf>
    <xf numFmtId="0" fontId="33" fillId="0" borderId="7" xfId="0" applyFont="1" applyBorder="1" applyAlignment="1" applyProtection="1">
      <alignment vertical="top"/>
    </xf>
    <xf numFmtId="3" fontId="33" fillId="2" borderId="5" xfId="0" applyNumberFormat="1" applyFont="1" applyFill="1" applyBorder="1" applyAlignment="1">
      <alignment horizontal="center" vertical="top" wrapText="1"/>
    </xf>
    <xf numFmtId="0" fontId="33" fillId="2" borderId="5" xfId="0" applyFont="1" applyFill="1" applyBorder="1" applyAlignment="1">
      <alignment horizontal="center" vertical="top" wrapText="1"/>
    </xf>
    <xf numFmtId="0" fontId="33" fillId="2" borderId="7" xfId="0" applyFont="1" applyFill="1" applyBorder="1" applyAlignment="1">
      <alignment horizontal="center" vertical="top" wrapText="1"/>
    </xf>
    <xf numFmtId="0" fontId="33" fillId="2" borderId="69" xfId="0" applyFont="1" applyFill="1" applyBorder="1" applyAlignment="1">
      <alignment horizontal="center" vertical="top" wrapText="1"/>
    </xf>
    <xf numFmtId="0" fontId="33" fillId="0" borderId="9" xfId="0" applyFont="1" applyBorder="1" applyAlignment="1" applyProtection="1">
      <alignment vertical="top"/>
    </xf>
    <xf numFmtId="0" fontId="33" fillId="0" borderId="6" xfId="0" applyFont="1" applyBorder="1" applyAlignment="1" applyProtection="1">
      <alignment horizontal="center" vertical="top" wrapText="1"/>
    </xf>
    <xf numFmtId="2" fontId="33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4" fillId="37" borderId="39" xfId="0" applyFont="1" applyFill="1" applyBorder="1" applyAlignment="1">
      <alignment horizontal="center" vertical="center" wrapText="1"/>
    </xf>
    <xf numFmtId="0" fontId="34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32" fillId="2" borderId="71" xfId="0" applyNumberFormat="1" applyFont="1" applyFill="1" applyBorder="1" applyAlignment="1" applyProtection="1">
      <alignment horizontal="center" vertical="top" wrapText="1"/>
    </xf>
    <xf numFmtId="2" fontId="32" fillId="2" borderId="37" xfId="0" applyNumberFormat="1" applyFont="1" applyFill="1" applyBorder="1" applyAlignment="1" applyProtection="1">
      <alignment horizontal="center" vertical="top" wrapText="1"/>
    </xf>
    <xf numFmtId="2" fontId="32" fillId="2" borderId="37" xfId="42" applyNumberFormat="1" applyFont="1" applyFill="1" applyBorder="1" applyAlignment="1" applyProtection="1">
      <alignment horizontal="center" wrapText="1"/>
      <protection locked="0"/>
    </xf>
    <xf numFmtId="0" fontId="34" fillId="0" borderId="0" xfId="0" applyFont="1"/>
    <xf numFmtId="2" fontId="32" fillId="2" borderId="37" xfId="42" applyNumberFormat="1" applyFont="1" applyFill="1" applyBorder="1" applyAlignment="1">
      <alignment horizontal="center"/>
    </xf>
    <xf numFmtId="2" fontId="32" fillId="2" borderId="37" xfId="0" applyNumberFormat="1" applyFont="1" applyFill="1" applyBorder="1" applyAlignment="1">
      <alignment horizontal="center" vertical="top" wrapText="1"/>
    </xf>
    <xf numFmtId="0" fontId="32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32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7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34" fillId="37" borderId="39" xfId="0" applyNumberFormat="1" applyFont="1" applyFill="1" applyBorder="1" applyAlignment="1">
      <alignment horizontal="center" vertical="center" wrapText="1"/>
    </xf>
    <xf numFmtId="2" fontId="34" fillId="37" borderId="44" xfId="0" applyNumberFormat="1" applyFont="1" applyFill="1" applyBorder="1" applyAlignment="1">
      <alignment horizontal="center" vertical="center" wrapText="1"/>
    </xf>
    <xf numFmtId="0" fontId="33" fillId="35" borderId="1" xfId="42" applyFont="1" applyFill="1" applyBorder="1" applyAlignment="1">
      <alignment horizontal="center"/>
    </xf>
    <xf numFmtId="0" fontId="33" fillId="35" borderId="48" xfId="42" applyFont="1" applyFill="1" applyBorder="1" applyAlignment="1">
      <alignment horizontal="center"/>
    </xf>
    <xf numFmtId="0" fontId="33" fillId="35" borderId="49" xfId="42" applyFont="1" applyFill="1" applyBorder="1" applyAlignment="1">
      <alignment horizontal="center"/>
    </xf>
    <xf numFmtId="0" fontId="33" fillId="35" borderId="50" xfId="42" applyFont="1" applyFill="1" applyBorder="1" applyAlignment="1">
      <alignment horizontal="center"/>
    </xf>
    <xf numFmtId="0" fontId="33" fillId="39" borderId="38" xfId="42" applyFont="1" applyFill="1" applyBorder="1" applyAlignment="1">
      <alignment horizontal="center"/>
    </xf>
    <xf numFmtId="0" fontId="33" fillId="39" borderId="41" xfId="42" applyFont="1" applyFill="1" applyBorder="1" applyAlignment="1">
      <alignment horizontal="center"/>
    </xf>
    <xf numFmtId="0" fontId="33" fillId="39" borderId="75" xfId="42" applyFont="1" applyFill="1" applyBorder="1" applyAlignment="1">
      <alignment horizontal="center"/>
    </xf>
    <xf numFmtId="0" fontId="33" fillId="41" borderId="38" xfId="42" applyFont="1" applyFill="1" applyBorder="1" applyAlignment="1">
      <alignment horizontal="center"/>
    </xf>
    <xf numFmtId="0" fontId="33" fillId="41" borderId="41" xfId="42" applyFont="1" applyFill="1" applyBorder="1" applyAlignment="1">
      <alignment horizontal="center"/>
    </xf>
    <xf numFmtId="0" fontId="33" fillId="41" borderId="43" xfId="42" applyFont="1" applyFill="1" applyBorder="1" applyAlignment="1">
      <alignment horizontal="center"/>
    </xf>
    <xf numFmtId="0" fontId="31" fillId="0" borderId="0" xfId="0" applyFont="1"/>
    <xf numFmtId="0" fontId="0" fillId="0" borderId="0" xfId="0" applyFont="1" applyFill="1" applyBorder="1"/>
    <xf numFmtId="0" fontId="33" fillId="0" borderId="0" xfId="42" applyFont="1" applyFill="1" applyBorder="1"/>
    <xf numFmtId="0" fontId="32" fillId="0" borderId="0" xfId="42" applyFont="1" applyFill="1" applyBorder="1"/>
    <xf numFmtId="0" fontId="33" fillId="39" borderId="36" xfId="42" applyNumberFormat="1" applyFont="1" applyFill="1" applyBorder="1" applyAlignment="1">
      <alignment horizontal="center"/>
    </xf>
    <xf numFmtId="0" fontId="33" fillId="39" borderId="36" xfId="42" applyFont="1" applyFill="1" applyBorder="1"/>
    <xf numFmtId="0" fontId="15" fillId="38" borderId="36" xfId="0" applyFont="1" applyFill="1" applyBorder="1"/>
    <xf numFmtId="0" fontId="15" fillId="40" borderId="36" xfId="0" applyFont="1" applyFill="1" applyBorder="1"/>
    <xf numFmtId="0" fontId="15" fillId="40" borderId="46" xfId="0" applyFont="1" applyFill="1" applyBorder="1"/>
    <xf numFmtId="0" fontId="15" fillId="40" borderId="47" xfId="0" applyFont="1" applyFill="1" applyBorder="1" applyAlignment="1">
      <alignment horizontal="center"/>
    </xf>
    <xf numFmtId="0" fontId="15" fillId="40" borderId="51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left"/>
    </xf>
    <xf numFmtId="166" fontId="33" fillId="0" borderId="0" xfId="46" quotePrefix="1" applyNumberFormat="1" applyFont="1" applyFill="1" applyAlignment="1">
      <alignment horizontal="left" vertical="center"/>
    </xf>
    <xf numFmtId="0" fontId="32" fillId="0" borderId="0" xfId="46" applyFont="1"/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67" fontId="33" fillId="0" borderId="0" xfId="0" applyNumberFormat="1" applyFont="1" applyFill="1" applyAlignment="1">
      <alignment horizontal="right"/>
    </xf>
    <xf numFmtId="0" fontId="32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right" vertical="top"/>
    </xf>
    <xf numFmtId="167" fontId="33" fillId="0" borderId="0" xfId="0" applyNumberFormat="1" applyFont="1" applyFill="1" applyAlignment="1">
      <alignment horizontal="right" vertical="top"/>
    </xf>
    <xf numFmtId="0" fontId="33" fillId="0" borderId="0" xfId="46" applyFont="1" applyFill="1" applyBorder="1" applyAlignment="1">
      <alignment horizontal="left" vertical="center"/>
    </xf>
    <xf numFmtId="0" fontId="33" fillId="38" borderId="0" xfId="46" applyFont="1" applyFill="1" applyAlignment="1">
      <alignment horizontal="center" vertical="center"/>
    </xf>
    <xf numFmtId="0" fontId="32" fillId="0" borderId="0" xfId="46" applyFont="1" applyFill="1" applyBorder="1" applyAlignment="1">
      <alignment horizontal="center" vertical="center"/>
    </xf>
    <xf numFmtId="0" fontId="32" fillId="0" borderId="0" xfId="46" applyFont="1" applyFill="1" applyBorder="1" applyAlignment="1">
      <alignment vertical="center"/>
    </xf>
    <xf numFmtId="0" fontId="32" fillId="0" borderId="0" xfId="65" applyFont="1"/>
    <xf numFmtId="0" fontId="32" fillId="0" borderId="0" xfId="65" applyFont="1" applyFill="1" applyBorder="1" applyAlignment="1">
      <alignment horizontal="center" vertical="center"/>
    </xf>
    <xf numFmtId="0" fontId="32" fillId="0" borderId="0" xfId="65" applyFont="1" applyFill="1" applyBorder="1" applyAlignment="1">
      <alignment vertical="center"/>
    </xf>
    <xf numFmtId="0" fontId="32" fillId="0" borderId="0" xfId="46" applyFont="1" applyAlignment="1">
      <alignment horizontal="center" vertical="center"/>
    </xf>
    <xf numFmtId="0" fontId="32" fillId="0" borderId="0" xfId="46" applyFont="1" applyAlignment="1">
      <alignment vertical="center"/>
    </xf>
    <xf numFmtId="0" fontId="32" fillId="0" borderId="37" xfId="46" applyFont="1" applyBorder="1" applyAlignment="1">
      <alignment vertical="center"/>
    </xf>
    <xf numFmtId="0" fontId="33" fillId="0" borderId="37" xfId="46" applyFont="1" applyBorder="1" applyAlignment="1">
      <alignment horizontal="center" vertical="center"/>
    </xf>
    <xf numFmtId="0" fontId="32" fillId="38" borderId="1" xfId="46" applyFont="1" applyFill="1" applyBorder="1" applyAlignment="1">
      <alignment horizontal="center"/>
    </xf>
    <xf numFmtId="0" fontId="32" fillId="38" borderId="3" xfId="46" applyFont="1" applyFill="1" applyBorder="1" applyAlignment="1">
      <alignment horizontal="center"/>
    </xf>
    <xf numFmtId="0" fontId="32" fillId="38" borderId="0" xfId="46" applyFont="1" applyFill="1" applyAlignment="1">
      <alignment horizontal="center"/>
    </xf>
    <xf numFmtId="0" fontId="32" fillId="38" borderId="2" xfId="46" applyFont="1" applyFill="1" applyBorder="1" applyAlignment="1">
      <alignment horizontal="center"/>
    </xf>
    <xf numFmtId="0" fontId="32" fillId="38" borderId="0" xfId="46" applyFont="1" applyFill="1" applyAlignment="1" applyProtection="1">
      <alignment horizontal="center" vertical="center"/>
      <protection locked="0"/>
    </xf>
    <xf numFmtId="0" fontId="32" fillId="38" borderId="0" xfId="46" applyFont="1" applyFill="1" applyAlignment="1">
      <alignment horizontal="center" vertical="top"/>
    </xf>
    <xf numFmtId="0" fontId="33" fillId="38" borderId="0" xfId="65" applyFont="1" applyFill="1" applyAlignment="1" applyProtection="1">
      <alignment horizontal="center" vertical="top"/>
      <protection locked="0"/>
    </xf>
    <xf numFmtId="0" fontId="32" fillId="0" borderId="0" xfId="65" applyFont="1" applyAlignment="1">
      <alignment horizontal="center" vertical="center"/>
    </xf>
    <xf numFmtId="0" fontId="33" fillId="38" borderId="1" xfId="65" applyFont="1" applyFill="1" applyBorder="1" applyAlignment="1" applyProtection="1">
      <alignment horizontal="center" vertical="center"/>
      <protection locked="0"/>
    </xf>
    <xf numFmtId="0" fontId="33" fillId="38" borderId="3" xfId="65" applyFont="1" applyFill="1" applyBorder="1" applyAlignment="1" applyProtection="1">
      <alignment horizontal="center" vertical="center"/>
      <protection locked="0"/>
    </xf>
    <xf numFmtId="0" fontId="33" fillId="38" borderId="2" xfId="65" applyFont="1" applyFill="1" applyBorder="1" applyAlignment="1" applyProtection="1">
      <alignment horizontal="center" vertical="center"/>
      <protection locked="0"/>
    </xf>
    <xf numFmtId="0" fontId="33" fillId="38" borderId="0" xfId="46" applyFont="1" applyFill="1" applyAlignment="1">
      <alignment horizontal="left" vertical="center"/>
    </xf>
    <xf numFmtId="0" fontId="33" fillId="0" borderId="0" xfId="46" applyFont="1" applyFill="1" applyAlignment="1">
      <alignment horizontal="center" vertical="center"/>
    </xf>
    <xf numFmtId="0" fontId="32" fillId="0" borderId="0" xfId="65" applyFont="1" applyFill="1" applyAlignment="1">
      <alignment vertical="center"/>
    </xf>
    <xf numFmtId="0" fontId="32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32" fillId="0" borderId="0" xfId="0" applyFont="1"/>
    <xf numFmtId="0" fontId="33" fillId="38" borderId="37" xfId="46" applyFont="1" applyFill="1" applyBorder="1" applyAlignment="1">
      <alignment horizontal="center" vertical="center"/>
    </xf>
    <xf numFmtId="0" fontId="32" fillId="0" borderId="0" xfId="46" applyFont="1" applyFill="1"/>
    <xf numFmtId="2" fontId="32" fillId="0" borderId="0" xfId="65" applyNumberFormat="1" applyFont="1" applyFill="1" applyAlignment="1" applyProtection="1">
      <alignment horizontal="center" vertical="center"/>
      <protection locked="0"/>
    </xf>
    <xf numFmtId="0" fontId="32" fillId="0" borderId="0" xfId="65" applyFont="1" applyFill="1" applyAlignment="1">
      <alignment horizontal="center" vertical="center"/>
    </xf>
    <xf numFmtId="0" fontId="32" fillId="0" borderId="0" xfId="65" applyFont="1" applyFill="1"/>
    <xf numFmtId="0" fontId="32" fillId="38" borderId="81" xfId="46" applyFont="1" applyFill="1" applyBorder="1" applyAlignment="1" applyProtection="1">
      <alignment horizontal="center" vertical="center"/>
      <protection locked="0"/>
    </xf>
    <xf numFmtId="0" fontId="32" fillId="38" borderId="82" xfId="46" applyFont="1" applyFill="1" applyBorder="1" applyAlignment="1" applyProtection="1">
      <alignment horizontal="center" vertical="center"/>
      <protection locked="0"/>
    </xf>
    <xf numFmtId="0" fontId="32" fillId="38" borderId="81" xfId="46" applyFont="1" applyFill="1" applyBorder="1" applyAlignment="1">
      <alignment horizontal="center" vertical="center"/>
    </xf>
    <xf numFmtId="0" fontId="32" fillId="38" borderId="80" xfId="46" applyFont="1" applyFill="1" applyBorder="1" applyAlignment="1" applyProtection="1">
      <alignment horizontal="center" vertical="center"/>
      <protection locked="0"/>
    </xf>
    <xf numFmtId="0" fontId="32" fillId="0" borderId="83" xfId="46" applyFont="1" applyBorder="1"/>
    <xf numFmtId="0" fontId="32" fillId="38" borderId="0" xfId="46" quotePrefix="1" applyFont="1" applyFill="1" applyAlignment="1">
      <alignment horizontal="left" vertical="center"/>
    </xf>
    <xf numFmtId="0" fontId="32" fillId="38" borderId="0" xfId="46" applyFont="1" applyFill="1" applyAlignment="1">
      <alignment horizontal="left" vertical="center"/>
    </xf>
    <xf numFmtId="0" fontId="32" fillId="0" borderId="46" xfId="65" applyFont="1" applyBorder="1" applyAlignment="1">
      <alignment vertical="center"/>
    </xf>
    <xf numFmtId="0" fontId="33" fillId="0" borderId="47" xfId="46" applyFont="1" applyBorder="1" applyAlignment="1" applyProtection="1">
      <alignment horizontal="center" vertical="center"/>
      <protection locked="0"/>
    </xf>
    <xf numFmtId="0" fontId="33" fillId="0" borderId="87" xfId="46" applyFont="1" applyBorder="1" applyAlignment="1" applyProtection="1">
      <alignment horizontal="center" vertical="center"/>
      <protection locked="0"/>
    </xf>
    <xf numFmtId="0" fontId="33" fillId="0" borderId="18" xfId="46" applyFont="1" applyBorder="1" applyAlignment="1" applyProtection="1">
      <alignment horizontal="center" vertical="center"/>
      <protection locked="0"/>
    </xf>
    <xf numFmtId="0" fontId="33" fillId="0" borderId="23" xfId="46" applyFont="1" applyBorder="1" applyAlignment="1" applyProtection="1">
      <alignment horizontal="center" vertical="center"/>
      <protection locked="0"/>
    </xf>
    <xf numFmtId="49" fontId="33" fillId="2" borderId="1" xfId="0" applyNumberFormat="1" applyFont="1" applyFill="1" applyBorder="1" applyAlignment="1">
      <alignment horizontal="center" vertical="top" wrapText="1"/>
    </xf>
    <xf numFmtId="2" fontId="32" fillId="2" borderId="37" xfId="0" applyNumberFormat="1" applyFont="1" applyFill="1" applyBorder="1" applyAlignment="1">
      <alignment horizontal="center" vertical="center" wrapText="1"/>
    </xf>
    <xf numFmtId="2" fontId="32" fillId="2" borderId="62" xfId="42" applyNumberFormat="1" applyFont="1" applyFill="1" applyBorder="1" applyAlignment="1" applyProtection="1">
      <alignment horizontal="center" vertical="center" wrapText="1"/>
      <protection locked="0"/>
    </xf>
    <xf numFmtId="2" fontId="32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32" fillId="0" borderId="71" xfId="0" applyNumberFormat="1" applyFont="1" applyFill="1" applyBorder="1" applyAlignment="1" applyProtection="1">
      <alignment horizontal="center" vertical="center" wrapText="1"/>
    </xf>
    <xf numFmtId="2" fontId="32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32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/>
    </xf>
    <xf numFmtId="2" fontId="0" fillId="0" borderId="37" xfId="0" applyNumberFormat="1" applyFont="1" applyFill="1" applyBorder="1" applyAlignment="1">
      <alignment horizontal="center"/>
    </xf>
    <xf numFmtId="2" fontId="32" fillId="0" borderId="37" xfId="0" applyNumberFormat="1" applyFont="1" applyFill="1" applyBorder="1" applyAlignment="1">
      <alignment horizontal="center" wrapText="1"/>
    </xf>
    <xf numFmtId="2" fontId="32" fillId="0" borderId="37" xfId="0" applyNumberFormat="1" applyFont="1" applyFill="1" applyBorder="1" applyAlignment="1">
      <alignment horizontal="center"/>
    </xf>
    <xf numFmtId="1" fontId="33" fillId="2" borderId="13" xfId="0" applyNumberFormat="1" applyFont="1" applyFill="1" applyBorder="1" applyAlignment="1">
      <alignment horizontal="center" vertical="top" wrapText="1"/>
    </xf>
    <xf numFmtId="1" fontId="33" fillId="2" borderId="8" xfId="0" applyNumberFormat="1" applyFont="1" applyFill="1" applyBorder="1" applyAlignment="1">
      <alignment horizontal="center" vertical="top" wrapText="1"/>
    </xf>
    <xf numFmtId="1" fontId="33" fillId="2" borderId="70" xfId="0" applyNumberFormat="1" applyFont="1" applyFill="1" applyBorder="1" applyAlignment="1">
      <alignment horizontal="center" vertical="top" wrapText="1"/>
    </xf>
    <xf numFmtId="2" fontId="33" fillId="2" borderId="10" xfId="0" applyNumberFormat="1" applyFont="1" applyFill="1" applyBorder="1" applyAlignment="1">
      <alignment horizontal="center" vertical="top" wrapText="1"/>
    </xf>
    <xf numFmtId="2" fontId="33" fillId="2" borderId="2" xfId="0" applyNumberFormat="1" applyFont="1" applyFill="1" applyBorder="1" applyAlignment="1">
      <alignment horizontal="center" vertical="top" wrapText="1"/>
    </xf>
    <xf numFmtId="2" fontId="33" fillId="2" borderId="72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2" fontId="32" fillId="2" borderId="5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/>
    </xf>
    <xf numFmtId="2" fontId="32" fillId="2" borderId="13" xfId="0" applyNumberFormat="1" applyFont="1" applyFill="1" applyBorder="1" applyAlignment="1">
      <alignment horizontal="center" vertical="top" wrapText="1"/>
    </xf>
    <xf numFmtId="2" fontId="32" fillId="3" borderId="3" xfId="0" applyNumberFormat="1" applyFont="1" applyFill="1" applyBorder="1" applyAlignment="1">
      <alignment horizontal="center" vertical="top" wrapText="1"/>
    </xf>
    <xf numFmtId="2" fontId="32" fillId="3" borderId="3" xfId="0" applyNumberFormat="1" applyFont="1" applyFill="1" applyBorder="1" applyAlignment="1">
      <alignment horizontal="center"/>
    </xf>
    <xf numFmtId="2" fontId="32" fillId="2" borderId="6" xfId="0" applyNumberFormat="1" applyFont="1" applyFill="1" applyBorder="1" applyAlignment="1">
      <alignment horizontal="center" vertical="top" wrapText="1"/>
    </xf>
    <xf numFmtId="2" fontId="32" fillId="3" borderId="2" xfId="0" applyNumberFormat="1" applyFont="1" applyFill="1" applyBorder="1" applyAlignment="1">
      <alignment horizontal="center" vertical="top" wrapText="1"/>
    </xf>
    <xf numFmtId="2" fontId="32" fillId="3" borderId="2" xfId="0" applyNumberFormat="1" applyFont="1" applyFill="1" applyBorder="1" applyAlignment="1">
      <alignment horizontal="center"/>
    </xf>
    <xf numFmtId="2" fontId="32" fillId="2" borderId="24" xfId="0" applyNumberFormat="1" applyFont="1" applyFill="1" applyBorder="1" applyAlignment="1">
      <alignment horizontal="center" vertical="top" wrapText="1"/>
    </xf>
    <xf numFmtId="2" fontId="32" fillId="3" borderId="15" xfId="0" applyNumberFormat="1" applyFont="1" applyFill="1" applyBorder="1" applyAlignment="1">
      <alignment horizontal="center" vertical="top" wrapText="1"/>
    </xf>
    <xf numFmtId="2" fontId="32" fillId="3" borderId="19" xfId="0" applyNumberFormat="1" applyFont="1" applyFill="1" applyBorder="1" applyAlignment="1">
      <alignment horizontal="center" vertical="top" wrapText="1"/>
    </xf>
    <xf numFmtId="2" fontId="32" fillId="3" borderId="19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 vertical="top" wrapText="1"/>
    </xf>
    <xf numFmtId="2" fontId="32" fillId="3" borderId="12" xfId="0" applyNumberFormat="1" applyFont="1" applyFill="1" applyBorder="1" applyAlignment="1">
      <alignment horizontal="center" vertical="top" wrapText="1"/>
    </xf>
    <xf numFmtId="2" fontId="32" fillId="2" borderId="13" xfId="0" applyNumberFormat="1" applyFont="1" applyFill="1" applyBorder="1" applyAlignment="1">
      <alignment horizontal="center" wrapText="1"/>
    </xf>
    <xf numFmtId="2" fontId="32" fillId="3" borderId="12" xfId="0" applyNumberFormat="1" applyFont="1" applyFill="1" applyBorder="1" applyAlignment="1">
      <alignment horizontal="center"/>
    </xf>
    <xf numFmtId="2" fontId="32" fillId="3" borderId="20" xfId="0" applyNumberFormat="1" applyFont="1" applyFill="1" applyBorder="1" applyAlignment="1">
      <alignment horizontal="center" vertical="top" wrapText="1"/>
    </xf>
    <xf numFmtId="2" fontId="32" fillId="3" borderId="17" xfId="0" applyNumberFormat="1" applyFont="1" applyFill="1" applyBorder="1" applyAlignment="1">
      <alignment horizontal="center" vertical="top" wrapText="1"/>
    </xf>
    <xf numFmtId="2" fontId="32" fillId="2" borderId="6" xfId="0" applyNumberFormat="1" applyFont="1" applyFill="1" applyBorder="1" applyAlignment="1">
      <alignment horizontal="center" wrapText="1"/>
    </xf>
    <xf numFmtId="2" fontId="32" fillId="3" borderId="20" xfId="0" applyNumberFormat="1" applyFont="1" applyFill="1" applyBorder="1" applyAlignment="1">
      <alignment horizontal="center"/>
    </xf>
    <xf numFmtId="2" fontId="32" fillId="3" borderId="25" xfId="0" applyNumberFormat="1" applyFont="1" applyFill="1" applyBorder="1" applyAlignment="1">
      <alignment horizontal="center" vertical="top" wrapText="1"/>
    </xf>
    <xf numFmtId="2" fontId="32" fillId="3" borderId="0" xfId="0" applyNumberFormat="1" applyFont="1" applyFill="1" applyAlignment="1">
      <alignment horizontal="center" vertical="top" wrapText="1"/>
    </xf>
    <xf numFmtId="2" fontId="32" fillId="3" borderId="26" xfId="0" applyNumberFormat="1" applyFont="1" applyFill="1" applyBorder="1" applyAlignment="1">
      <alignment horizontal="center" vertical="top" wrapText="1"/>
    </xf>
    <xf numFmtId="2" fontId="32" fillId="2" borderId="21" xfId="0" applyNumberFormat="1" applyFont="1" applyFill="1" applyBorder="1" applyAlignment="1">
      <alignment horizontal="center" vertical="top" wrapText="1"/>
    </xf>
    <xf numFmtId="2" fontId="32" fillId="2" borderId="22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 wrapText="1"/>
    </xf>
    <xf numFmtId="2" fontId="32" fillId="3" borderId="3" xfId="0" applyNumberFormat="1" applyFont="1" applyFill="1" applyBorder="1" applyAlignment="1">
      <alignment horizontal="center" wrapText="1"/>
    </xf>
    <xf numFmtId="2" fontId="32" fillId="3" borderId="2" xfId="0" applyNumberFormat="1" applyFont="1" applyFill="1" applyBorder="1" applyAlignment="1">
      <alignment horizontal="center" wrapText="1"/>
    </xf>
    <xf numFmtId="2" fontId="32" fillId="2" borderId="24" xfId="0" applyNumberFormat="1" applyFont="1" applyFill="1" applyBorder="1" applyAlignment="1">
      <alignment horizontal="center" wrapText="1"/>
    </xf>
    <xf numFmtId="2" fontId="32" fillId="2" borderId="5" xfId="0" applyNumberFormat="1" applyFont="1" applyFill="1" applyBorder="1" applyAlignment="1">
      <alignment horizontal="center"/>
    </xf>
    <xf numFmtId="2" fontId="32" fillId="2" borderId="8" xfId="0" applyNumberFormat="1" applyFont="1" applyFill="1" applyBorder="1" applyAlignment="1">
      <alignment horizontal="center" vertical="top" wrapText="1"/>
    </xf>
    <xf numFmtId="2" fontId="32" fillId="2" borderId="10" xfId="0" applyNumberFormat="1" applyFont="1" applyFill="1" applyBorder="1" applyAlignment="1">
      <alignment horizontal="center" vertical="top" wrapText="1"/>
    </xf>
    <xf numFmtId="1" fontId="32" fillId="2" borderId="5" xfId="0" applyNumberFormat="1" applyFont="1" applyFill="1" applyBorder="1" applyAlignment="1">
      <alignment horizontal="center" vertical="top" wrapText="1"/>
    </xf>
    <xf numFmtId="1" fontId="32" fillId="3" borderId="1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1" fontId="32" fillId="3" borderId="15" xfId="0" applyNumberFormat="1" applyFont="1" applyFill="1" applyBorder="1" applyAlignment="1">
      <alignment horizontal="center" vertical="top" wrapText="1"/>
    </xf>
    <xf numFmtId="1" fontId="32" fillId="2" borderId="5" xfId="0" applyNumberFormat="1" applyFont="1" applyFill="1" applyBorder="1" applyAlignment="1">
      <alignment horizontal="center" wrapText="1"/>
    </xf>
    <xf numFmtId="1" fontId="32" fillId="2" borderId="4" xfId="0" applyNumberFormat="1" applyFont="1" applyFill="1" applyBorder="1" applyAlignment="1">
      <alignment horizontal="center" vertical="top" wrapText="1"/>
    </xf>
    <xf numFmtId="1" fontId="32" fillId="2" borderId="14" xfId="0" applyNumberFormat="1" applyFont="1" applyFill="1" applyBorder="1" applyAlignment="1">
      <alignment horizontal="center" vertical="top" wrapText="1"/>
    </xf>
    <xf numFmtId="1" fontId="32" fillId="3" borderId="1" xfId="0" applyNumberFormat="1" applyFont="1" applyFill="1" applyBorder="1" applyAlignment="1">
      <alignment horizontal="center" wrapText="1"/>
    </xf>
    <xf numFmtId="1" fontId="32" fillId="2" borderId="5" xfId="0" applyNumberFormat="1" applyFont="1" applyFill="1" applyBorder="1" applyAlignment="1">
      <alignment horizontal="center"/>
    </xf>
    <xf numFmtId="2" fontId="34" fillId="37" borderId="45" xfId="0" applyNumberFormat="1" applyFont="1" applyFill="1" applyBorder="1" applyAlignment="1">
      <alignment horizontal="center" vertical="center" wrapText="1"/>
    </xf>
    <xf numFmtId="1" fontId="34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3" fillId="36" borderId="40" xfId="42" applyNumberFormat="1" applyFont="1" applyFill="1" applyBorder="1" applyAlignment="1">
      <alignment horizontal="center"/>
    </xf>
    <xf numFmtId="3" fontId="33" fillId="36" borderId="42" xfId="42" applyNumberFormat="1" applyFont="1" applyFill="1" applyBorder="1" applyAlignment="1">
      <alignment horizontal="center"/>
    </xf>
    <xf numFmtId="3" fontId="32" fillId="39" borderId="39" xfId="42" applyNumberFormat="1" applyFont="1" applyFill="1" applyBorder="1" applyAlignment="1">
      <alignment horizontal="center"/>
    </xf>
    <xf numFmtId="3" fontId="32" fillId="39" borderId="37" xfId="42" applyNumberFormat="1" applyFont="1" applyFill="1" applyBorder="1" applyAlignment="1">
      <alignment horizontal="center"/>
    </xf>
    <xf numFmtId="3" fontId="32" fillId="39" borderId="66" xfId="42" applyNumberFormat="1" applyFont="1" applyFill="1" applyBorder="1" applyAlignment="1">
      <alignment horizontal="center"/>
    </xf>
    <xf numFmtId="3" fontId="33" fillId="36" borderId="67" xfId="42" applyNumberFormat="1" applyFont="1" applyFill="1" applyBorder="1" applyAlignment="1">
      <alignment horizontal="center"/>
    </xf>
    <xf numFmtId="3" fontId="32" fillId="41" borderId="39" xfId="42" applyNumberFormat="1" applyFont="1" applyFill="1" applyBorder="1" applyAlignment="1">
      <alignment horizontal="center"/>
    </xf>
    <xf numFmtId="3" fontId="33" fillId="42" borderId="40" xfId="42" applyNumberFormat="1" applyFont="1" applyFill="1" applyBorder="1" applyAlignment="1">
      <alignment horizontal="center"/>
    </xf>
    <xf numFmtId="3" fontId="32" fillId="41" borderId="37" xfId="42" applyNumberFormat="1" applyFont="1" applyFill="1" applyBorder="1" applyAlignment="1">
      <alignment horizontal="center"/>
    </xf>
    <xf numFmtId="3" fontId="33" fillId="42" borderId="42" xfId="42" applyNumberFormat="1" applyFont="1" applyFill="1" applyBorder="1" applyAlignment="1">
      <alignment horizontal="center"/>
    </xf>
    <xf numFmtId="3" fontId="32" fillId="41" borderId="44" xfId="42" applyNumberFormat="1" applyFont="1" applyFill="1" applyBorder="1" applyAlignment="1">
      <alignment horizontal="center"/>
    </xf>
    <xf numFmtId="3" fontId="33" fillId="42" borderId="45" xfId="42" applyNumberFormat="1" applyFont="1" applyFill="1" applyBorder="1" applyAlignment="1">
      <alignment horizontal="center"/>
    </xf>
    <xf numFmtId="170" fontId="32" fillId="2" borderId="11" xfId="49" applyNumberFormat="1" applyFont="1" applyFill="1" applyBorder="1" applyAlignment="1" applyProtection="1">
      <alignment horizontal="center" vertical="center"/>
      <protection locked="0"/>
    </xf>
    <xf numFmtId="170" fontId="32" fillId="2" borderId="18" xfId="49" applyNumberFormat="1" applyFont="1" applyFill="1" applyBorder="1" applyAlignment="1" applyProtection="1">
      <alignment horizontal="center" vertical="center"/>
      <protection locked="0"/>
    </xf>
    <xf numFmtId="170" fontId="32" fillId="2" borderId="18" xfId="49" applyNumberFormat="1" applyFont="1" applyFill="1" applyBorder="1" applyAlignment="1">
      <alignment horizontal="center" vertical="center"/>
    </xf>
    <xf numFmtId="170" fontId="32" fillId="43" borderId="18" xfId="49" applyNumberFormat="1" applyFont="1" applyFill="1" applyBorder="1" applyAlignment="1" applyProtection="1">
      <alignment horizontal="center" vertical="center"/>
      <protection locked="0"/>
    </xf>
    <xf numFmtId="170" fontId="32" fillId="0" borderId="18" xfId="52" applyNumberFormat="1" applyFont="1" applyFill="1" applyBorder="1" applyAlignment="1" applyProtection="1">
      <alignment horizontal="center" vertical="center"/>
      <protection locked="0"/>
    </xf>
    <xf numFmtId="170" fontId="36" fillId="0" borderId="23" xfId="52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>
      <alignment horizontal="center" vertical="center"/>
    </xf>
    <xf numFmtId="170" fontId="33" fillId="43" borderId="11" xfId="49" applyNumberFormat="1" applyFont="1" applyFill="1" applyBorder="1" applyAlignment="1">
      <alignment horizontal="center" vertical="center"/>
    </xf>
    <xf numFmtId="170" fontId="32" fillId="2" borderId="18" xfId="90" applyNumberFormat="1" applyFont="1" applyFill="1" applyBorder="1" applyAlignment="1">
      <alignment horizontal="center" vertical="center"/>
    </xf>
    <xf numFmtId="170" fontId="32" fillId="0" borderId="0" xfId="49" applyNumberFormat="1" applyFont="1" applyFill="1" applyAlignment="1">
      <alignment vertical="center"/>
    </xf>
    <xf numFmtId="170" fontId="36" fillId="0" borderId="0" xfId="52" applyNumberFormat="1" applyFont="1" applyFill="1" applyAlignment="1">
      <alignment vertical="center"/>
    </xf>
    <xf numFmtId="170" fontId="32" fillId="0" borderId="0" xfId="52" applyNumberFormat="1" applyFont="1" applyFill="1" applyAlignment="1">
      <alignment vertical="center"/>
    </xf>
    <xf numFmtId="170" fontId="33" fillId="0" borderId="0" xfId="49" applyNumberFormat="1" applyFont="1" applyFill="1" applyBorder="1" applyAlignment="1">
      <alignment horizontal="center" vertical="center"/>
    </xf>
    <xf numFmtId="170" fontId="37" fillId="0" borderId="25" xfId="49" applyNumberFormat="1" applyFont="1" applyFill="1" applyBorder="1" applyAlignment="1">
      <alignment horizontal="center" vertical="center"/>
    </xf>
    <xf numFmtId="170" fontId="32" fillId="0" borderId="0" xfId="52" applyNumberFormat="1" applyFont="1" applyFill="1" applyBorder="1" applyAlignment="1">
      <alignment horizontal="center" vertical="center"/>
    </xf>
    <xf numFmtId="170" fontId="36" fillId="0" borderId="0" xfId="52" applyNumberFormat="1" applyFont="1" applyFill="1" applyBorder="1" applyAlignment="1">
      <alignment horizontal="center" vertical="center"/>
    </xf>
    <xf numFmtId="170" fontId="32" fillId="43" borderId="0" xfId="49" applyNumberFormat="1" applyFont="1" applyFill="1" applyBorder="1" applyAlignment="1" applyProtection="1">
      <alignment horizontal="center" vertical="center"/>
      <protection locked="0"/>
    </xf>
    <xf numFmtId="170" fontId="36" fillId="43" borderId="0" xfId="52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>
      <alignment vertical="center"/>
    </xf>
    <xf numFmtId="170" fontId="32" fillId="43" borderId="0" xfId="49" applyNumberFormat="1" applyFont="1" applyFill="1" applyBorder="1" applyAlignment="1">
      <alignment horizontal="center" vertical="center"/>
    </xf>
    <xf numFmtId="170" fontId="32" fillId="43" borderId="0" xfId="52" applyNumberFormat="1" applyFont="1" applyFill="1" applyBorder="1" applyAlignment="1">
      <alignment horizontal="center" vertical="center"/>
    </xf>
    <xf numFmtId="170" fontId="32" fillId="2" borderId="53" xfId="49" applyNumberFormat="1" applyFont="1" applyFill="1" applyBorder="1" applyAlignment="1">
      <alignment horizontal="center" vertical="center"/>
    </xf>
    <xf numFmtId="170" fontId="32" fillId="2" borderId="54" xfId="49" applyNumberFormat="1" applyFont="1" applyFill="1" applyBorder="1" applyAlignment="1">
      <alignment horizontal="center" vertical="center"/>
    </xf>
    <xf numFmtId="170" fontId="32" fillId="43" borderId="54" xfId="49" applyNumberFormat="1" applyFont="1" applyFill="1" applyBorder="1" applyAlignment="1">
      <alignment horizontal="center" vertical="center"/>
    </xf>
    <xf numFmtId="170" fontId="32" fillId="2" borderId="54" xfId="52" applyNumberFormat="1" applyFont="1" applyFill="1" applyBorder="1" applyAlignment="1">
      <alignment horizontal="center" vertical="center"/>
    </xf>
    <xf numFmtId="170" fontId="32" fillId="2" borderId="55" xfId="52" applyNumberFormat="1" applyFont="1" applyFill="1" applyBorder="1" applyAlignment="1">
      <alignment horizontal="center" vertical="center"/>
    </xf>
    <xf numFmtId="170" fontId="32" fillId="43" borderId="56" xfId="49" applyNumberFormat="1" applyFont="1" applyFill="1" applyBorder="1" applyAlignment="1">
      <alignment horizontal="center" vertical="center"/>
    </xf>
    <xf numFmtId="170" fontId="32" fillId="0" borderId="0" xfId="49" applyNumberFormat="1" applyFont="1" applyFill="1"/>
    <xf numFmtId="170" fontId="32" fillId="2" borderId="53" xfId="52" applyNumberFormat="1" applyFont="1" applyFill="1" applyBorder="1" applyAlignment="1">
      <alignment horizontal="center" vertical="center"/>
    </xf>
    <xf numFmtId="170" fontId="32" fillId="2" borderId="57" xfId="49" applyNumberFormat="1" applyFont="1" applyFill="1" applyBorder="1" applyAlignment="1">
      <alignment horizontal="center" vertical="center"/>
    </xf>
    <xf numFmtId="170" fontId="32" fillId="2" borderId="58" xfId="49" applyNumberFormat="1" applyFont="1" applyFill="1" applyBorder="1" applyAlignment="1">
      <alignment horizontal="center" vertical="center"/>
    </xf>
    <xf numFmtId="170" fontId="32" fillId="43" borderId="58" xfId="49" applyNumberFormat="1" applyFont="1" applyFill="1" applyBorder="1" applyAlignment="1">
      <alignment horizontal="center" vertical="center"/>
    </xf>
    <xf numFmtId="170" fontId="32" fillId="2" borderId="58" xfId="52" applyNumberFormat="1" applyFont="1" applyFill="1" applyBorder="1" applyAlignment="1">
      <alignment horizontal="center" vertical="center"/>
    </xf>
    <xf numFmtId="170" fontId="36" fillId="2" borderId="59" xfId="52" applyNumberFormat="1" applyFont="1" applyFill="1" applyBorder="1" applyAlignment="1">
      <alignment horizontal="center" vertical="center"/>
    </xf>
    <xf numFmtId="170" fontId="32" fillId="43" borderId="60" xfId="49" applyNumberFormat="1" applyFont="1" applyFill="1" applyBorder="1" applyAlignment="1">
      <alignment horizontal="center" vertical="center"/>
    </xf>
    <xf numFmtId="170" fontId="32" fillId="2" borderId="57" xfId="52" applyNumberFormat="1" applyFont="1" applyFill="1" applyBorder="1" applyAlignment="1">
      <alignment horizontal="center" vertical="center"/>
    </xf>
    <xf numFmtId="170" fontId="32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8" fillId="2" borderId="59" xfId="52" applyNumberFormat="1" applyFont="1" applyFill="1" applyBorder="1" applyAlignment="1">
      <alignment horizontal="center" vertical="center"/>
    </xf>
    <xf numFmtId="170" fontId="32" fillId="2" borderId="57" xfId="49" applyNumberFormat="1" applyFont="1" applyFill="1" applyBorder="1" applyAlignment="1" applyProtection="1">
      <alignment horizontal="center" vertical="center"/>
      <protection locked="0"/>
    </xf>
    <xf numFmtId="170" fontId="32" fillId="2" borderId="58" xfId="49" applyNumberFormat="1" applyFont="1" applyFill="1" applyBorder="1" applyAlignment="1" applyProtection="1">
      <alignment horizontal="center" vertical="center"/>
      <protection locked="0"/>
    </xf>
    <xf numFmtId="170" fontId="32" fillId="43" borderId="58" xfId="49" applyNumberFormat="1" applyFont="1" applyFill="1" applyBorder="1" applyAlignment="1" applyProtection="1">
      <alignment horizontal="center" vertical="center"/>
      <protection locked="0"/>
    </xf>
    <xf numFmtId="170" fontId="32" fillId="2" borderId="63" xfId="49" applyNumberFormat="1" applyFont="1" applyFill="1" applyBorder="1" applyAlignment="1">
      <alignment horizontal="center" vertical="center"/>
    </xf>
    <xf numFmtId="170" fontId="32" fillId="2" borderId="64" xfId="49" applyNumberFormat="1" applyFont="1" applyFill="1" applyBorder="1" applyAlignment="1">
      <alignment horizontal="center" vertical="center"/>
    </xf>
    <xf numFmtId="170" fontId="32" fillId="43" borderId="64" xfId="49" applyNumberFormat="1" applyFont="1" applyFill="1" applyBorder="1" applyAlignment="1">
      <alignment horizontal="center" vertical="center"/>
    </xf>
    <xf numFmtId="170" fontId="32" fillId="2" borderId="64" xfId="52" applyNumberFormat="1" applyFont="1" applyFill="1" applyBorder="1" applyAlignment="1">
      <alignment horizontal="center" vertical="center"/>
    </xf>
    <xf numFmtId="170" fontId="36" fillId="2" borderId="65" xfId="52" applyNumberFormat="1" applyFont="1" applyFill="1" applyBorder="1" applyAlignment="1">
      <alignment horizontal="center" vertical="center"/>
    </xf>
    <xf numFmtId="170" fontId="32" fillId="43" borderId="68" xfId="49" applyNumberFormat="1" applyFont="1" applyFill="1" applyBorder="1" applyAlignment="1">
      <alignment horizontal="center" vertical="center"/>
    </xf>
    <xf numFmtId="170" fontId="32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32" fillId="2" borderId="0" xfId="90" applyNumberFormat="1" applyFont="1" applyFill="1" applyBorder="1" applyAlignment="1" applyProtection="1">
      <alignment horizontal="center" vertical="center"/>
      <protection locked="0"/>
    </xf>
    <xf numFmtId="170" fontId="32" fillId="2" borderId="0" xfId="90" applyNumberFormat="1" applyFont="1" applyFill="1" applyBorder="1" applyAlignment="1">
      <alignment horizontal="center" vertical="center"/>
    </xf>
    <xf numFmtId="170" fontId="33" fillId="43" borderId="1" xfId="90" applyNumberFormat="1" applyFont="1" applyFill="1" applyBorder="1" applyAlignment="1">
      <alignment horizontal="center" vertical="center"/>
    </xf>
    <xf numFmtId="170" fontId="32" fillId="0" borderId="0" xfId="90" applyNumberFormat="1" applyFont="1" applyFill="1" applyBorder="1" applyAlignment="1">
      <alignment horizontal="center"/>
    </xf>
    <xf numFmtId="170" fontId="32" fillId="0" borderId="77" xfId="90" applyNumberFormat="1" applyFont="1" applyFill="1" applyBorder="1" applyAlignment="1">
      <alignment horizontal="center"/>
    </xf>
    <xf numFmtId="170" fontId="33" fillId="43" borderId="3" xfId="90" applyNumberFormat="1" applyFont="1" applyFill="1" applyBorder="1" applyAlignment="1">
      <alignment horizontal="center" vertical="center"/>
    </xf>
    <xf numFmtId="170" fontId="32" fillId="2" borderId="58" xfId="90" applyNumberFormat="1" applyFont="1" applyFill="1" applyBorder="1" applyAlignment="1">
      <alignment horizontal="center" vertical="center"/>
    </xf>
    <xf numFmtId="170" fontId="33" fillId="43" borderId="61" xfId="90" applyNumberFormat="1" applyFont="1" applyFill="1" applyBorder="1" applyAlignment="1">
      <alignment horizontal="center" vertical="center"/>
    </xf>
    <xf numFmtId="170" fontId="32" fillId="0" borderId="57" xfId="90" applyNumberFormat="1" applyFont="1" applyFill="1" applyBorder="1" applyAlignment="1">
      <alignment horizontal="center"/>
    </xf>
    <xf numFmtId="170" fontId="32" fillId="0" borderId="78" xfId="90" applyNumberFormat="1" applyFont="1" applyFill="1" applyBorder="1" applyAlignment="1">
      <alignment horizontal="center"/>
    </xf>
    <xf numFmtId="170" fontId="33" fillId="43" borderId="18" xfId="90" applyNumberFormat="1" applyFont="1" applyFill="1" applyBorder="1" applyAlignment="1">
      <alignment horizontal="center" vertical="center"/>
    </xf>
    <xf numFmtId="170" fontId="33" fillId="43" borderId="36" xfId="90" applyNumberFormat="1" applyFont="1" applyFill="1" applyBorder="1" applyAlignment="1">
      <alignment horizontal="center" vertical="center"/>
    </xf>
    <xf numFmtId="170" fontId="32" fillId="43" borderId="11" xfId="90" applyNumberFormat="1" applyFont="1" applyFill="1" applyBorder="1" applyAlignment="1">
      <alignment horizontal="center"/>
    </xf>
    <xf numFmtId="170" fontId="32" fillId="43" borderId="79" xfId="90" applyNumberFormat="1" applyFont="1" applyFill="1" applyBorder="1" applyAlignment="1">
      <alignment horizontal="center"/>
    </xf>
    <xf numFmtId="170" fontId="32" fillId="0" borderId="77" xfId="52" applyNumberFormat="1" applyFont="1" applyFill="1" applyBorder="1" applyAlignment="1">
      <alignment horizontal="center"/>
    </xf>
    <xf numFmtId="170" fontId="32" fillId="0" borderId="58" xfId="90" applyNumberFormat="1" applyFont="1" applyFill="1" applyBorder="1" applyAlignment="1">
      <alignment horizontal="center"/>
    </xf>
    <xf numFmtId="170" fontId="32" fillId="0" borderId="78" xfId="52" applyNumberFormat="1" applyFont="1" applyFill="1" applyBorder="1" applyAlignment="1">
      <alignment horizontal="center"/>
    </xf>
    <xf numFmtId="170" fontId="32" fillId="43" borderId="18" xfId="90" applyNumberFormat="1" applyFont="1" applyFill="1" applyBorder="1" applyAlignment="1">
      <alignment horizontal="center"/>
    </xf>
    <xf numFmtId="170" fontId="32" fillId="43" borderId="79" xfId="52" applyNumberFormat="1" applyFont="1" applyFill="1" applyBorder="1" applyAlignment="1">
      <alignment horizontal="center"/>
    </xf>
    <xf numFmtId="170" fontId="33" fillId="2" borderId="36" xfId="90" applyNumberFormat="1" applyFont="1" applyFill="1" applyBorder="1" applyAlignment="1">
      <alignment horizontal="center" vertical="center"/>
    </xf>
    <xf numFmtId="170" fontId="32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32" fillId="0" borderId="71" xfId="0" applyNumberFormat="1" applyFont="1" applyFill="1" applyBorder="1" applyAlignment="1" applyProtection="1">
      <alignment horizontal="center" vertical="top" wrapText="1"/>
    </xf>
    <xf numFmtId="10" fontId="32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0" applyNumberFormat="1" applyFont="1" applyFill="1" applyBorder="1" applyAlignment="1" applyProtection="1">
      <alignment horizontal="center" vertical="top" wrapText="1"/>
    </xf>
    <xf numFmtId="10" fontId="32" fillId="0" borderId="71" xfId="42" applyNumberFormat="1" applyFont="1" applyFill="1" applyBorder="1" applyAlignment="1" applyProtection="1">
      <alignment horizontal="center" wrapText="1"/>
      <protection locked="0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32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66" xfId="42" applyNumberFormat="1" applyFont="1" applyFill="1" applyBorder="1" applyAlignment="1" applyProtection="1">
      <alignment horizontal="center" wrapText="1"/>
      <protection locked="0"/>
    </xf>
    <xf numFmtId="10" fontId="32" fillId="2" borderId="71" xfId="42" applyNumberFormat="1" applyFont="1" applyFill="1" applyBorder="1" applyAlignment="1" applyProtection="1">
      <alignment horizontal="center" wrapText="1"/>
      <protection locked="0"/>
    </xf>
    <xf numFmtId="0" fontId="33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2" fontId="0" fillId="0" borderId="39" xfId="0" applyNumberFormat="1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89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0" xfId="0" applyFont="1" applyAlignment="1">
      <alignment horizontal="left"/>
    </xf>
    <xf numFmtId="0" fontId="32" fillId="38" borderId="16" xfId="46" applyFont="1" applyFill="1" applyBorder="1" applyAlignment="1">
      <alignment horizontal="center" vertical="center"/>
    </xf>
    <xf numFmtId="0" fontId="32" fillId="38" borderId="17" xfId="46" applyFont="1" applyFill="1" applyBorder="1" applyAlignment="1">
      <alignment horizontal="center" vertical="center"/>
    </xf>
    <xf numFmtId="0" fontId="33" fillId="0" borderId="11" xfId="46" applyFont="1" applyBorder="1" applyAlignment="1" applyProtection="1">
      <alignment horizontal="center" vertical="center"/>
      <protection locked="0"/>
    </xf>
    <xf numFmtId="0" fontId="33" fillId="0" borderId="18" xfId="46" applyFont="1" applyBorder="1" applyAlignment="1" applyProtection="1">
      <alignment horizontal="center" vertical="center"/>
      <protection locked="0"/>
    </xf>
    <xf numFmtId="0" fontId="33" fillId="0" borderId="23" xfId="46" applyFont="1" applyBorder="1" applyAlignment="1" applyProtection="1">
      <alignment horizontal="center" vertical="center"/>
      <protection locked="0"/>
    </xf>
    <xf numFmtId="0" fontId="32" fillId="38" borderId="15" xfId="46" applyFont="1" applyFill="1" applyBorder="1" applyAlignment="1" applyProtection="1">
      <alignment horizontal="center" vertical="center"/>
      <protection locked="0"/>
    </xf>
    <xf numFmtId="0" fontId="32" fillId="38" borderId="17" xfId="46" applyFont="1" applyFill="1" applyBorder="1" applyAlignment="1" applyProtection="1">
      <alignment horizontal="center" vertical="center"/>
      <protection locked="0"/>
    </xf>
    <xf numFmtId="0" fontId="32" fillId="38" borderId="25" xfId="46" applyFont="1" applyFill="1" applyBorder="1" applyAlignment="1" applyProtection="1">
      <alignment horizontal="center" vertical="center"/>
      <protection locked="0"/>
    </xf>
    <xf numFmtId="0" fontId="32" fillId="38" borderId="26" xfId="46" applyFont="1" applyFill="1" applyBorder="1" applyAlignment="1" applyProtection="1">
      <alignment horizontal="center" vertical="center"/>
      <protection locked="0"/>
    </xf>
    <xf numFmtId="0" fontId="32" fillId="38" borderId="19" xfId="46" applyFont="1" applyFill="1" applyBorder="1" applyAlignment="1" applyProtection="1">
      <alignment horizontal="center" vertical="center"/>
      <protection locked="0"/>
    </xf>
    <xf numFmtId="0" fontId="32" fillId="38" borderId="20" xfId="46" applyFont="1" applyFill="1" applyBorder="1" applyAlignment="1" applyProtection="1">
      <alignment horizontal="center" vertical="center"/>
      <protection locked="0"/>
    </xf>
    <xf numFmtId="0" fontId="32" fillId="38" borderId="0" xfId="46" applyFont="1" applyFill="1" applyBorder="1" applyAlignment="1" applyProtection="1">
      <alignment horizontal="center" vertical="center"/>
      <protection locked="0"/>
    </xf>
    <xf numFmtId="0" fontId="32" fillId="38" borderId="0" xfId="65" applyFont="1" applyFill="1" applyBorder="1" applyAlignment="1" applyProtection="1">
      <alignment horizontal="center" vertical="center"/>
      <protection locked="0"/>
    </xf>
    <xf numFmtId="0" fontId="32" fillId="38" borderId="26" xfId="65" applyFont="1" applyFill="1" applyBorder="1" applyAlignment="1" applyProtection="1">
      <alignment horizontal="center" vertical="center"/>
      <protection locked="0"/>
    </xf>
    <xf numFmtId="0" fontId="32" fillId="38" borderId="12" xfId="46" applyFont="1" applyFill="1" applyBorder="1" applyAlignment="1" applyProtection="1">
      <alignment horizontal="center" vertical="center"/>
      <protection locked="0"/>
    </xf>
    <xf numFmtId="0" fontId="32" fillId="38" borderId="25" xfId="0" applyFont="1" applyFill="1" applyBorder="1" applyAlignment="1">
      <alignment horizontal="center" vertical="center"/>
    </xf>
    <xf numFmtId="0" fontId="32" fillId="38" borderId="26" xfId="0" applyFont="1" applyFill="1" applyBorder="1" applyAlignment="1">
      <alignment horizontal="center" vertical="center"/>
    </xf>
    <xf numFmtId="0" fontId="32" fillId="38" borderId="1" xfId="46" quotePrefix="1" applyFont="1" applyFill="1" applyBorder="1" applyAlignment="1">
      <alignment horizontal="center" vertical="center"/>
    </xf>
    <xf numFmtId="0" fontId="32" fillId="38" borderId="3" xfId="46" quotePrefix="1" applyFont="1" applyFill="1" applyBorder="1" applyAlignment="1">
      <alignment horizontal="center" vertical="center"/>
    </xf>
    <xf numFmtId="0" fontId="32" fillId="38" borderId="15" xfId="0" applyFont="1" applyFill="1" applyBorder="1" applyAlignment="1">
      <alignment horizontal="center" vertical="center"/>
    </xf>
    <xf numFmtId="0" fontId="32" fillId="38" borderId="17" xfId="0" applyFont="1" applyFill="1" applyBorder="1" applyAlignment="1">
      <alignment horizontal="center" vertical="center"/>
    </xf>
    <xf numFmtId="0" fontId="32" fillId="38" borderId="1" xfId="0" applyFont="1" applyFill="1" applyBorder="1" applyAlignment="1">
      <alignment horizontal="center" vertical="center"/>
    </xf>
    <xf numFmtId="0" fontId="32" fillId="38" borderId="2" xfId="0" applyFont="1" applyFill="1" applyBorder="1" applyAlignment="1">
      <alignment horizontal="center" vertical="center"/>
    </xf>
    <xf numFmtId="0" fontId="32" fillId="38" borderId="84" xfId="46" applyFont="1" applyFill="1" applyBorder="1" applyAlignment="1">
      <alignment horizontal="center" vertical="center" wrapText="1"/>
    </xf>
    <xf numFmtId="0" fontId="32" fillId="38" borderId="85" xfId="46" applyFont="1" applyFill="1" applyBorder="1" applyAlignment="1">
      <alignment horizontal="center" vertical="center" wrapText="1"/>
    </xf>
    <xf numFmtId="0" fontId="32" fillId="38" borderId="17" xfId="46" applyFont="1" applyFill="1" applyBorder="1" applyAlignment="1">
      <alignment horizontal="center" vertical="center" wrapText="1"/>
    </xf>
    <xf numFmtId="0" fontId="32" fillId="38" borderId="86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2.4067388688327317E-2"/>
          <c:w val="0.92009433450554601"/>
          <c:h val="0.81338000619958617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TEDNIH'!$L$45:$L$97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TEDNIH'!$M$45:$M$97</c:f>
              <c:numCache>
                <c:formatCode>0.00</c:formatCode>
                <c:ptCount val="53"/>
                <c:pt idx="0">
                  <c:v>326.92</c:v>
                </c:pt>
                <c:pt idx="1">
                  <c:v>328.90000000000003</c:v>
                </c:pt>
                <c:pt idx="2">
                  <c:v>331.53000000000003</c:v>
                </c:pt>
                <c:pt idx="3">
                  <c:v>332.72</c:v>
                </c:pt>
                <c:pt idx="4">
                  <c:v>332.47</c:v>
                </c:pt>
                <c:pt idx="5">
                  <c:v>329.49</c:v>
                </c:pt>
                <c:pt idx="6">
                  <c:v>332.86</c:v>
                </c:pt>
                <c:pt idx="7">
                  <c:v>335.53000000000003</c:v>
                </c:pt>
                <c:pt idx="8">
                  <c:v>332.18</c:v>
                </c:pt>
                <c:pt idx="9">
                  <c:v>335.33000000000004</c:v>
                </c:pt>
                <c:pt idx="10">
                  <c:v>330.96000000000004</c:v>
                </c:pt>
                <c:pt idx="11">
                  <c:v>336.59000000000003</c:v>
                </c:pt>
                <c:pt idx="12">
                  <c:v>340.93</c:v>
                </c:pt>
                <c:pt idx="13">
                  <c:v>330.59000000000003</c:v>
                </c:pt>
                <c:pt idx="14">
                  <c:v>340.3</c:v>
                </c:pt>
                <c:pt idx="15">
                  <c:v>342.42</c:v>
                </c:pt>
                <c:pt idx="16">
                  <c:v>344.27000000000004</c:v>
                </c:pt>
                <c:pt idx="17">
                  <c:v>346.04</c:v>
                </c:pt>
                <c:pt idx="18">
                  <c:v>349.94</c:v>
                </c:pt>
                <c:pt idx="19">
                  <c:v>360.16</c:v>
                </c:pt>
                <c:pt idx="20">
                  <c:v>356.59000000000003</c:v>
                </c:pt>
                <c:pt idx="21">
                  <c:v>360.5</c:v>
                </c:pt>
                <c:pt idx="22">
                  <c:v>373.24</c:v>
                </c:pt>
                <c:pt idx="23">
                  <c:v>369.34000000000003</c:v>
                </c:pt>
                <c:pt idx="24">
                  <c:v>373.91</c:v>
                </c:pt>
                <c:pt idx="25">
                  <c:v>370.8</c:v>
                </c:pt>
                <c:pt idx="26">
                  <c:v>372.46000000000004</c:v>
                </c:pt>
                <c:pt idx="27">
                  <c:v>386.74</c:v>
                </c:pt>
                <c:pt idx="28">
                  <c:v>382.64000000000004</c:v>
                </c:pt>
                <c:pt idx="29">
                  <c:v>386.43</c:v>
                </c:pt>
                <c:pt idx="30">
                  <c:v>390.32</c:v>
                </c:pt>
                <c:pt idx="31">
                  <c:v>398.59000000000003</c:v>
                </c:pt>
                <c:pt idx="32">
                  <c:v>388.65000000000003</c:v>
                </c:pt>
                <c:pt idx="33">
                  <c:v>394.27000000000004</c:v>
                </c:pt>
                <c:pt idx="34">
                  <c:v>390.22</c:v>
                </c:pt>
                <c:pt idx="35">
                  <c:v>405.07</c:v>
                </c:pt>
                <c:pt idx="36">
                  <c:v>413.90000000000003</c:v>
                </c:pt>
                <c:pt idx="37">
                  <c:v>405.01000000000005</c:v>
                </c:pt>
                <c:pt idx="38">
                  <c:v>406.22</c:v>
                </c:pt>
                <c:pt idx="39">
                  <c:v>426.31</c:v>
                </c:pt>
                <c:pt idx="40">
                  <c:v>427.16</c:v>
                </c:pt>
                <c:pt idx="41">
                  <c:v>427.16</c:v>
                </c:pt>
                <c:pt idx="42">
                  <c:v>429.69</c:v>
                </c:pt>
                <c:pt idx="43">
                  <c:v>426.96000000000004</c:v>
                </c:pt>
                <c:pt idx="44">
                  <c:v>417.21000000000004</c:v>
                </c:pt>
                <c:pt idx="45">
                  <c:v>434.6</c:v>
                </c:pt>
                <c:pt idx="46">
                  <c:v>418.33000000000004</c:v>
                </c:pt>
                <c:pt idx="47">
                  <c:v>430.93</c:v>
                </c:pt>
                <c:pt idx="48">
                  <c:v>428.81</c:v>
                </c:pt>
                <c:pt idx="49">
                  <c:v>450.59000000000003</c:v>
                </c:pt>
                <c:pt idx="50">
                  <c:v>436.78000000000003</c:v>
                </c:pt>
                <c:pt idx="51">
                  <c:v>435.64000000000004</c:v>
                </c:pt>
                <c:pt idx="52" formatCode="General">
                  <c:v>435.47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TEDNIH'!$L$45:$L$97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TEDNIH'!$N$45:$N$97</c:f>
              <c:numCache>
                <c:formatCode>0.00</c:formatCode>
                <c:ptCount val="53"/>
                <c:pt idx="0">
                  <c:v>326.85000000000002</c:v>
                </c:pt>
                <c:pt idx="1">
                  <c:v>325.20000000000005</c:v>
                </c:pt>
                <c:pt idx="2">
                  <c:v>325.31</c:v>
                </c:pt>
                <c:pt idx="3">
                  <c:v>329.11</c:v>
                </c:pt>
                <c:pt idx="4">
                  <c:v>331.98</c:v>
                </c:pt>
                <c:pt idx="5">
                  <c:v>337.75</c:v>
                </c:pt>
                <c:pt idx="6">
                  <c:v>327.28000000000003</c:v>
                </c:pt>
                <c:pt idx="7">
                  <c:v>326.29000000000002</c:v>
                </c:pt>
                <c:pt idx="8">
                  <c:v>314.11</c:v>
                </c:pt>
                <c:pt idx="9">
                  <c:v>308.09000000000003</c:v>
                </c:pt>
                <c:pt idx="10">
                  <c:v>333.49</c:v>
                </c:pt>
                <c:pt idx="11">
                  <c:v>329.14000000000004</c:v>
                </c:pt>
                <c:pt idx="12">
                  <c:v>321.97000000000003</c:v>
                </c:pt>
                <c:pt idx="13">
                  <c:v>330.09000000000003</c:v>
                </c:pt>
                <c:pt idx="14">
                  <c:v>318.43</c:v>
                </c:pt>
                <c:pt idx="15">
                  <c:v>337.71000000000004</c:v>
                </c:pt>
                <c:pt idx="16">
                  <c:v>335.28000000000003</c:v>
                </c:pt>
                <c:pt idx="17">
                  <c:v>309.20000000000005</c:v>
                </c:pt>
                <c:pt idx="18">
                  <c:v>347.51000000000005</c:v>
                </c:pt>
                <c:pt idx="19">
                  <c:v>337.20000000000005</c:v>
                </c:pt>
                <c:pt idx="20">
                  <c:v>346.92</c:v>
                </c:pt>
                <c:pt idx="21">
                  <c:v>338.38</c:v>
                </c:pt>
                <c:pt idx="22">
                  <c:v>333.72</c:v>
                </c:pt>
                <c:pt idx="23">
                  <c:v>344.46000000000004</c:v>
                </c:pt>
                <c:pt idx="24">
                  <c:v>348.33000000000004</c:v>
                </c:pt>
                <c:pt idx="25">
                  <c:v>375.99</c:v>
                </c:pt>
                <c:pt idx="26">
                  <c:v>377.76000000000005</c:v>
                </c:pt>
                <c:pt idx="27">
                  <c:v>350.78000000000003</c:v>
                </c:pt>
                <c:pt idx="28">
                  <c:v>369.57</c:v>
                </c:pt>
                <c:pt idx="29">
                  <c:v>392.52000000000004</c:v>
                </c:pt>
                <c:pt idx="30">
                  <c:v>382.48</c:v>
                </c:pt>
                <c:pt idx="31">
                  <c:v>410.12</c:v>
                </c:pt>
                <c:pt idx="32">
                  <c:v>352.51000000000005</c:v>
                </c:pt>
                <c:pt idx="33">
                  <c:v>357.04</c:v>
                </c:pt>
                <c:pt idx="34">
                  <c:v>389.38</c:v>
                </c:pt>
                <c:pt idx="35">
                  <c:v>408.22</c:v>
                </c:pt>
                <c:pt idx="36">
                  <c:v>417.76000000000005</c:v>
                </c:pt>
                <c:pt idx="37">
                  <c:v>423.19</c:v>
                </c:pt>
                <c:pt idx="38">
                  <c:v>357.63000000000005</c:v>
                </c:pt>
                <c:pt idx="39">
                  <c:v>418.3</c:v>
                </c:pt>
                <c:pt idx="40">
                  <c:v>414.56</c:v>
                </c:pt>
                <c:pt idx="41">
                  <c:v>414.56</c:v>
                </c:pt>
                <c:pt idx="42">
                  <c:v>437.85</c:v>
                </c:pt>
                <c:pt idx="43">
                  <c:v>442.88000000000005</c:v>
                </c:pt>
                <c:pt idx="44">
                  <c:v>390.97</c:v>
                </c:pt>
                <c:pt idx="45">
                  <c:v>427.32000000000005</c:v>
                </c:pt>
                <c:pt idx="46">
                  <c:v>436.33000000000004</c:v>
                </c:pt>
                <c:pt idx="47">
                  <c:v>426.16</c:v>
                </c:pt>
                <c:pt idx="48">
                  <c:v>427.89000000000004</c:v>
                </c:pt>
                <c:pt idx="49">
                  <c:v>441.06</c:v>
                </c:pt>
                <c:pt idx="50">
                  <c:v>445.18</c:v>
                </c:pt>
                <c:pt idx="51">
                  <c:v>450.47</c:v>
                </c:pt>
                <c:pt idx="52" formatCode="General">
                  <c:v>384.46000000000004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TEDNIH'!$L$45:$L$97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TEDNIH'!$O$45:$O$97</c:f>
              <c:numCache>
                <c:formatCode>0.00</c:formatCode>
                <c:ptCount val="53"/>
                <c:pt idx="1">
                  <c:v>326.54000000000002</c:v>
                </c:pt>
                <c:pt idx="6">
                  <c:v>291.54000000000002</c:v>
                </c:pt>
                <c:pt idx="7">
                  <c:v>316.54000000000002</c:v>
                </c:pt>
                <c:pt idx="17">
                  <c:v>346.54</c:v>
                </c:pt>
                <c:pt idx="22">
                  <c:v>366.54</c:v>
                </c:pt>
                <c:pt idx="35">
                  <c:v>386.54</c:v>
                </c:pt>
                <c:pt idx="38">
                  <c:v>402.41</c:v>
                </c:pt>
                <c:pt idx="39">
                  <c:v>422.41</c:v>
                </c:pt>
                <c:pt idx="42">
                  <c:v>433.51000000000005</c:v>
                </c:pt>
                <c:pt idx="43">
                  <c:v>447.41</c:v>
                </c:pt>
                <c:pt idx="45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TEDNIH'!$L$45:$L$97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TEDNIH'!$P$45:$P$97</c:f>
              <c:numCache>
                <c:formatCode>0.00</c:formatCode>
                <c:ptCount val="53"/>
                <c:pt idx="0">
                  <c:v>245.45</c:v>
                </c:pt>
                <c:pt idx="1">
                  <c:v>253.15</c:v>
                </c:pt>
                <c:pt idx="2">
                  <c:v>263.88</c:v>
                </c:pt>
                <c:pt idx="3">
                  <c:v>261.52</c:v>
                </c:pt>
                <c:pt idx="4">
                  <c:v>269.21000000000004</c:v>
                </c:pt>
                <c:pt idx="5">
                  <c:v>259.76</c:v>
                </c:pt>
                <c:pt idx="6">
                  <c:v>240.28</c:v>
                </c:pt>
                <c:pt idx="7">
                  <c:v>260.48</c:v>
                </c:pt>
                <c:pt idx="8">
                  <c:v>258.64</c:v>
                </c:pt>
                <c:pt idx="9">
                  <c:v>260.32</c:v>
                </c:pt>
                <c:pt idx="10">
                  <c:v>261.94</c:v>
                </c:pt>
                <c:pt idx="11">
                  <c:v>230.62</c:v>
                </c:pt>
                <c:pt idx="12">
                  <c:v>250.73</c:v>
                </c:pt>
                <c:pt idx="13">
                  <c:v>246.67</c:v>
                </c:pt>
                <c:pt idx="14">
                  <c:v>253.17</c:v>
                </c:pt>
                <c:pt idx="15">
                  <c:v>256.17</c:v>
                </c:pt>
                <c:pt idx="16">
                  <c:v>255.35999999999999</c:v>
                </c:pt>
                <c:pt idx="17">
                  <c:v>254.09</c:v>
                </c:pt>
                <c:pt idx="18">
                  <c:v>251.29999999999998</c:v>
                </c:pt>
                <c:pt idx="19">
                  <c:v>256.54000000000002</c:v>
                </c:pt>
                <c:pt idx="20">
                  <c:v>258.78000000000003</c:v>
                </c:pt>
                <c:pt idx="21">
                  <c:v>249.67999999999998</c:v>
                </c:pt>
                <c:pt idx="22">
                  <c:v>263.87</c:v>
                </c:pt>
                <c:pt idx="23">
                  <c:v>257.19</c:v>
                </c:pt>
                <c:pt idx="24">
                  <c:v>278.16000000000003</c:v>
                </c:pt>
                <c:pt idx="25">
                  <c:v>260.84000000000003</c:v>
                </c:pt>
                <c:pt idx="26">
                  <c:v>278.88</c:v>
                </c:pt>
                <c:pt idx="27">
                  <c:v>258.17</c:v>
                </c:pt>
                <c:pt idx="28">
                  <c:v>260.44</c:v>
                </c:pt>
                <c:pt idx="29">
                  <c:v>261.82</c:v>
                </c:pt>
                <c:pt idx="30">
                  <c:v>266.36</c:v>
                </c:pt>
                <c:pt idx="31">
                  <c:v>268.15000000000003</c:v>
                </c:pt>
                <c:pt idx="32">
                  <c:v>246.53</c:v>
                </c:pt>
                <c:pt idx="33">
                  <c:v>275.18</c:v>
                </c:pt>
                <c:pt idx="34">
                  <c:v>279.3</c:v>
                </c:pt>
                <c:pt idx="35">
                  <c:v>266.33000000000004</c:v>
                </c:pt>
                <c:pt idx="36">
                  <c:v>262.3</c:v>
                </c:pt>
                <c:pt idx="37">
                  <c:v>303.12</c:v>
                </c:pt>
                <c:pt idx="38">
                  <c:v>311.56</c:v>
                </c:pt>
                <c:pt idx="39">
                  <c:v>321.48</c:v>
                </c:pt>
                <c:pt idx="40">
                  <c:v>343.43</c:v>
                </c:pt>
                <c:pt idx="41">
                  <c:v>343.43</c:v>
                </c:pt>
                <c:pt idx="42">
                  <c:v>348.29</c:v>
                </c:pt>
                <c:pt idx="43">
                  <c:v>362.95000000000005</c:v>
                </c:pt>
                <c:pt idx="44">
                  <c:v>381.53000000000003</c:v>
                </c:pt>
                <c:pt idx="45">
                  <c:v>360.12</c:v>
                </c:pt>
                <c:pt idx="46">
                  <c:v>363.68</c:v>
                </c:pt>
                <c:pt idx="47">
                  <c:v>362.88000000000005</c:v>
                </c:pt>
                <c:pt idx="48">
                  <c:v>352.84000000000003</c:v>
                </c:pt>
                <c:pt idx="49">
                  <c:v>368.42</c:v>
                </c:pt>
                <c:pt idx="50">
                  <c:v>364.24</c:v>
                </c:pt>
                <c:pt idx="51">
                  <c:v>372.81</c:v>
                </c:pt>
                <c:pt idx="52" formatCode="General">
                  <c:v>352.71000000000004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TEDNIH'!$L$45:$L$97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TEDNIH'!$Q$45:$Q$97</c:f>
              <c:numCache>
                <c:formatCode>0.00</c:formatCode>
                <c:ptCount val="53"/>
                <c:pt idx="0">
                  <c:v>325.29000000000002</c:v>
                </c:pt>
                <c:pt idx="1">
                  <c:v>333.32</c:v>
                </c:pt>
                <c:pt idx="2">
                  <c:v>328.65000000000003</c:v>
                </c:pt>
                <c:pt idx="3">
                  <c:v>325.94</c:v>
                </c:pt>
                <c:pt idx="4">
                  <c:v>319.82</c:v>
                </c:pt>
                <c:pt idx="5">
                  <c:v>328.19</c:v>
                </c:pt>
                <c:pt idx="6">
                  <c:v>325.98</c:v>
                </c:pt>
                <c:pt idx="7">
                  <c:v>319.36</c:v>
                </c:pt>
                <c:pt idx="8">
                  <c:v>326.61</c:v>
                </c:pt>
                <c:pt idx="9">
                  <c:v>329.76000000000005</c:v>
                </c:pt>
                <c:pt idx="10">
                  <c:v>323.27000000000004</c:v>
                </c:pt>
                <c:pt idx="11">
                  <c:v>339.85</c:v>
                </c:pt>
                <c:pt idx="12">
                  <c:v>340.02000000000004</c:v>
                </c:pt>
                <c:pt idx="13">
                  <c:v>335.63</c:v>
                </c:pt>
                <c:pt idx="14">
                  <c:v>322.27000000000004</c:v>
                </c:pt>
                <c:pt idx="15">
                  <c:v>336.24</c:v>
                </c:pt>
                <c:pt idx="16">
                  <c:v>337.67</c:v>
                </c:pt>
                <c:pt idx="17">
                  <c:v>333.34000000000003</c:v>
                </c:pt>
                <c:pt idx="18">
                  <c:v>336.72</c:v>
                </c:pt>
                <c:pt idx="19">
                  <c:v>342.08000000000004</c:v>
                </c:pt>
                <c:pt idx="20">
                  <c:v>338.56</c:v>
                </c:pt>
                <c:pt idx="21">
                  <c:v>335.54</c:v>
                </c:pt>
                <c:pt idx="22">
                  <c:v>343.34000000000003</c:v>
                </c:pt>
                <c:pt idx="23">
                  <c:v>348.93</c:v>
                </c:pt>
                <c:pt idx="24">
                  <c:v>348.16</c:v>
                </c:pt>
                <c:pt idx="25">
                  <c:v>362.94</c:v>
                </c:pt>
                <c:pt idx="26">
                  <c:v>361.51000000000005</c:v>
                </c:pt>
                <c:pt idx="27">
                  <c:v>363.1</c:v>
                </c:pt>
                <c:pt idx="28">
                  <c:v>368.8</c:v>
                </c:pt>
                <c:pt idx="29">
                  <c:v>358.32</c:v>
                </c:pt>
                <c:pt idx="30">
                  <c:v>375.59000000000003</c:v>
                </c:pt>
                <c:pt idx="31">
                  <c:v>379.61</c:v>
                </c:pt>
                <c:pt idx="32">
                  <c:v>373.38</c:v>
                </c:pt>
                <c:pt idx="33">
                  <c:v>352.24</c:v>
                </c:pt>
                <c:pt idx="34">
                  <c:v>357.84000000000003</c:v>
                </c:pt>
                <c:pt idx="35">
                  <c:v>371</c:v>
                </c:pt>
                <c:pt idx="36">
                  <c:v>383.46000000000004</c:v>
                </c:pt>
                <c:pt idx="37">
                  <c:v>375.69</c:v>
                </c:pt>
                <c:pt idx="38">
                  <c:v>393.41</c:v>
                </c:pt>
                <c:pt idx="39">
                  <c:v>396.3</c:v>
                </c:pt>
                <c:pt idx="40">
                  <c:v>398.94</c:v>
                </c:pt>
                <c:pt idx="41">
                  <c:v>398.94</c:v>
                </c:pt>
                <c:pt idx="42">
                  <c:v>404.84000000000003</c:v>
                </c:pt>
                <c:pt idx="43">
                  <c:v>395.47</c:v>
                </c:pt>
                <c:pt idx="44">
                  <c:v>400.17</c:v>
                </c:pt>
                <c:pt idx="45">
                  <c:v>385.15000000000003</c:v>
                </c:pt>
                <c:pt idx="46">
                  <c:v>416.86</c:v>
                </c:pt>
                <c:pt idx="47">
                  <c:v>418.77000000000004</c:v>
                </c:pt>
                <c:pt idx="48">
                  <c:v>411.90000000000003</c:v>
                </c:pt>
                <c:pt idx="49">
                  <c:v>430.31</c:v>
                </c:pt>
                <c:pt idx="50">
                  <c:v>412.08000000000004</c:v>
                </c:pt>
                <c:pt idx="51">
                  <c:v>431.79</c:v>
                </c:pt>
                <c:pt idx="52" formatCode="General">
                  <c:v>405.38000000000005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TEDNIH'!$L$45:$L$97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TEDNIH'!$R$45:$R$97</c:f>
              <c:numCache>
                <c:formatCode>0.00</c:formatCode>
                <c:ptCount val="53"/>
                <c:pt idx="1">
                  <c:v>176.54</c:v>
                </c:pt>
                <c:pt idx="24">
                  <c:v>316.54000000000002</c:v>
                </c:pt>
                <c:pt idx="27">
                  <c:v>286.54000000000002</c:v>
                </c:pt>
                <c:pt idx="30">
                  <c:v>246.54</c:v>
                </c:pt>
                <c:pt idx="40">
                  <c:v>367.41</c:v>
                </c:pt>
                <c:pt idx="41">
                  <c:v>367.41</c:v>
                </c:pt>
                <c:pt idx="47">
                  <c:v>482.41</c:v>
                </c:pt>
                <c:pt idx="50">
                  <c:v>407.41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40204495464094E-2"/>
          <c:y val="1.6035060819671942E-2"/>
          <c:w val="0.91017378703283025"/>
          <c:h val="0.81409604945111147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TEDNIH'!$C$25:$C$77</c:f>
              <c:numCache>
                <c:formatCode>#,##0</c:formatCode>
                <c:ptCount val="53"/>
                <c:pt idx="0">
                  <c:v>478</c:v>
                </c:pt>
                <c:pt idx="1">
                  <c:v>631</c:v>
                </c:pt>
                <c:pt idx="2">
                  <c:v>0</c:v>
                </c:pt>
                <c:pt idx="3">
                  <c:v>217</c:v>
                </c:pt>
                <c:pt idx="4">
                  <c:v>729</c:v>
                </c:pt>
                <c:pt idx="5">
                  <c:v>0</c:v>
                </c:pt>
                <c:pt idx="6">
                  <c:v>1036</c:v>
                </c:pt>
                <c:pt idx="7">
                  <c:v>609</c:v>
                </c:pt>
                <c:pt idx="8">
                  <c:v>902</c:v>
                </c:pt>
                <c:pt idx="9">
                  <c:v>330</c:v>
                </c:pt>
                <c:pt idx="10">
                  <c:v>839</c:v>
                </c:pt>
                <c:pt idx="11">
                  <c:v>112</c:v>
                </c:pt>
                <c:pt idx="12">
                  <c:v>969</c:v>
                </c:pt>
                <c:pt idx="13">
                  <c:v>389</c:v>
                </c:pt>
                <c:pt idx="14">
                  <c:v>799</c:v>
                </c:pt>
                <c:pt idx="15">
                  <c:v>450</c:v>
                </c:pt>
                <c:pt idx="16">
                  <c:v>369</c:v>
                </c:pt>
                <c:pt idx="17">
                  <c:v>551</c:v>
                </c:pt>
                <c:pt idx="18">
                  <c:v>386</c:v>
                </c:pt>
                <c:pt idx="19">
                  <c:v>540</c:v>
                </c:pt>
                <c:pt idx="20">
                  <c:v>448</c:v>
                </c:pt>
                <c:pt idx="21">
                  <c:v>624</c:v>
                </c:pt>
                <c:pt idx="22">
                  <c:v>720</c:v>
                </c:pt>
                <c:pt idx="23">
                  <c:v>402</c:v>
                </c:pt>
                <c:pt idx="24">
                  <c:v>567</c:v>
                </c:pt>
                <c:pt idx="25">
                  <c:v>219</c:v>
                </c:pt>
                <c:pt idx="26">
                  <c:v>279</c:v>
                </c:pt>
                <c:pt idx="27">
                  <c:v>718</c:v>
                </c:pt>
                <c:pt idx="28">
                  <c:v>179</c:v>
                </c:pt>
                <c:pt idx="29">
                  <c:v>1420</c:v>
                </c:pt>
                <c:pt idx="30">
                  <c:v>393</c:v>
                </c:pt>
                <c:pt idx="31">
                  <c:v>287</c:v>
                </c:pt>
                <c:pt idx="32">
                  <c:v>129</c:v>
                </c:pt>
                <c:pt idx="33">
                  <c:v>456</c:v>
                </c:pt>
                <c:pt idx="34">
                  <c:v>631</c:v>
                </c:pt>
                <c:pt idx="35">
                  <c:v>464</c:v>
                </c:pt>
                <c:pt idx="36">
                  <c:v>470</c:v>
                </c:pt>
                <c:pt idx="37">
                  <c:v>1124</c:v>
                </c:pt>
                <c:pt idx="38">
                  <c:v>128</c:v>
                </c:pt>
                <c:pt idx="39">
                  <c:v>895</c:v>
                </c:pt>
                <c:pt idx="40">
                  <c:v>1688</c:v>
                </c:pt>
                <c:pt idx="41">
                  <c:v>781</c:v>
                </c:pt>
                <c:pt idx="42">
                  <c:v>785</c:v>
                </c:pt>
                <c:pt idx="43">
                  <c:v>851</c:v>
                </c:pt>
                <c:pt idx="44">
                  <c:v>468</c:v>
                </c:pt>
                <c:pt idx="45">
                  <c:v>649</c:v>
                </c:pt>
                <c:pt idx="46">
                  <c:v>287</c:v>
                </c:pt>
                <c:pt idx="47">
                  <c:v>1327</c:v>
                </c:pt>
                <c:pt idx="48">
                  <c:v>474</c:v>
                </c:pt>
                <c:pt idx="49">
                  <c:v>329</c:v>
                </c:pt>
                <c:pt idx="50">
                  <c:v>2269</c:v>
                </c:pt>
                <c:pt idx="51">
                  <c:v>641</c:v>
                </c:pt>
                <c:pt idx="52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TEDNIH'!$D$25:$D$77</c:f>
              <c:numCache>
                <c:formatCode>#,##0</c:formatCode>
                <c:ptCount val="53"/>
                <c:pt idx="0">
                  <c:v>117148</c:v>
                </c:pt>
                <c:pt idx="1">
                  <c:v>141669</c:v>
                </c:pt>
                <c:pt idx="2">
                  <c:v>135245</c:v>
                </c:pt>
                <c:pt idx="3">
                  <c:v>152208</c:v>
                </c:pt>
                <c:pt idx="4">
                  <c:v>149435</c:v>
                </c:pt>
                <c:pt idx="5">
                  <c:v>149825</c:v>
                </c:pt>
                <c:pt idx="6">
                  <c:v>134849</c:v>
                </c:pt>
                <c:pt idx="7">
                  <c:v>115716</c:v>
                </c:pt>
                <c:pt idx="8">
                  <c:v>133113</c:v>
                </c:pt>
                <c:pt idx="9">
                  <c:v>136366</c:v>
                </c:pt>
                <c:pt idx="10">
                  <c:v>109667</c:v>
                </c:pt>
                <c:pt idx="11">
                  <c:v>143922</c:v>
                </c:pt>
                <c:pt idx="12">
                  <c:v>131539</c:v>
                </c:pt>
                <c:pt idx="13">
                  <c:v>122720</c:v>
                </c:pt>
                <c:pt idx="14">
                  <c:v>134945</c:v>
                </c:pt>
                <c:pt idx="15">
                  <c:v>97906</c:v>
                </c:pt>
                <c:pt idx="16">
                  <c:v>129904</c:v>
                </c:pt>
                <c:pt idx="17">
                  <c:v>137216</c:v>
                </c:pt>
                <c:pt idx="18">
                  <c:v>139689</c:v>
                </c:pt>
                <c:pt idx="19">
                  <c:v>135844</c:v>
                </c:pt>
                <c:pt idx="20">
                  <c:v>133761</c:v>
                </c:pt>
                <c:pt idx="21">
                  <c:v>132599</c:v>
                </c:pt>
                <c:pt idx="22">
                  <c:v>107888</c:v>
                </c:pt>
                <c:pt idx="23">
                  <c:v>122780</c:v>
                </c:pt>
                <c:pt idx="24">
                  <c:v>119621</c:v>
                </c:pt>
                <c:pt idx="25">
                  <c:v>115845</c:v>
                </c:pt>
                <c:pt idx="26">
                  <c:v>110318</c:v>
                </c:pt>
                <c:pt idx="27">
                  <c:v>132689</c:v>
                </c:pt>
                <c:pt idx="28">
                  <c:v>136759</c:v>
                </c:pt>
                <c:pt idx="29">
                  <c:v>151368</c:v>
                </c:pt>
                <c:pt idx="30">
                  <c:v>145489</c:v>
                </c:pt>
                <c:pt idx="31">
                  <c:v>97823</c:v>
                </c:pt>
                <c:pt idx="32">
                  <c:v>122879</c:v>
                </c:pt>
                <c:pt idx="33">
                  <c:v>120246</c:v>
                </c:pt>
                <c:pt idx="34">
                  <c:v>124927</c:v>
                </c:pt>
                <c:pt idx="35">
                  <c:v>130719</c:v>
                </c:pt>
                <c:pt idx="36">
                  <c:v>96249</c:v>
                </c:pt>
                <c:pt idx="37">
                  <c:v>126550</c:v>
                </c:pt>
                <c:pt idx="38">
                  <c:v>121056</c:v>
                </c:pt>
                <c:pt idx="39">
                  <c:v>118813</c:v>
                </c:pt>
                <c:pt idx="40">
                  <c:v>125443</c:v>
                </c:pt>
                <c:pt idx="41">
                  <c:v>110333</c:v>
                </c:pt>
                <c:pt idx="42">
                  <c:v>116909</c:v>
                </c:pt>
                <c:pt idx="43">
                  <c:v>117703</c:v>
                </c:pt>
                <c:pt idx="44">
                  <c:v>115045</c:v>
                </c:pt>
                <c:pt idx="45">
                  <c:v>105160</c:v>
                </c:pt>
                <c:pt idx="46">
                  <c:v>97860</c:v>
                </c:pt>
                <c:pt idx="47">
                  <c:v>137657</c:v>
                </c:pt>
                <c:pt idx="48">
                  <c:v>109152</c:v>
                </c:pt>
                <c:pt idx="49">
                  <c:v>128213</c:v>
                </c:pt>
                <c:pt idx="50">
                  <c:v>91148</c:v>
                </c:pt>
                <c:pt idx="51">
                  <c:v>109511</c:v>
                </c:pt>
                <c:pt idx="52">
                  <c:v>136044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TEDNIH'!$E$25:$E$77</c:f>
              <c:numCache>
                <c:formatCode>#,##0</c:formatCode>
                <c:ptCount val="53"/>
                <c:pt idx="0">
                  <c:v>10771</c:v>
                </c:pt>
                <c:pt idx="1">
                  <c:v>9851</c:v>
                </c:pt>
                <c:pt idx="2">
                  <c:v>9218</c:v>
                </c:pt>
                <c:pt idx="3">
                  <c:v>8685</c:v>
                </c:pt>
                <c:pt idx="4">
                  <c:v>12217</c:v>
                </c:pt>
                <c:pt idx="5">
                  <c:v>6710</c:v>
                </c:pt>
                <c:pt idx="6">
                  <c:v>6401</c:v>
                </c:pt>
                <c:pt idx="7">
                  <c:v>9262</c:v>
                </c:pt>
                <c:pt idx="8">
                  <c:v>16679</c:v>
                </c:pt>
                <c:pt idx="9">
                  <c:v>10473</c:v>
                </c:pt>
                <c:pt idx="10">
                  <c:v>11645</c:v>
                </c:pt>
                <c:pt idx="11">
                  <c:v>14589</c:v>
                </c:pt>
                <c:pt idx="12">
                  <c:v>8800</c:v>
                </c:pt>
                <c:pt idx="13">
                  <c:v>9376</c:v>
                </c:pt>
                <c:pt idx="14">
                  <c:v>13435</c:v>
                </c:pt>
                <c:pt idx="15">
                  <c:v>16362</c:v>
                </c:pt>
                <c:pt idx="16">
                  <c:v>6029</c:v>
                </c:pt>
                <c:pt idx="17">
                  <c:v>9744</c:v>
                </c:pt>
                <c:pt idx="18">
                  <c:v>6401</c:v>
                </c:pt>
                <c:pt idx="19">
                  <c:v>12428</c:v>
                </c:pt>
                <c:pt idx="20">
                  <c:v>12989</c:v>
                </c:pt>
                <c:pt idx="21">
                  <c:v>11240</c:v>
                </c:pt>
                <c:pt idx="22">
                  <c:v>11767</c:v>
                </c:pt>
                <c:pt idx="23">
                  <c:v>11639</c:v>
                </c:pt>
                <c:pt idx="24">
                  <c:v>4657</c:v>
                </c:pt>
                <c:pt idx="25">
                  <c:v>7463</c:v>
                </c:pt>
                <c:pt idx="26">
                  <c:v>5445</c:v>
                </c:pt>
                <c:pt idx="27">
                  <c:v>11687</c:v>
                </c:pt>
                <c:pt idx="28">
                  <c:v>7166</c:v>
                </c:pt>
                <c:pt idx="29">
                  <c:v>10635</c:v>
                </c:pt>
                <c:pt idx="30">
                  <c:v>3168</c:v>
                </c:pt>
                <c:pt idx="31">
                  <c:v>3254</c:v>
                </c:pt>
                <c:pt idx="32">
                  <c:v>4079</c:v>
                </c:pt>
                <c:pt idx="33">
                  <c:v>4394</c:v>
                </c:pt>
                <c:pt idx="34">
                  <c:v>6451</c:v>
                </c:pt>
                <c:pt idx="35">
                  <c:v>2821</c:v>
                </c:pt>
                <c:pt idx="36">
                  <c:v>4601</c:v>
                </c:pt>
                <c:pt idx="37">
                  <c:v>5656</c:v>
                </c:pt>
                <c:pt idx="38">
                  <c:v>5512</c:v>
                </c:pt>
                <c:pt idx="39">
                  <c:v>4636</c:v>
                </c:pt>
                <c:pt idx="40">
                  <c:v>6584</c:v>
                </c:pt>
                <c:pt idx="41">
                  <c:v>2311</c:v>
                </c:pt>
                <c:pt idx="42">
                  <c:v>5300</c:v>
                </c:pt>
                <c:pt idx="43">
                  <c:v>3083</c:v>
                </c:pt>
                <c:pt idx="44">
                  <c:v>3670</c:v>
                </c:pt>
                <c:pt idx="45">
                  <c:v>6209</c:v>
                </c:pt>
                <c:pt idx="46">
                  <c:v>5477</c:v>
                </c:pt>
                <c:pt idx="47">
                  <c:v>4514</c:v>
                </c:pt>
                <c:pt idx="48">
                  <c:v>6221</c:v>
                </c:pt>
                <c:pt idx="49">
                  <c:v>3833</c:v>
                </c:pt>
                <c:pt idx="50">
                  <c:v>8649</c:v>
                </c:pt>
                <c:pt idx="51">
                  <c:v>3968</c:v>
                </c:pt>
                <c:pt idx="52">
                  <c:v>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TEDNIH'!$F$25:$F$77</c:f>
              <c:numCache>
                <c:formatCode>#,##0</c:formatCode>
                <c:ptCount val="53"/>
                <c:pt idx="0">
                  <c:v>0</c:v>
                </c:pt>
                <c:pt idx="1">
                  <c:v>335</c:v>
                </c:pt>
                <c:pt idx="2">
                  <c:v>361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860</c:v>
                </c:pt>
                <c:pt idx="7">
                  <c:v>345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1603</c:v>
                </c:pt>
                <c:pt idx="18">
                  <c:v>335</c:v>
                </c:pt>
                <c:pt idx="19">
                  <c:v>0</c:v>
                </c:pt>
                <c:pt idx="20">
                  <c:v>0</c:v>
                </c:pt>
                <c:pt idx="21">
                  <c:v>328</c:v>
                </c:pt>
                <c:pt idx="22">
                  <c:v>307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361</c:v>
                </c:pt>
                <c:pt idx="36">
                  <c:v>0</c:v>
                </c:pt>
                <c:pt idx="37">
                  <c:v>0</c:v>
                </c:pt>
                <c:pt idx="38">
                  <c:v>326</c:v>
                </c:pt>
                <c:pt idx="39">
                  <c:v>379</c:v>
                </c:pt>
                <c:pt idx="40">
                  <c:v>0</c:v>
                </c:pt>
                <c:pt idx="41">
                  <c:v>0</c:v>
                </c:pt>
                <c:pt idx="42">
                  <c:v>1880</c:v>
                </c:pt>
                <c:pt idx="43">
                  <c:v>1098</c:v>
                </c:pt>
                <c:pt idx="44">
                  <c:v>0</c:v>
                </c:pt>
                <c:pt idx="45">
                  <c:v>1097</c:v>
                </c:pt>
                <c:pt idx="46">
                  <c:v>1299</c:v>
                </c:pt>
                <c:pt idx="47">
                  <c:v>784</c:v>
                </c:pt>
                <c:pt idx="48">
                  <c:v>962</c:v>
                </c:pt>
                <c:pt idx="49">
                  <c:v>7048</c:v>
                </c:pt>
                <c:pt idx="50">
                  <c:v>393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TEDNIH'!$G$25:$G$77</c:f>
              <c:numCache>
                <c:formatCode>#,##0</c:formatCode>
                <c:ptCount val="53"/>
                <c:pt idx="0">
                  <c:v>33011</c:v>
                </c:pt>
                <c:pt idx="1">
                  <c:v>49865</c:v>
                </c:pt>
                <c:pt idx="2">
                  <c:v>39246</c:v>
                </c:pt>
                <c:pt idx="3">
                  <c:v>46000</c:v>
                </c:pt>
                <c:pt idx="4">
                  <c:v>45074</c:v>
                </c:pt>
                <c:pt idx="5">
                  <c:v>47644</c:v>
                </c:pt>
                <c:pt idx="6">
                  <c:v>24722</c:v>
                </c:pt>
                <c:pt idx="7">
                  <c:v>59907</c:v>
                </c:pt>
                <c:pt idx="8">
                  <c:v>39195</c:v>
                </c:pt>
                <c:pt idx="9">
                  <c:v>65806</c:v>
                </c:pt>
                <c:pt idx="10">
                  <c:v>41176</c:v>
                </c:pt>
                <c:pt idx="11">
                  <c:v>60904</c:v>
                </c:pt>
                <c:pt idx="12">
                  <c:v>41341</c:v>
                </c:pt>
                <c:pt idx="13">
                  <c:v>63726</c:v>
                </c:pt>
                <c:pt idx="14">
                  <c:v>56258</c:v>
                </c:pt>
                <c:pt idx="15">
                  <c:v>52908</c:v>
                </c:pt>
                <c:pt idx="16">
                  <c:v>58754</c:v>
                </c:pt>
                <c:pt idx="17">
                  <c:v>60998</c:v>
                </c:pt>
                <c:pt idx="18">
                  <c:v>49706</c:v>
                </c:pt>
                <c:pt idx="19">
                  <c:v>67334</c:v>
                </c:pt>
                <c:pt idx="20">
                  <c:v>69916</c:v>
                </c:pt>
                <c:pt idx="21">
                  <c:v>53790</c:v>
                </c:pt>
                <c:pt idx="22">
                  <c:v>56651</c:v>
                </c:pt>
                <c:pt idx="23">
                  <c:v>73547</c:v>
                </c:pt>
                <c:pt idx="24">
                  <c:v>72614</c:v>
                </c:pt>
                <c:pt idx="25">
                  <c:v>64215</c:v>
                </c:pt>
                <c:pt idx="26">
                  <c:v>54941</c:v>
                </c:pt>
                <c:pt idx="27">
                  <c:v>67244</c:v>
                </c:pt>
                <c:pt idx="28">
                  <c:v>63685</c:v>
                </c:pt>
                <c:pt idx="29">
                  <c:v>71226</c:v>
                </c:pt>
                <c:pt idx="30">
                  <c:v>28026</c:v>
                </c:pt>
                <c:pt idx="31">
                  <c:v>37494</c:v>
                </c:pt>
                <c:pt idx="32">
                  <c:v>64600</c:v>
                </c:pt>
                <c:pt idx="33">
                  <c:v>51433</c:v>
                </c:pt>
                <c:pt idx="34">
                  <c:v>46262</c:v>
                </c:pt>
                <c:pt idx="35">
                  <c:v>52463</c:v>
                </c:pt>
                <c:pt idx="36">
                  <c:v>54612</c:v>
                </c:pt>
                <c:pt idx="37">
                  <c:v>48603</c:v>
                </c:pt>
                <c:pt idx="38">
                  <c:v>60577</c:v>
                </c:pt>
                <c:pt idx="39">
                  <c:v>67291</c:v>
                </c:pt>
                <c:pt idx="40">
                  <c:v>49976</c:v>
                </c:pt>
                <c:pt idx="41">
                  <c:v>65190</c:v>
                </c:pt>
                <c:pt idx="42">
                  <c:v>64515</c:v>
                </c:pt>
                <c:pt idx="43">
                  <c:v>55687</c:v>
                </c:pt>
                <c:pt idx="44">
                  <c:v>55404</c:v>
                </c:pt>
                <c:pt idx="45">
                  <c:v>65716</c:v>
                </c:pt>
                <c:pt idx="46">
                  <c:v>30664</c:v>
                </c:pt>
                <c:pt idx="47">
                  <c:v>59112</c:v>
                </c:pt>
                <c:pt idx="48">
                  <c:v>58866</c:v>
                </c:pt>
                <c:pt idx="49">
                  <c:v>49143</c:v>
                </c:pt>
                <c:pt idx="50">
                  <c:v>55502</c:v>
                </c:pt>
                <c:pt idx="51">
                  <c:v>40551</c:v>
                </c:pt>
                <c:pt idx="52">
                  <c:v>55064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TEDNIH'!$H$25:$H$77</c:f>
              <c:numCache>
                <c:formatCode>#,##0</c:formatCode>
                <c:ptCount val="53"/>
                <c:pt idx="0">
                  <c:v>59093</c:v>
                </c:pt>
                <c:pt idx="1">
                  <c:v>46108</c:v>
                </c:pt>
                <c:pt idx="2">
                  <c:v>63858</c:v>
                </c:pt>
                <c:pt idx="3">
                  <c:v>47212</c:v>
                </c:pt>
                <c:pt idx="4">
                  <c:v>48229</c:v>
                </c:pt>
                <c:pt idx="5">
                  <c:v>51477</c:v>
                </c:pt>
                <c:pt idx="6">
                  <c:v>57566</c:v>
                </c:pt>
                <c:pt idx="7">
                  <c:v>48629</c:v>
                </c:pt>
                <c:pt idx="8">
                  <c:v>44689</c:v>
                </c:pt>
                <c:pt idx="9">
                  <c:v>48605</c:v>
                </c:pt>
                <c:pt idx="10">
                  <c:v>40743</c:v>
                </c:pt>
                <c:pt idx="11">
                  <c:v>58568</c:v>
                </c:pt>
                <c:pt idx="12">
                  <c:v>36733</c:v>
                </c:pt>
                <c:pt idx="13">
                  <c:v>56171</c:v>
                </c:pt>
                <c:pt idx="14">
                  <c:v>60262</c:v>
                </c:pt>
                <c:pt idx="15">
                  <c:v>54925</c:v>
                </c:pt>
                <c:pt idx="16">
                  <c:v>63712</c:v>
                </c:pt>
                <c:pt idx="17">
                  <c:v>47339</c:v>
                </c:pt>
                <c:pt idx="18">
                  <c:v>55824</c:v>
                </c:pt>
                <c:pt idx="19">
                  <c:v>50273</c:v>
                </c:pt>
                <c:pt idx="20">
                  <c:v>44765</c:v>
                </c:pt>
                <c:pt idx="21">
                  <c:v>52484</c:v>
                </c:pt>
                <c:pt idx="22">
                  <c:v>36404</c:v>
                </c:pt>
                <c:pt idx="23">
                  <c:v>48346</c:v>
                </c:pt>
                <c:pt idx="24">
                  <c:v>55760</c:v>
                </c:pt>
                <c:pt idx="25">
                  <c:v>47705</c:v>
                </c:pt>
                <c:pt idx="26">
                  <c:v>44807</c:v>
                </c:pt>
                <c:pt idx="27">
                  <c:v>64180</c:v>
                </c:pt>
                <c:pt idx="28">
                  <c:v>41030</c:v>
                </c:pt>
                <c:pt idx="29">
                  <c:v>41186</c:v>
                </c:pt>
                <c:pt idx="30">
                  <c:v>37836</c:v>
                </c:pt>
                <c:pt idx="31">
                  <c:v>28345</c:v>
                </c:pt>
                <c:pt idx="32">
                  <c:v>36268</c:v>
                </c:pt>
                <c:pt idx="33">
                  <c:v>43507</c:v>
                </c:pt>
                <c:pt idx="34">
                  <c:v>35941</c:v>
                </c:pt>
                <c:pt idx="35">
                  <c:v>29690</c:v>
                </c:pt>
                <c:pt idx="36">
                  <c:v>40536</c:v>
                </c:pt>
                <c:pt idx="37">
                  <c:v>33395</c:v>
                </c:pt>
                <c:pt idx="38">
                  <c:v>53314</c:v>
                </c:pt>
                <c:pt idx="39">
                  <c:v>36220</c:v>
                </c:pt>
                <c:pt idx="40">
                  <c:v>40751</c:v>
                </c:pt>
                <c:pt idx="41">
                  <c:v>40046</c:v>
                </c:pt>
                <c:pt idx="42">
                  <c:v>42285</c:v>
                </c:pt>
                <c:pt idx="43">
                  <c:v>40712</c:v>
                </c:pt>
                <c:pt idx="44">
                  <c:v>42875</c:v>
                </c:pt>
                <c:pt idx="45">
                  <c:v>42037</c:v>
                </c:pt>
                <c:pt idx="46">
                  <c:v>35517</c:v>
                </c:pt>
                <c:pt idx="47">
                  <c:v>42480</c:v>
                </c:pt>
                <c:pt idx="48">
                  <c:v>35968</c:v>
                </c:pt>
                <c:pt idx="49">
                  <c:v>49096</c:v>
                </c:pt>
                <c:pt idx="50">
                  <c:v>42179</c:v>
                </c:pt>
                <c:pt idx="51">
                  <c:v>46427</c:v>
                </c:pt>
                <c:pt idx="52">
                  <c:v>44011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03907757472347E-2"/>
          <c:y val="1.9189451135919518E-2"/>
          <c:w val="0.92433694461401106"/>
          <c:h val="0.8439149747293351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R3'!$W$83:$BV$83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'EU CENE R3'!$W$84:$BV$84</c:f>
              <c:numCache>
                <c:formatCode>0.00</c:formatCode>
                <c:ptCount val="52"/>
                <c:pt idx="0">
                  <c:v>229.07</c:v>
                </c:pt>
                <c:pt idx="1">
                  <c:v>229.072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</c:v>
                </c:pt>
                <c:pt idx="25">
                  <c:v>229.07</c:v>
                </c:pt>
                <c:pt idx="26">
                  <c:v>229.07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R3'!$W$83:$BV$83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'EU CENE R3'!$W$85:$BV$85</c:f>
              <c:numCache>
                <c:formatCode>0.00</c:formatCode>
                <c:ptCount val="52"/>
                <c:pt idx="0">
                  <c:v>376.66</c:v>
                </c:pt>
                <c:pt idx="1">
                  <c:v>377.5573</c:v>
                </c:pt>
                <c:pt idx="2">
                  <c:v>378.61</c:v>
                </c:pt>
                <c:pt idx="3">
                  <c:v>378.99130000000002</c:v>
                </c:pt>
                <c:pt idx="4">
                  <c:v>378.99130000000002</c:v>
                </c:pt>
                <c:pt idx="5">
                  <c:v>379.76400000000001</c:v>
                </c:pt>
                <c:pt idx="6">
                  <c:v>380.78469999999999</c:v>
                </c:pt>
                <c:pt idx="7">
                  <c:v>379.92939999999999</c:v>
                </c:pt>
                <c:pt idx="8">
                  <c:v>381.2602</c:v>
                </c:pt>
                <c:pt idx="9">
                  <c:v>383.43279999999999</c:v>
                </c:pt>
                <c:pt idx="10">
                  <c:v>386.63959999999997</c:v>
                </c:pt>
                <c:pt idx="11">
                  <c:v>386.63959999999997</c:v>
                </c:pt>
                <c:pt idx="12">
                  <c:v>388.31799999999998</c:v>
                </c:pt>
                <c:pt idx="13">
                  <c:v>389.09840000000003</c:v>
                </c:pt>
                <c:pt idx="14">
                  <c:v>391.71530000000001</c:v>
                </c:pt>
                <c:pt idx="15">
                  <c:v>394.43060000000003</c:v>
                </c:pt>
                <c:pt idx="16">
                  <c:v>396.11169999999998</c:v>
                </c:pt>
                <c:pt idx="17">
                  <c:v>398.34750000000003</c:v>
                </c:pt>
                <c:pt idx="18">
                  <c:v>403.29930000000002</c:v>
                </c:pt>
                <c:pt idx="19">
                  <c:v>407.18729999999999</c:v>
                </c:pt>
                <c:pt idx="20">
                  <c:v>410.64550000000003</c:v>
                </c:pt>
                <c:pt idx="21">
                  <c:v>409.92669999999998</c:v>
                </c:pt>
                <c:pt idx="22">
                  <c:v>416.80990000000003</c:v>
                </c:pt>
                <c:pt idx="23">
                  <c:v>420.13479999999998</c:v>
                </c:pt>
                <c:pt idx="24">
                  <c:v>421.47609999999997</c:v>
                </c:pt>
                <c:pt idx="25">
                  <c:v>427.86309999999997</c:v>
                </c:pt>
                <c:pt idx="26">
                  <c:v>431.33080000000001</c:v>
                </c:pt>
                <c:pt idx="27">
                  <c:v>431.19549999999998</c:v>
                </c:pt>
                <c:pt idx="28">
                  <c:v>429.66609999999997</c:v>
                </c:pt>
                <c:pt idx="29">
                  <c:v>426.27069999999998</c:v>
                </c:pt>
                <c:pt idx="30">
                  <c:v>434.3972</c:v>
                </c:pt>
                <c:pt idx="31">
                  <c:v>429.63339999999999</c:v>
                </c:pt>
                <c:pt idx="32">
                  <c:v>436.56240000000003</c:v>
                </c:pt>
                <c:pt idx="33">
                  <c:v>441.06099999999998</c:v>
                </c:pt>
                <c:pt idx="34">
                  <c:v>440.69130000000001</c:v>
                </c:pt>
                <c:pt idx="35">
                  <c:v>445.87310000000002</c:v>
                </c:pt>
                <c:pt idx="36">
                  <c:v>449.00599999999997</c:v>
                </c:pt>
                <c:pt idx="37">
                  <c:v>453.649</c:v>
                </c:pt>
                <c:pt idx="38">
                  <c:v>460.34899999999999</c:v>
                </c:pt>
                <c:pt idx="39">
                  <c:v>464.68560000000002</c:v>
                </c:pt>
                <c:pt idx="40">
                  <c:v>471.4701</c:v>
                </c:pt>
                <c:pt idx="41">
                  <c:v>480.84969999999998</c:v>
                </c:pt>
                <c:pt idx="42">
                  <c:v>489.14519999999999</c:v>
                </c:pt>
                <c:pt idx="43">
                  <c:v>493.61680000000001</c:v>
                </c:pt>
                <c:pt idx="44">
                  <c:v>493.61680000000001</c:v>
                </c:pt>
                <c:pt idx="45">
                  <c:v>488.13709999999998</c:v>
                </c:pt>
                <c:pt idx="46">
                  <c:v>492.6028</c:v>
                </c:pt>
                <c:pt idx="47">
                  <c:v>495.97120000000001</c:v>
                </c:pt>
                <c:pt idx="48">
                  <c:v>497.91669999999999</c:v>
                </c:pt>
                <c:pt idx="49">
                  <c:v>498.02589999999998</c:v>
                </c:pt>
                <c:pt idx="50">
                  <c:v>496.37310000000002</c:v>
                </c:pt>
                <c:pt idx="51">
                  <c:v>493.92970000000003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R3'!$W$83:$BV$83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'EU CENE R3'!$W$86:$BV$86</c:f>
              <c:numCache>
                <c:formatCode>0.00</c:formatCode>
                <c:ptCount val="52"/>
                <c:pt idx="0">
                  <c:v>473.59</c:v>
                </c:pt>
                <c:pt idx="1">
                  <c:v>471.86239999999998</c:v>
                </c:pt>
                <c:pt idx="2">
                  <c:v>475.39929999999998</c:v>
                </c:pt>
                <c:pt idx="3">
                  <c:v>477.0496</c:v>
                </c:pt>
                <c:pt idx="4">
                  <c:v>477.0496</c:v>
                </c:pt>
                <c:pt idx="5">
                  <c:v>473.31939999999997</c:v>
                </c:pt>
                <c:pt idx="6">
                  <c:v>472.24130000000002</c:v>
                </c:pt>
                <c:pt idx="7">
                  <c:v>467.45549999999997</c:v>
                </c:pt>
                <c:pt idx="8">
                  <c:v>467.03609999999998</c:v>
                </c:pt>
                <c:pt idx="9">
                  <c:v>468.5489</c:v>
                </c:pt>
                <c:pt idx="10">
                  <c:v>471.37090000000001</c:v>
                </c:pt>
                <c:pt idx="11">
                  <c:v>471.37090000000001</c:v>
                </c:pt>
                <c:pt idx="12">
                  <c:v>467.18959999999998</c:v>
                </c:pt>
                <c:pt idx="13">
                  <c:v>474.25490000000002</c:v>
                </c:pt>
                <c:pt idx="14">
                  <c:v>475.20940000000002</c:v>
                </c:pt>
                <c:pt idx="15">
                  <c:v>474.6438</c:v>
                </c:pt>
                <c:pt idx="16">
                  <c:v>471.19240000000002</c:v>
                </c:pt>
                <c:pt idx="17">
                  <c:v>472.8913</c:v>
                </c:pt>
                <c:pt idx="18">
                  <c:v>478.79059999999998</c:v>
                </c:pt>
                <c:pt idx="19">
                  <c:v>477.12959999999998</c:v>
                </c:pt>
                <c:pt idx="20">
                  <c:v>482.04259999999999</c:v>
                </c:pt>
                <c:pt idx="21">
                  <c:v>482.28289999999998</c:v>
                </c:pt>
                <c:pt idx="22">
                  <c:v>492.85079999999999</c:v>
                </c:pt>
                <c:pt idx="23">
                  <c:v>484.60500000000002</c:v>
                </c:pt>
                <c:pt idx="24">
                  <c:v>480.58589999999998</c:v>
                </c:pt>
                <c:pt idx="25">
                  <c:v>475.73469999999998</c:v>
                </c:pt>
                <c:pt idx="26">
                  <c:v>466.62369999999999</c:v>
                </c:pt>
                <c:pt idx="27">
                  <c:v>473.01889999999997</c:v>
                </c:pt>
                <c:pt idx="28">
                  <c:v>467.77589999999998</c:v>
                </c:pt>
                <c:pt idx="29">
                  <c:v>471.06330000000003</c:v>
                </c:pt>
                <c:pt idx="30">
                  <c:v>468.93290000000002</c:v>
                </c:pt>
                <c:pt idx="31">
                  <c:v>478.78820000000002</c:v>
                </c:pt>
                <c:pt idx="32">
                  <c:v>482.85550000000001</c:v>
                </c:pt>
                <c:pt idx="33">
                  <c:v>486.51</c:v>
                </c:pt>
                <c:pt idx="34">
                  <c:v>489.99090000000001</c:v>
                </c:pt>
                <c:pt idx="35">
                  <c:v>493.28039999999999</c:v>
                </c:pt>
                <c:pt idx="36">
                  <c:v>497.99439999999998</c:v>
                </c:pt>
                <c:pt idx="37">
                  <c:v>503.85289999999998</c:v>
                </c:pt>
                <c:pt idx="38">
                  <c:v>513.1771</c:v>
                </c:pt>
                <c:pt idx="39">
                  <c:v>523.99990000000003</c:v>
                </c:pt>
                <c:pt idx="40">
                  <c:v>536.947</c:v>
                </c:pt>
                <c:pt idx="41">
                  <c:v>556.5933</c:v>
                </c:pt>
                <c:pt idx="42">
                  <c:v>583.23239999999998</c:v>
                </c:pt>
                <c:pt idx="43">
                  <c:v>587.06100000000004</c:v>
                </c:pt>
                <c:pt idx="44">
                  <c:v>587.06100000000004</c:v>
                </c:pt>
                <c:pt idx="45">
                  <c:v>550.74099999999999</c:v>
                </c:pt>
                <c:pt idx="46">
                  <c:v>545.78719999999998</c:v>
                </c:pt>
                <c:pt idx="47">
                  <c:v>545.83180000000004</c:v>
                </c:pt>
                <c:pt idx="48">
                  <c:v>543.39689999999996</c:v>
                </c:pt>
                <c:pt idx="49">
                  <c:v>530.79650000000004</c:v>
                </c:pt>
                <c:pt idx="50">
                  <c:v>535.79700000000003</c:v>
                </c:pt>
                <c:pt idx="51">
                  <c:v>542.1232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R3'!$W$83:$BV$83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'EU CENE R3'!$W$87:$BV$87</c:f>
              <c:numCache>
                <c:formatCode>0.00</c:formatCode>
                <c:ptCount val="52"/>
                <c:pt idx="0">
                  <c:v>251.39</c:v>
                </c:pt>
                <c:pt idx="1">
                  <c:v>259.59609999999998</c:v>
                </c:pt>
                <c:pt idx="2">
                  <c:v>223.60169999999999</c:v>
                </c:pt>
                <c:pt idx="3">
                  <c:v>188.62620000000001</c:v>
                </c:pt>
                <c:pt idx="4">
                  <c:v>188.62620000000001</c:v>
                </c:pt>
                <c:pt idx="5">
                  <c:v>168.99019999999999</c:v>
                </c:pt>
                <c:pt idx="6">
                  <c:v>304.97559999999999</c:v>
                </c:pt>
                <c:pt idx="7">
                  <c:v>193.07589999999999</c:v>
                </c:pt>
                <c:pt idx="8">
                  <c:v>304.4966</c:v>
                </c:pt>
                <c:pt idx="9">
                  <c:v>196.64269999999999</c:v>
                </c:pt>
                <c:pt idx="10">
                  <c:v>257.55840000000001</c:v>
                </c:pt>
                <c:pt idx="11">
                  <c:v>257.55840000000001</c:v>
                </c:pt>
                <c:pt idx="12">
                  <c:v>196.5479</c:v>
                </c:pt>
                <c:pt idx="13">
                  <c:v>195.05770000000001</c:v>
                </c:pt>
                <c:pt idx="14">
                  <c:v>187.9102</c:v>
                </c:pt>
                <c:pt idx="15">
                  <c:v>217.50829999999999</c:v>
                </c:pt>
                <c:pt idx="16">
                  <c:v>212.8955</c:v>
                </c:pt>
                <c:pt idx="17">
                  <c:v>211.4006</c:v>
                </c:pt>
                <c:pt idx="18">
                  <c:v>211.80940000000001</c:v>
                </c:pt>
                <c:pt idx="19">
                  <c:v>285.27370000000002</c:v>
                </c:pt>
                <c:pt idx="20">
                  <c:v>202.4776</c:v>
                </c:pt>
                <c:pt idx="21">
                  <c:v>206.91470000000001</c:v>
                </c:pt>
                <c:pt idx="22">
                  <c:v>180.17949999999999</c:v>
                </c:pt>
                <c:pt idx="23">
                  <c:v>202.39869999999999</c:v>
                </c:pt>
                <c:pt idx="24">
                  <c:v>174.70849999999999</c:v>
                </c:pt>
                <c:pt idx="25">
                  <c:v>298.33499999999998</c:v>
                </c:pt>
                <c:pt idx="26">
                  <c:v>306.57220000000001</c:v>
                </c:pt>
                <c:pt idx="27">
                  <c:v>186.4924</c:v>
                </c:pt>
                <c:pt idx="28">
                  <c:v>178.42320000000001</c:v>
                </c:pt>
                <c:pt idx="29">
                  <c:v>177.7799</c:v>
                </c:pt>
                <c:pt idx="30">
                  <c:v>177.32740000000001</c:v>
                </c:pt>
                <c:pt idx="31">
                  <c:v>252.22659999999999</c:v>
                </c:pt>
                <c:pt idx="32">
                  <c:v>304.87790000000001</c:v>
                </c:pt>
                <c:pt idx="33">
                  <c:v>314.25119999999998</c:v>
                </c:pt>
                <c:pt idx="34">
                  <c:v>188.54499999999999</c:v>
                </c:pt>
                <c:pt idx="35">
                  <c:v>325.37909999999999</c:v>
                </c:pt>
                <c:pt idx="36">
                  <c:v>291.40890000000002</c:v>
                </c:pt>
                <c:pt idx="37">
                  <c:v>312.59809999999999</c:v>
                </c:pt>
                <c:pt idx="38">
                  <c:v>317.71339999999998</c:v>
                </c:pt>
                <c:pt idx="39">
                  <c:v>349.9787</c:v>
                </c:pt>
                <c:pt idx="40">
                  <c:v>356.51670000000001</c:v>
                </c:pt>
                <c:pt idx="41">
                  <c:v>320.5564</c:v>
                </c:pt>
                <c:pt idx="42">
                  <c:v>305.38589999999999</c:v>
                </c:pt>
                <c:pt idx="43">
                  <c:v>344.18689999999998</c:v>
                </c:pt>
                <c:pt idx="44">
                  <c:v>372.51819999999998</c:v>
                </c:pt>
                <c:pt idx="45">
                  <c:v>272.23020000000002</c:v>
                </c:pt>
                <c:pt idx="46">
                  <c:v>226.0856</c:v>
                </c:pt>
                <c:pt idx="47">
                  <c:v>355.05090000000001</c:v>
                </c:pt>
                <c:pt idx="48">
                  <c:v>348.351</c:v>
                </c:pt>
                <c:pt idx="49">
                  <c:v>347.05919999999998</c:v>
                </c:pt>
                <c:pt idx="50">
                  <c:v>372.27089999999998</c:v>
                </c:pt>
                <c:pt idx="51">
                  <c:v>357.29739999999998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R3'!$W$83:$BV$83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'EU CENE R3'!$W$88:$BV$88</c:f>
              <c:numCache>
                <c:formatCode>0.00</c:formatCode>
                <c:ptCount val="52"/>
                <c:pt idx="0">
                  <c:v>322.35000000000002</c:v>
                </c:pt>
                <c:pt idx="1">
                  <c:v>320.4461</c:v>
                </c:pt>
                <c:pt idx="2">
                  <c:v>320.50650000000002</c:v>
                </c:pt>
                <c:pt idx="3">
                  <c:v>318.54899999999998</c:v>
                </c:pt>
                <c:pt idx="4">
                  <c:v>318.54899999999998</c:v>
                </c:pt>
                <c:pt idx="5">
                  <c:v>330.714</c:v>
                </c:pt>
                <c:pt idx="6">
                  <c:v>326.6832</c:v>
                </c:pt>
                <c:pt idx="7">
                  <c:v>323.70760000000001</c:v>
                </c:pt>
                <c:pt idx="8">
                  <c:v>331.59519999999998</c:v>
                </c:pt>
                <c:pt idx="9">
                  <c:v>326.86779999999999</c:v>
                </c:pt>
                <c:pt idx="10">
                  <c:v>321.32479999999998</c:v>
                </c:pt>
                <c:pt idx="11">
                  <c:v>321.32479999999998</c:v>
                </c:pt>
                <c:pt idx="12">
                  <c:v>324.99079999999998</c:v>
                </c:pt>
                <c:pt idx="13">
                  <c:v>334.84219999999999</c:v>
                </c:pt>
                <c:pt idx="14">
                  <c:v>336.93990000000002</c:v>
                </c:pt>
                <c:pt idx="15">
                  <c:v>338.87979999999999</c:v>
                </c:pt>
                <c:pt idx="16">
                  <c:v>344.21789999999999</c:v>
                </c:pt>
                <c:pt idx="17">
                  <c:v>345.93439999999998</c:v>
                </c:pt>
                <c:pt idx="18">
                  <c:v>341.48250000000002</c:v>
                </c:pt>
                <c:pt idx="19">
                  <c:v>347.75920000000002</c:v>
                </c:pt>
                <c:pt idx="20">
                  <c:v>357.5016</c:v>
                </c:pt>
                <c:pt idx="21">
                  <c:v>363.2242</c:v>
                </c:pt>
                <c:pt idx="22">
                  <c:v>370.47710000000001</c:v>
                </c:pt>
                <c:pt idx="23">
                  <c:v>369.7269</c:v>
                </c:pt>
                <c:pt idx="24">
                  <c:v>366.7765</c:v>
                </c:pt>
                <c:pt idx="25">
                  <c:v>372.73270000000002</c:v>
                </c:pt>
                <c:pt idx="26">
                  <c:v>372.97919999999999</c:v>
                </c:pt>
                <c:pt idx="27">
                  <c:v>381.85879999999997</c:v>
                </c:pt>
                <c:pt idx="28">
                  <c:v>380.31700000000001</c:v>
                </c:pt>
                <c:pt idx="29">
                  <c:v>385.90050000000002</c:v>
                </c:pt>
                <c:pt idx="30">
                  <c:v>384.04259999999999</c:v>
                </c:pt>
                <c:pt idx="31">
                  <c:v>386.80450000000002</c:v>
                </c:pt>
                <c:pt idx="32">
                  <c:v>381.95800000000003</c:v>
                </c:pt>
                <c:pt idx="33">
                  <c:v>374.58109999999999</c:v>
                </c:pt>
                <c:pt idx="34">
                  <c:v>374.37139999999999</c:v>
                </c:pt>
                <c:pt idx="35">
                  <c:v>394.74029999999999</c:v>
                </c:pt>
                <c:pt idx="36">
                  <c:v>401.05130000000003</c:v>
                </c:pt>
                <c:pt idx="37">
                  <c:v>397.0206</c:v>
                </c:pt>
                <c:pt idx="38">
                  <c:v>407.3734</c:v>
                </c:pt>
                <c:pt idx="39">
                  <c:v>409.33929999999998</c:v>
                </c:pt>
                <c:pt idx="40">
                  <c:v>410.1164</c:v>
                </c:pt>
                <c:pt idx="41">
                  <c:v>416.5455</c:v>
                </c:pt>
                <c:pt idx="42">
                  <c:v>417.80329999999998</c:v>
                </c:pt>
                <c:pt idx="43">
                  <c:v>412.98520000000002</c:v>
                </c:pt>
                <c:pt idx="44">
                  <c:v>412.98520000000002</c:v>
                </c:pt>
                <c:pt idx="45">
                  <c:v>418.81549999999999</c:v>
                </c:pt>
                <c:pt idx="46">
                  <c:v>423.55689999999998</c:v>
                </c:pt>
                <c:pt idx="47">
                  <c:v>429.87099999999998</c:v>
                </c:pt>
                <c:pt idx="48">
                  <c:v>427.32490000000001</c:v>
                </c:pt>
                <c:pt idx="49">
                  <c:v>434.86340000000001</c:v>
                </c:pt>
                <c:pt idx="50">
                  <c:v>425.45740000000001</c:v>
                </c:pt>
                <c:pt idx="51">
                  <c:v>427.2937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325120</xdr:colOff>
      <xdr:row>2</xdr:row>
      <xdr:rowOff>100965</xdr:rowOff>
    </xdr:from>
    <xdr:to>
      <xdr:col>21</xdr:col>
      <xdr:colOff>320040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114299</xdr:colOff>
      <xdr:row>3</xdr:row>
      <xdr:rowOff>59919</xdr:rowOff>
    </xdr:from>
    <xdr:to>
      <xdr:col>25</xdr:col>
      <xdr:colOff>190500</xdr:colOff>
      <xdr:row>30</xdr:row>
      <xdr:rowOff>64769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112816</xdr:colOff>
      <xdr:row>52</xdr:row>
      <xdr:rowOff>91441</xdr:rowOff>
    </xdr:from>
    <xdr:to>
      <xdr:col>24</xdr:col>
      <xdr:colOff>381000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A14" sqref="A14"/>
    </sheetView>
  </sheetViews>
  <sheetFormatPr defaultColWidth="8.90625" defaultRowHeight="14.5" x14ac:dyDescent="0.35"/>
  <cols>
    <col min="1" max="1" width="41.36328125" style="5" customWidth="1"/>
    <col min="2" max="2" width="142.6328125" style="5" customWidth="1"/>
    <col min="3" max="16384" width="8.90625" style="5"/>
  </cols>
  <sheetData>
    <row r="1" spans="1:2" x14ac:dyDescent="0.35">
      <c r="A1" s="4" t="s">
        <v>0</v>
      </c>
    </row>
    <row r="2" spans="1:2" ht="26" x14ac:dyDescent="0.45">
      <c r="A2" s="6" t="s">
        <v>1</v>
      </c>
      <c r="B2" s="172" t="s">
        <v>10</v>
      </c>
    </row>
    <row r="3" spans="1:2" x14ac:dyDescent="0.35">
      <c r="A3" s="7" t="s">
        <v>2</v>
      </c>
    </row>
    <row r="4" spans="1:2" x14ac:dyDescent="0.35">
      <c r="A4" s="7" t="s">
        <v>3</v>
      </c>
    </row>
    <row r="5" spans="1:2" x14ac:dyDescent="0.35">
      <c r="A5" s="7" t="s">
        <v>4</v>
      </c>
    </row>
    <row r="6" spans="1:2" x14ac:dyDescent="0.35">
      <c r="A6" s="8" t="s">
        <v>5</v>
      </c>
    </row>
    <row r="8" spans="1:2" x14ac:dyDescent="0.35">
      <c r="A8" s="9" t="s">
        <v>6</v>
      </c>
    </row>
    <row r="9" spans="1:2" x14ac:dyDescent="0.35">
      <c r="A9" s="9" t="s">
        <v>7</v>
      </c>
    </row>
    <row r="10" spans="1:2" x14ac:dyDescent="0.35">
      <c r="A10" s="9" t="s">
        <v>8</v>
      </c>
    </row>
    <row r="13" spans="1:2" x14ac:dyDescent="0.35">
      <c r="A13" s="10" t="s">
        <v>182</v>
      </c>
    </row>
    <row r="14" spans="1:2" ht="26" x14ac:dyDescent="0.35">
      <c r="A14" s="9" t="s">
        <v>187</v>
      </c>
      <c r="B14" s="6" t="s">
        <v>139</v>
      </c>
    </row>
    <row r="15" spans="1:2" x14ac:dyDescent="0.35">
      <c r="A15" s="9" t="s">
        <v>183</v>
      </c>
      <c r="B15" s="6" t="s">
        <v>136</v>
      </c>
    </row>
    <row r="18" spans="2:2" x14ac:dyDescent="0.35">
      <c r="B18" s="6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>
      <selection activeCell="M4" sqref="M4:O4"/>
    </sheetView>
  </sheetViews>
  <sheetFormatPr defaultColWidth="8.90625" defaultRowHeight="14.5" x14ac:dyDescent="0.35"/>
  <cols>
    <col min="1" max="1" width="9.08984375" style="3" customWidth="1"/>
    <col min="2" max="2" width="11.453125" style="3" customWidth="1"/>
    <col min="3" max="3" width="12.453125" style="3" customWidth="1"/>
    <col min="4" max="4" width="15.90625" style="3" customWidth="1"/>
    <col min="5" max="5" width="13.90625" style="3" customWidth="1"/>
    <col min="6" max="6" width="13.453125" style="3" customWidth="1"/>
    <col min="7" max="7" width="13" style="3" customWidth="1"/>
    <col min="8" max="8" width="10.453125" style="3" customWidth="1"/>
    <col min="9" max="9" width="13.08984375" style="3" customWidth="1"/>
    <col min="10" max="10" width="12.6328125" style="3" customWidth="1"/>
    <col min="11" max="12" width="8.90625" style="3"/>
    <col min="13" max="13" width="9.08984375" style="30"/>
    <col min="14" max="14" width="11" style="31" customWidth="1"/>
    <col min="15" max="15" width="14.36328125" style="31" customWidth="1"/>
    <col min="16" max="16" width="8.90625" style="25"/>
    <col min="17" max="16384" width="8.90625" style="3"/>
  </cols>
  <sheetData>
    <row r="1" spans="2:16" x14ac:dyDescent="0.35">
      <c r="C1" s="2"/>
    </row>
    <row r="2" spans="2:16" x14ac:dyDescent="0.35">
      <c r="B2" s="26" t="s">
        <v>170</v>
      </c>
      <c r="C2" s="3" t="s">
        <v>152</v>
      </c>
      <c r="E2" s="3" t="str">
        <f>'OSNOVNO POROČILO'!A13</f>
        <v>22. teden (30.5.2022 - 5.6.2022)</v>
      </c>
      <c r="M2" s="339" t="s">
        <v>171</v>
      </c>
      <c r="N2" s="339"/>
      <c r="O2" s="339"/>
    </row>
    <row r="3" spans="2:16" ht="15" thickBot="1" x14ac:dyDescent="0.4">
      <c r="M3" s="332"/>
      <c r="N3" s="333"/>
    </row>
    <row r="4" spans="2:16" ht="29.5" thickBot="1" x14ac:dyDescent="0.4">
      <c r="B4" s="32" t="s">
        <v>11</v>
      </c>
      <c r="C4" s="33"/>
      <c r="D4" s="27"/>
      <c r="E4" s="34"/>
      <c r="F4" s="34" t="s">
        <v>12</v>
      </c>
      <c r="G4" s="34"/>
      <c r="H4" s="34"/>
      <c r="I4" s="28"/>
      <c r="J4" s="29"/>
      <c r="L4" s="336"/>
      <c r="M4" s="335"/>
      <c r="N4" s="35" t="s">
        <v>40</v>
      </c>
      <c r="O4" s="337" t="s">
        <v>38</v>
      </c>
      <c r="P4" s="338"/>
    </row>
    <row r="5" spans="2:16" ht="15" thickBot="1" x14ac:dyDescent="0.4">
      <c r="B5" s="36"/>
      <c r="C5" s="37"/>
      <c r="D5" s="38" t="s">
        <v>13</v>
      </c>
      <c r="E5" s="39" t="s">
        <v>14</v>
      </c>
      <c r="F5" s="38" t="s">
        <v>15</v>
      </c>
      <c r="G5" s="38" t="s">
        <v>16</v>
      </c>
      <c r="H5" s="40" t="s">
        <v>17</v>
      </c>
      <c r="I5" s="40" t="s">
        <v>18</v>
      </c>
      <c r="J5" s="41" t="s">
        <v>19</v>
      </c>
      <c r="M5" s="42"/>
      <c r="N5" s="43"/>
      <c r="O5" s="334"/>
    </row>
    <row r="6" spans="2:16" ht="15" thickBot="1" x14ac:dyDescent="0.4">
      <c r="B6" s="32" t="s">
        <v>21</v>
      </c>
      <c r="C6" s="44" t="s">
        <v>20</v>
      </c>
      <c r="D6" s="182" t="s">
        <v>137</v>
      </c>
      <c r="E6" s="216">
        <v>56</v>
      </c>
      <c r="F6" s="217"/>
      <c r="G6" s="216" t="s">
        <v>137</v>
      </c>
      <c r="H6" s="217"/>
      <c r="I6" s="216" t="s">
        <v>137</v>
      </c>
      <c r="J6" s="185"/>
      <c r="M6" s="45" t="s">
        <v>13</v>
      </c>
      <c r="N6" s="46" t="s">
        <v>21</v>
      </c>
      <c r="O6" s="174" t="s">
        <v>137</v>
      </c>
    </row>
    <row r="7" spans="2:16" ht="15" thickBot="1" x14ac:dyDescent="0.4">
      <c r="B7" s="47" t="s">
        <v>21</v>
      </c>
      <c r="C7" s="48" t="s">
        <v>22</v>
      </c>
      <c r="D7" s="182" t="s">
        <v>137</v>
      </c>
      <c r="E7" s="186">
        <v>22665</v>
      </c>
      <c r="F7" s="187"/>
      <c r="G7" s="183" t="s">
        <v>137</v>
      </c>
      <c r="H7" s="187"/>
      <c r="I7" s="186" t="s">
        <v>137</v>
      </c>
      <c r="J7" s="188"/>
      <c r="M7" s="45" t="s">
        <v>13</v>
      </c>
      <c r="N7" s="46" t="s">
        <v>24</v>
      </c>
      <c r="O7" s="174" t="s">
        <v>137</v>
      </c>
    </row>
    <row r="8" spans="2:16" ht="15" thickBot="1" x14ac:dyDescent="0.4">
      <c r="B8" s="36" t="s">
        <v>21</v>
      </c>
      <c r="C8" s="49" t="s">
        <v>23</v>
      </c>
      <c r="D8" s="182" t="s">
        <v>137</v>
      </c>
      <c r="E8" s="189">
        <v>449.44</v>
      </c>
      <c r="F8" s="190"/>
      <c r="G8" s="183" t="s">
        <v>137</v>
      </c>
      <c r="H8" s="190"/>
      <c r="I8" s="189" t="s">
        <v>137</v>
      </c>
      <c r="J8" s="191"/>
      <c r="M8" s="45" t="s">
        <v>13</v>
      </c>
      <c r="N8" s="46" t="s">
        <v>27</v>
      </c>
      <c r="O8" s="174" t="s">
        <v>137</v>
      </c>
    </row>
    <row r="9" spans="2:16" ht="15" thickBot="1" x14ac:dyDescent="0.4">
      <c r="B9" s="32" t="s">
        <v>24</v>
      </c>
      <c r="C9" s="44" t="s">
        <v>20</v>
      </c>
      <c r="D9" s="218" t="s">
        <v>137</v>
      </c>
      <c r="E9" s="216">
        <v>70</v>
      </c>
      <c r="F9" s="217"/>
      <c r="G9" s="216" t="s">
        <v>137</v>
      </c>
      <c r="H9" s="217"/>
      <c r="I9" s="216">
        <v>15</v>
      </c>
      <c r="J9" s="185"/>
      <c r="M9" s="45" t="s">
        <v>13</v>
      </c>
      <c r="N9" s="46" t="s">
        <v>28</v>
      </c>
      <c r="O9" s="174" t="s">
        <v>137</v>
      </c>
    </row>
    <row r="10" spans="2:16" ht="15" thickBot="1" x14ac:dyDescent="0.4">
      <c r="B10" s="47" t="s">
        <v>24</v>
      </c>
      <c r="C10" s="48" t="s">
        <v>22</v>
      </c>
      <c r="D10" s="182" t="s">
        <v>137</v>
      </c>
      <c r="E10" s="186">
        <v>31328</v>
      </c>
      <c r="F10" s="187"/>
      <c r="G10" s="183" t="s">
        <v>137</v>
      </c>
      <c r="H10" s="187"/>
      <c r="I10" s="186">
        <v>5317</v>
      </c>
      <c r="J10" s="188"/>
      <c r="M10" s="45" t="s">
        <v>13</v>
      </c>
      <c r="N10" s="46" t="s">
        <v>31</v>
      </c>
      <c r="O10" s="173">
        <v>440.24</v>
      </c>
    </row>
    <row r="11" spans="2:16" ht="15" thickBot="1" x14ac:dyDescent="0.4">
      <c r="B11" s="36" t="s">
        <v>24</v>
      </c>
      <c r="C11" s="50" t="s">
        <v>23</v>
      </c>
      <c r="D11" s="182" t="s">
        <v>137</v>
      </c>
      <c r="E11" s="192">
        <v>440.03000000000003</v>
      </c>
      <c r="F11" s="190"/>
      <c r="G11" s="183" t="s">
        <v>137</v>
      </c>
      <c r="H11" s="190"/>
      <c r="I11" s="192">
        <v>443.42</v>
      </c>
      <c r="J11" s="191"/>
      <c r="M11" s="45" t="s">
        <v>13</v>
      </c>
      <c r="N11" s="46" t="s">
        <v>32</v>
      </c>
      <c r="O11" s="174" t="s">
        <v>137</v>
      </c>
      <c r="P11" s="51"/>
    </row>
    <row r="12" spans="2:16" ht="15" thickBot="1" x14ac:dyDescent="0.4">
      <c r="B12" s="32" t="s">
        <v>25</v>
      </c>
      <c r="C12" s="44" t="s">
        <v>20</v>
      </c>
      <c r="D12" s="193"/>
      <c r="E12" s="184"/>
      <c r="F12" s="194"/>
      <c r="G12" s="216" t="s">
        <v>137</v>
      </c>
      <c r="H12" s="219"/>
      <c r="I12" s="220">
        <v>18</v>
      </c>
      <c r="J12" s="195"/>
      <c r="M12" s="45" t="s">
        <v>14</v>
      </c>
      <c r="N12" s="46" t="s">
        <v>21</v>
      </c>
      <c r="O12" s="173">
        <v>449.44</v>
      </c>
    </row>
    <row r="13" spans="2:16" ht="15" thickBot="1" x14ac:dyDescent="0.4">
      <c r="B13" s="47" t="s">
        <v>25</v>
      </c>
      <c r="C13" s="48" t="s">
        <v>22</v>
      </c>
      <c r="D13" s="196"/>
      <c r="E13" s="187"/>
      <c r="F13" s="197"/>
      <c r="G13" s="183" t="s">
        <v>137</v>
      </c>
      <c r="H13" s="196"/>
      <c r="I13" s="198">
        <v>6563</v>
      </c>
      <c r="J13" s="199"/>
      <c r="M13" s="45" t="s">
        <v>14</v>
      </c>
      <c r="N13" s="46" t="s">
        <v>24</v>
      </c>
      <c r="O13" s="173">
        <v>440.03000000000003</v>
      </c>
    </row>
    <row r="14" spans="2:16" ht="15" thickBot="1" x14ac:dyDescent="0.4">
      <c r="B14" s="47" t="s">
        <v>25</v>
      </c>
      <c r="C14" s="49" t="s">
        <v>23</v>
      </c>
      <c r="D14" s="196"/>
      <c r="E14" s="190"/>
      <c r="F14" s="200"/>
      <c r="G14" s="183" t="s">
        <v>137</v>
      </c>
      <c r="H14" s="201"/>
      <c r="I14" s="202">
        <v>400.1</v>
      </c>
      <c r="J14" s="203"/>
      <c r="M14" s="45" t="s">
        <v>14</v>
      </c>
      <c r="N14" s="46" t="s">
        <v>27</v>
      </c>
      <c r="O14" s="173">
        <v>436.97</v>
      </c>
    </row>
    <row r="15" spans="2:16" x14ac:dyDescent="0.35">
      <c r="B15" s="32" t="s">
        <v>26</v>
      </c>
      <c r="C15" s="44" t="s">
        <v>20</v>
      </c>
      <c r="D15" s="193"/>
      <c r="E15" s="184"/>
      <c r="F15" s="204"/>
      <c r="G15" s="193"/>
      <c r="H15" s="193"/>
      <c r="I15" s="187"/>
      <c r="J15" s="216">
        <v>6</v>
      </c>
      <c r="M15" s="45" t="s">
        <v>14</v>
      </c>
      <c r="N15" s="46" t="s">
        <v>28</v>
      </c>
      <c r="O15" s="173">
        <v>435.47</v>
      </c>
    </row>
    <row r="16" spans="2:16" x14ac:dyDescent="0.35">
      <c r="B16" s="47" t="s">
        <v>26</v>
      </c>
      <c r="C16" s="48" t="s">
        <v>22</v>
      </c>
      <c r="D16" s="196"/>
      <c r="E16" s="187"/>
      <c r="F16" s="205"/>
      <c r="G16" s="196"/>
      <c r="H16" s="196"/>
      <c r="I16" s="187"/>
      <c r="J16" s="186">
        <v>575</v>
      </c>
      <c r="M16" s="45" t="s">
        <v>14</v>
      </c>
      <c r="N16" s="46" t="s">
        <v>31</v>
      </c>
      <c r="O16" s="173">
        <v>408.71000000000004</v>
      </c>
    </row>
    <row r="17" spans="2:15" ht="15" thickBot="1" x14ac:dyDescent="0.4">
      <c r="B17" s="36" t="s">
        <v>26</v>
      </c>
      <c r="C17" s="50" t="s">
        <v>23</v>
      </c>
      <c r="D17" s="201"/>
      <c r="E17" s="190"/>
      <c r="F17" s="206"/>
      <c r="G17" s="196"/>
      <c r="H17" s="201"/>
      <c r="I17" s="190"/>
      <c r="J17" s="189">
        <v>472.18</v>
      </c>
      <c r="M17" s="45" t="s">
        <v>14</v>
      </c>
      <c r="N17" s="46" t="s">
        <v>32</v>
      </c>
      <c r="O17" s="173">
        <v>422.55</v>
      </c>
    </row>
    <row r="18" spans="2:15" ht="14.25" customHeight="1" x14ac:dyDescent="0.35">
      <c r="B18" s="32" t="s">
        <v>27</v>
      </c>
      <c r="C18" s="44" t="s">
        <v>20</v>
      </c>
      <c r="D18" s="216" t="s">
        <v>137</v>
      </c>
      <c r="E18" s="221">
        <v>101</v>
      </c>
      <c r="F18" s="219"/>
      <c r="G18" s="219"/>
      <c r="H18" s="217"/>
      <c r="I18" s="216">
        <v>18</v>
      </c>
      <c r="J18" s="216">
        <v>8</v>
      </c>
      <c r="M18" s="45" t="s">
        <v>15</v>
      </c>
      <c r="N18" s="46" t="s">
        <v>28</v>
      </c>
      <c r="O18" s="173">
        <v>384.46000000000004</v>
      </c>
    </row>
    <row r="19" spans="2:15" x14ac:dyDescent="0.35">
      <c r="B19" s="47" t="s">
        <v>27</v>
      </c>
      <c r="C19" s="48" t="s">
        <v>22</v>
      </c>
      <c r="D19" s="186" t="s">
        <v>137</v>
      </c>
      <c r="E19" s="186">
        <v>35019</v>
      </c>
      <c r="F19" s="196"/>
      <c r="G19" s="196"/>
      <c r="H19" s="187"/>
      <c r="I19" s="186">
        <v>4381</v>
      </c>
      <c r="J19" s="186">
        <v>1041</v>
      </c>
      <c r="M19" s="45" t="s">
        <v>16</v>
      </c>
      <c r="N19" s="46" t="s">
        <v>21</v>
      </c>
      <c r="O19" s="174" t="s">
        <v>137</v>
      </c>
    </row>
    <row r="20" spans="2:15" ht="15" thickBot="1" x14ac:dyDescent="0.4">
      <c r="B20" s="36" t="s">
        <v>27</v>
      </c>
      <c r="C20" s="49" t="s">
        <v>23</v>
      </c>
      <c r="D20" s="189" t="s">
        <v>137</v>
      </c>
      <c r="E20" s="189">
        <v>436.97</v>
      </c>
      <c r="F20" s="201"/>
      <c r="G20" s="201"/>
      <c r="H20" s="190"/>
      <c r="I20" s="189">
        <v>384.3</v>
      </c>
      <c r="J20" s="189">
        <v>443.18</v>
      </c>
      <c r="M20" s="45" t="s">
        <v>16</v>
      </c>
      <c r="N20" s="46" t="s">
        <v>24</v>
      </c>
      <c r="O20" s="174" t="s">
        <v>137</v>
      </c>
    </row>
    <row r="21" spans="2:15" ht="15" thickBot="1" x14ac:dyDescent="0.4">
      <c r="B21" s="32" t="s">
        <v>28</v>
      </c>
      <c r="C21" s="44" t="s">
        <v>20</v>
      </c>
      <c r="D21" s="218" t="s">
        <v>137</v>
      </c>
      <c r="E21" s="216">
        <v>59</v>
      </c>
      <c r="F21" s="221">
        <v>17</v>
      </c>
      <c r="G21" s="216" t="s">
        <v>137</v>
      </c>
      <c r="H21" s="216">
        <v>39</v>
      </c>
      <c r="I21" s="216">
        <v>50</v>
      </c>
      <c r="J21" s="185"/>
      <c r="M21" s="45" t="s">
        <v>16</v>
      </c>
      <c r="N21" s="46" t="s">
        <v>25</v>
      </c>
      <c r="O21" s="174" t="s">
        <v>137</v>
      </c>
    </row>
    <row r="22" spans="2:15" ht="15" thickBot="1" x14ac:dyDescent="0.4">
      <c r="B22" s="47" t="s">
        <v>28</v>
      </c>
      <c r="C22" s="48" t="s">
        <v>22</v>
      </c>
      <c r="D22" s="182" t="s">
        <v>137</v>
      </c>
      <c r="E22" s="186">
        <v>23052</v>
      </c>
      <c r="F22" s="186">
        <v>6562</v>
      </c>
      <c r="G22" s="183" t="s">
        <v>137</v>
      </c>
      <c r="H22" s="186">
        <v>13343</v>
      </c>
      <c r="I22" s="198">
        <v>15351</v>
      </c>
      <c r="J22" s="188"/>
      <c r="M22" s="45" t="s">
        <v>16</v>
      </c>
      <c r="N22" s="46" t="s">
        <v>28</v>
      </c>
      <c r="O22" s="174" t="s">
        <v>137</v>
      </c>
    </row>
    <row r="23" spans="2:15" ht="15" thickBot="1" x14ac:dyDescent="0.4">
      <c r="B23" s="36" t="s">
        <v>28</v>
      </c>
      <c r="C23" s="49" t="s">
        <v>23</v>
      </c>
      <c r="D23" s="182" t="s">
        <v>137</v>
      </c>
      <c r="E23" s="192">
        <v>435.47</v>
      </c>
      <c r="F23" s="192">
        <v>384.46000000000004</v>
      </c>
      <c r="G23" s="183" t="s">
        <v>137</v>
      </c>
      <c r="H23" s="189">
        <v>364.35</v>
      </c>
      <c r="I23" s="202">
        <v>405.38000000000005</v>
      </c>
      <c r="J23" s="188"/>
      <c r="M23" s="45" t="s">
        <v>16</v>
      </c>
      <c r="N23" s="46" t="s">
        <v>29</v>
      </c>
      <c r="O23" s="174" t="s">
        <v>137</v>
      </c>
    </row>
    <row r="24" spans="2:15" ht="15" thickBot="1" x14ac:dyDescent="0.4">
      <c r="B24" s="32" t="s">
        <v>29</v>
      </c>
      <c r="C24" s="44" t="s">
        <v>20</v>
      </c>
      <c r="D24" s="193"/>
      <c r="E24" s="184"/>
      <c r="F24" s="194"/>
      <c r="G24" s="216" t="s">
        <v>137</v>
      </c>
      <c r="H24" s="216">
        <v>13</v>
      </c>
      <c r="I24" s="216">
        <v>17</v>
      </c>
      <c r="J24" s="185"/>
      <c r="M24" s="45" t="s">
        <v>16</v>
      </c>
      <c r="N24" s="46" t="s">
        <v>32</v>
      </c>
      <c r="O24" s="174" t="s">
        <v>137</v>
      </c>
    </row>
    <row r="25" spans="2:15" ht="15" thickBot="1" x14ac:dyDescent="0.4">
      <c r="B25" s="47" t="s">
        <v>29</v>
      </c>
      <c r="C25" s="48" t="s">
        <v>22</v>
      </c>
      <c r="D25" s="196"/>
      <c r="E25" s="187"/>
      <c r="F25" s="197"/>
      <c r="G25" s="183" t="s">
        <v>137</v>
      </c>
      <c r="H25" s="186">
        <v>4989</v>
      </c>
      <c r="I25" s="207">
        <v>5659</v>
      </c>
      <c r="J25" s="188"/>
      <c r="M25" s="45" t="s">
        <v>16</v>
      </c>
      <c r="N25" s="46" t="s">
        <v>34</v>
      </c>
      <c r="O25" s="174" t="s">
        <v>137</v>
      </c>
    </row>
    <row r="26" spans="2:15" ht="15" thickBot="1" x14ac:dyDescent="0.4">
      <c r="B26" s="36" t="s">
        <v>29</v>
      </c>
      <c r="C26" s="49" t="s">
        <v>23</v>
      </c>
      <c r="D26" s="196"/>
      <c r="E26" s="190"/>
      <c r="F26" s="200"/>
      <c r="G26" s="183" t="s">
        <v>137</v>
      </c>
      <c r="H26" s="192">
        <v>377.21000000000004</v>
      </c>
      <c r="I26" s="208">
        <v>356.91</v>
      </c>
      <c r="J26" s="191"/>
      <c r="M26" s="45" t="s">
        <v>17</v>
      </c>
      <c r="N26" s="46" t="s">
        <v>28</v>
      </c>
      <c r="O26" s="173">
        <v>364.35</v>
      </c>
    </row>
    <row r="27" spans="2:15" x14ac:dyDescent="0.35">
      <c r="B27" s="32" t="s">
        <v>30</v>
      </c>
      <c r="C27" s="44" t="s">
        <v>20</v>
      </c>
      <c r="D27" s="193"/>
      <c r="E27" s="184"/>
      <c r="F27" s="204"/>
      <c r="G27" s="193"/>
      <c r="H27" s="193"/>
      <c r="I27" s="209"/>
      <c r="J27" s="216">
        <v>14</v>
      </c>
      <c r="M27" s="45" t="s">
        <v>17</v>
      </c>
      <c r="N27" s="46" t="s">
        <v>29</v>
      </c>
      <c r="O27" s="173">
        <v>377.21000000000004</v>
      </c>
    </row>
    <row r="28" spans="2:15" x14ac:dyDescent="0.35">
      <c r="B28" s="47" t="s">
        <v>30</v>
      </c>
      <c r="C28" s="48" t="s">
        <v>22</v>
      </c>
      <c r="D28" s="196"/>
      <c r="E28" s="187"/>
      <c r="F28" s="205"/>
      <c r="G28" s="196"/>
      <c r="H28" s="196"/>
      <c r="I28" s="210"/>
      <c r="J28" s="186">
        <v>1366</v>
      </c>
      <c r="M28" s="45" t="s">
        <v>17</v>
      </c>
      <c r="N28" s="46" t="s">
        <v>31</v>
      </c>
      <c r="O28" s="173">
        <v>336.54</v>
      </c>
    </row>
    <row r="29" spans="2:15" ht="15" thickBot="1" x14ac:dyDescent="0.4">
      <c r="B29" s="36" t="s">
        <v>30</v>
      </c>
      <c r="C29" s="49" t="s">
        <v>23</v>
      </c>
      <c r="D29" s="201"/>
      <c r="E29" s="190"/>
      <c r="F29" s="206"/>
      <c r="G29" s="201"/>
      <c r="H29" s="201"/>
      <c r="I29" s="211"/>
      <c r="J29" s="189">
        <v>440</v>
      </c>
      <c r="M29" s="45" t="s">
        <v>17</v>
      </c>
      <c r="N29" s="46" t="s">
        <v>32</v>
      </c>
      <c r="O29" s="173">
        <v>352.71000000000004</v>
      </c>
    </row>
    <row r="30" spans="2:15" ht="15" thickBot="1" x14ac:dyDescent="0.4">
      <c r="B30" s="32" t="s">
        <v>31</v>
      </c>
      <c r="C30" s="44" t="s">
        <v>20</v>
      </c>
      <c r="D30" s="218">
        <v>5</v>
      </c>
      <c r="E30" s="221">
        <v>45</v>
      </c>
      <c r="F30" s="219"/>
      <c r="G30" s="217"/>
      <c r="H30" s="221">
        <v>64</v>
      </c>
      <c r="I30" s="216">
        <v>8</v>
      </c>
      <c r="J30" s="216">
        <v>34</v>
      </c>
      <c r="M30" s="45" t="s">
        <v>17</v>
      </c>
      <c r="N30" s="46" t="s">
        <v>34</v>
      </c>
      <c r="O30" s="173">
        <v>342.83000000000004</v>
      </c>
    </row>
    <row r="31" spans="2:15" ht="15" thickBot="1" x14ac:dyDescent="0.4">
      <c r="B31" s="47" t="s">
        <v>31</v>
      </c>
      <c r="C31" s="48" t="s">
        <v>22</v>
      </c>
      <c r="D31" s="182">
        <v>568</v>
      </c>
      <c r="E31" s="186">
        <v>13813</v>
      </c>
      <c r="F31" s="196"/>
      <c r="G31" s="187"/>
      <c r="H31" s="186">
        <v>16990</v>
      </c>
      <c r="I31" s="186">
        <v>1875</v>
      </c>
      <c r="J31" s="186">
        <v>3498</v>
      </c>
      <c r="M31" s="45" t="s">
        <v>17</v>
      </c>
      <c r="N31" s="46" t="s">
        <v>35</v>
      </c>
      <c r="O31" s="173">
        <v>331.94</v>
      </c>
    </row>
    <row r="32" spans="2:15" ht="15" thickBot="1" x14ac:dyDescent="0.4">
      <c r="B32" s="36" t="s">
        <v>31</v>
      </c>
      <c r="C32" s="49" t="s">
        <v>23</v>
      </c>
      <c r="D32" s="182">
        <v>440.24</v>
      </c>
      <c r="E32" s="192">
        <v>408.71000000000004</v>
      </c>
      <c r="F32" s="201"/>
      <c r="G32" s="190"/>
      <c r="H32" s="189">
        <v>336.54</v>
      </c>
      <c r="I32" s="189">
        <v>342.79</v>
      </c>
      <c r="J32" s="189">
        <v>429.59000000000003</v>
      </c>
      <c r="M32" s="45" t="s">
        <v>17</v>
      </c>
      <c r="N32" s="46" t="s">
        <v>36</v>
      </c>
      <c r="O32" s="173">
        <v>366.12</v>
      </c>
    </row>
    <row r="33" spans="2:15" ht="15" thickBot="1" x14ac:dyDescent="0.4">
      <c r="B33" s="32" t="s">
        <v>32</v>
      </c>
      <c r="C33" s="44" t="s">
        <v>20</v>
      </c>
      <c r="D33" s="218" t="s">
        <v>137</v>
      </c>
      <c r="E33" s="220">
        <v>28</v>
      </c>
      <c r="F33" s="217"/>
      <c r="G33" s="216" t="s">
        <v>137</v>
      </c>
      <c r="H33" s="216">
        <v>36</v>
      </c>
      <c r="I33" s="216">
        <v>13</v>
      </c>
      <c r="J33" s="185"/>
      <c r="M33" s="45" t="s">
        <v>18</v>
      </c>
      <c r="N33" s="46" t="s">
        <v>21</v>
      </c>
      <c r="O33" s="174" t="s">
        <v>137</v>
      </c>
    </row>
    <row r="34" spans="2:15" ht="15" thickBot="1" x14ac:dyDescent="0.4">
      <c r="B34" s="47" t="s">
        <v>32</v>
      </c>
      <c r="C34" s="48" t="s">
        <v>22</v>
      </c>
      <c r="D34" s="182" t="s">
        <v>137</v>
      </c>
      <c r="E34" s="198">
        <v>10167</v>
      </c>
      <c r="F34" s="187"/>
      <c r="G34" s="183" t="s">
        <v>137</v>
      </c>
      <c r="H34" s="186">
        <v>11163</v>
      </c>
      <c r="I34" s="198">
        <v>3789</v>
      </c>
      <c r="J34" s="188"/>
      <c r="M34" s="45" t="s">
        <v>18</v>
      </c>
      <c r="N34" s="46" t="s">
        <v>24</v>
      </c>
      <c r="O34" s="173">
        <v>443.42</v>
      </c>
    </row>
    <row r="35" spans="2:15" ht="15" thickBot="1" x14ac:dyDescent="0.4">
      <c r="B35" s="36" t="s">
        <v>32</v>
      </c>
      <c r="C35" s="49" t="s">
        <v>33</v>
      </c>
      <c r="D35" s="182" t="s">
        <v>137</v>
      </c>
      <c r="E35" s="212">
        <v>422.55</v>
      </c>
      <c r="F35" s="190"/>
      <c r="G35" s="183" t="s">
        <v>137</v>
      </c>
      <c r="H35" s="189">
        <v>352.71000000000004</v>
      </c>
      <c r="I35" s="202">
        <v>387.36</v>
      </c>
      <c r="J35" s="188"/>
      <c r="M35" s="45" t="s">
        <v>18</v>
      </c>
      <c r="N35" s="46" t="s">
        <v>25</v>
      </c>
      <c r="O35" s="173">
        <v>400.1</v>
      </c>
    </row>
    <row r="36" spans="2:15" ht="15" thickBot="1" x14ac:dyDescent="0.4">
      <c r="B36" s="32" t="s">
        <v>34</v>
      </c>
      <c r="C36" s="44" t="s">
        <v>20</v>
      </c>
      <c r="D36" s="193"/>
      <c r="E36" s="184"/>
      <c r="F36" s="194"/>
      <c r="G36" s="216" t="s">
        <v>137</v>
      </c>
      <c r="H36" s="216">
        <v>6</v>
      </c>
      <c r="I36" s="220">
        <v>3</v>
      </c>
      <c r="J36" s="185"/>
      <c r="M36" s="45" t="s">
        <v>18</v>
      </c>
      <c r="N36" s="46" t="s">
        <v>27</v>
      </c>
      <c r="O36" s="173">
        <v>384.3</v>
      </c>
    </row>
    <row r="37" spans="2:15" ht="15" thickBot="1" x14ac:dyDescent="0.4">
      <c r="B37" s="47" t="s">
        <v>34</v>
      </c>
      <c r="C37" s="48" t="s">
        <v>22</v>
      </c>
      <c r="D37" s="196"/>
      <c r="E37" s="187"/>
      <c r="F37" s="197"/>
      <c r="G37" s="183" t="s">
        <v>137</v>
      </c>
      <c r="H37" s="186">
        <v>2101</v>
      </c>
      <c r="I37" s="186">
        <v>1076</v>
      </c>
      <c r="J37" s="188"/>
      <c r="M37" s="45" t="s">
        <v>18</v>
      </c>
      <c r="N37" s="46" t="s">
        <v>28</v>
      </c>
      <c r="O37" s="173">
        <v>405.38000000000005</v>
      </c>
    </row>
    <row r="38" spans="2:15" ht="15" thickBot="1" x14ac:dyDescent="0.4">
      <c r="B38" s="36" t="s">
        <v>34</v>
      </c>
      <c r="C38" s="49" t="s">
        <v>23</v>
      </c>
      <c r="D38" s="201"/>
      <c r="E38" s="190"/>
      <c r="F38" s="200"/>
      <c r="G38" s="183" t="s">
        <v>137</v>
      </c>
      <c r="H38" s="192">
        <v>342.83000000000004</v>
      </c>
      <c r="I38" s="202">
        <v>428.41</v>
      </c>
      <c r="J38" s="188"/>
      <c r="M38" s="45" t="s">
        <v>18</v>
      </c>
      <c r="N38" s="46" t="s">
        <v>29</v>
      </c>
      <c r="O38" s="173">
        <v>356.91</v>
      </c>
    </row>
    <row r="39" spans="2:15" x14ac:dyDescent="0.35">
      <c r="B39" s="32" t="s">
        <v>39</v>
      </c>
      <c r="C39" s="52" t="s">
        <v>20</v>
      </c>
      <c r="D39" s="193"/>
      <c r="E39" s="184"/>
      <c r="F39" s="204"/>
      <c r="G39" s="193"/>
      <c r="H39" s="193"/>
      <c r="I39" s="193"/>
      <c r="J39" s="220">
        <v>5</v>
      </c>
      <c r="M39" s="45" t="s">
        <v>18</v>
      </c>
      <c r="N39" s="46" t="s">
        <v>31</v>
      </c>
      <c r="O39" s="173">
        <v>342.79</v>
      </c>
    </row>
    <row r="40" spans="2:15" x14ac:dyDescent="0.35">
      <c r="B40" s="47" t="s">
        <v>39</v>
      </c>
      <c r="C40" s="53" t="s">
        <v>22</v>
      </c>
      <c r="D40" s="196"/>
      <c r="E40" s="187"/>
      <c r="F40" s="205"/>
      <c r="G40" s="196"/>
      <c r="H40" s="196"/>
      <c r="I40" s="196"/>
      <c r="J40" s="198">
        <v>479</v>
      </c>
      <c r="M40" s="45" t="s">
        <v>18</v>
      </c>
      <c r="N40" s="46" t="s">
        <v>32</v>
      </c>
      <c r="O40" s="173">
        <v>387.36</v>
      </c>
    </row>
    <row r="41" spans="2:15" ht="15" thickBot="1" x14ac:dyDescent="0.4">
      <c r="B41" s="36" t="s">
        <v>39</v>
      </c>
      <c r="C41" s="54" t="s">
        <v>23</v>
      </c>
      <c r="D41" s="201"/>
      <c r="E41" s="190"/>
      <c r="F41" s="206"/>
      <c r="G41" s="201"/>
      <c r="H41" s="201"/>
      <c r="I41" s="201"/>
      <c r="J41" s="202">
        <v>432.35</v>
      </c>
      <c r="M41" s="45" t="s">
        <v>18</v>
      </c>
      <c r="N41" s="46" t="s">
        <v>34</v>
      </c>
      <c r="O41" s="173">
        <v>428.41</v>
      </c>
    </row>
    <row r="42" spans="2:15" ht="15" thickBot="1" x14ac:dyDescent="0.4">
      <c r="B42" s="32" t="s">
        <v>35</v>
      </c>
      <c r="C42" s="44" t="s">
        <v>20</v>
      </c>
      <c r="D42" s="193"/>
      <c r="E42" s="184"/>
      <c r="F42" s="204"/>
      <c r="G42" s="184"/>
      <c r="H42" s="222">
        <v>21</v>
      </c>
      <c r="I42" s="223"/>
      <c r="J42" s="224">
        <v>4</v>
      </c>
      <c r="M42" s="45" t="s">
        <v>19</v>
      </c>
      <c r="N42" s="46" t="s">
        <v>26</v>
      </c>
      <c r="O42" s="174">
        <v>472.18</v>
      </c>
    </row>
    <row r="43" spans="2:15" ht="15" thickBot="1" x14ac:dyDescent="0.4">
      <c r="B43" s="47" t="s">
        <v>35</v>
      </c>
      <c r="C43" s="48" t="s">
        <v>22</v>
      </c>
      <c r="D43" s="196"/>
      <c r="E43" s="187"/>
      <c r="F43" s="205"/>
      <c r="G43" s="187"/>
      <c r="H43" s="214">
        <v>5212</v>
      </c>
      <c r="I43" s="210"/>
      <c r="J43" s="213">
        <v>401</v>
      </c>
      <c r="M43" s="45" t="s">
        <v>19</v>
      </c>
      <c r="N43" s="46" t="s">
        <v>27</v>
      </c>
      <c r="O43" s="173">
        <v>443.18</v>
      </c>
    </row>
    <row r="44" spans="2:15" ht="15" thickBot="1" x14ac:dyDescent="0.4">
      <c r="B44" s="36" t="s">
        <v>35</v>
      </c>
      <c r="C44" s="49" t="s">
        <v>23</v>
      </c>
      <c r="D44" s="201"/>
      <c r="E44" s="190"/>
      <c r="F44" s="206"/>
      <c r="G44" s="190"/>
      <c r="H44" s="215">
        <v>331.94</v>
      </c>
      <c r="I44" s="211"/>
      <c r="J44" s="213">
        <v>413.81</v>
      </c>
      <c r="M44" s="45" t="s">
        <v>19</v>
      </c>
      <c r="N44" s="46" t="s">
        <v>30</v>
      </c>
      <c r="O44" s="173">
        <v>440</v>
      </c>
    </row>
    <row r="45" spans="2:15" x14ac:dyDescent="0.35">
      <c r="B45" s="47" t="s">
        <v>36</v>
      </c>
      <c r="C45" s="44" t="s">
        <v>20</v>
      </c>
      <c r="D45" s="193"/>
      <c r="E45" s="184"/>
      <c r="F45" s="204"/>
      <c r="G45" s="184"/>
      <c r="H45" s="218">
        <v>4</v>
      </c>
      <c r="I45" s="209"/>
      <c r="J45" s="199"/>
      <c r="M45" s="45" t="s">
        <v>19</v>
      </c>
      <c r="N45" s="46" t="s">
        <v>31</v>
      </c>
      <c r="O45" s="173">
        <v>429.59000000000003</v>
      </c>
    </row>
    <row r="46" spans="2:15" x14ac:dyDescent="0.35">
      <c r="B46" s="47" t="s">
        <v>36</v>
      </c>
      <c r="C46" s="48" t="s">
        <v>22</v>
      </c>
      <c r="D46" s="196"/>
      <c r="E46" s="187"/>
      <c r="F46" s="205"/>
      <c r="G46" s="187"/>
      <c r="H46" s="214">
        <v>1266</v>
      </c>
      <c r="I46" s="210"/>
      <c r="J46" s="199"/>
      <c r="M46" s="45" t="s">
        <v>19</v>
      </c>
      <c r="N46" s="46" t="s">
        <v>35</v>
      </c>
      <c r="O46" s="175">
        <v>413.81</v>
      </c>
    </row>
    <row r="47" spans="2:15" ht="15" thickBot="1" x14ac:dyDescent="0.4">
      <c r="B47" s="47" t="s">
        <v>36</v>
      </c>
      <c r="C47" s="49" t="s">
        <v>23</v>
      </c>
      <c r="D47" s="201"/>
      <c r="E47" s="190"/>
      <c r="F47" s="206"/>
      <c r="G47" s="187"/>
      <c r="H47" s="215">
        <v>366.12</v>
      </c>
      <c r="I47" s="211"/>
      <c r="J47" s="203"/>
      <c r="M47" s="45" t="s">
        <v>19</v>
      </c>
      <c r="N47" s="46" t="s">
        <v>39</v>
      </c>
      <c r="O47" s="173">
        <v>432.35</v>
      </c>
    </row>
    <row r="48" spans="2:15" x14ac:dyDescent="0.35">
      <c r="B48" s="32"/>
      <c r="C48" s="55" t="s">
        <v>20</v>
      </c>
      <c r="D48" s="56">
        <v>5</v>
      </c>
      <c r="E48" s="57">
        <v>359</v>
      </c>
      <c r="F48" s="58">
        <v>17</v>
      </c>
      <c r="G48" s="163">
        <v>0</v>
      </c>
      <c r="H48" s="59">
        <v>183</v>
      </c>
      <c r="I48" s="57">
        <v>142</v>
      </c>
      <c r="J48" s="57">
        <v>71</v>
      </c>
    </row>
    <row r="49" spans="2:10" x14ac:dyDescent="0.35">
      <c r="B49" s="47" t="s">
        <v>37</v>
      </c>
      <c r="C49" s="60" t="s">
        <v>22</v>
      </c>
      <c r="D49" s="176">
        <v>568</v>
      </c>
      <c r="E49" s="176">
        <v>136044</v>
      </c>
      <c r="F49" s="177">
        <v>6562</v>
      </c>
      <c r="G49" s="176">
        <v>0</v>
      </c>
      <c r="H49" s="178">
        <v>55064</v>
      </c>
      <c r="I49" s="176">
        <v>44011</v>
      </c>
      <c r="J49" s="176">
        <v>7360</v>
      </c>
    </row>
    <row r="50" spans="2:10" ht="15" thickBot="1" x14ac:dyDescent="0.4">
      <c r="B50" s="61"/>
      <c r="C50" s="50" t="s">
        <v>23</v>
      </c>
      <c r="D50" s="62">
        <v>440.24</v>
      </c>
      <c r="E50" s="62">
        <v>435.55100842374532</v>
      </c>
      <c r="F50" s="179">
        <v>384.46000000000004</v>
      </c>
      <c r="G50" s="180">
        <v>0</v>
      </c>
      <c r="H50" s="181">
        <v>350.72650188871131</v>
      </c>
      <c r="I50" s="62">
        <v>397.20270523278276</v>
      </c>
      <c r="J50" s="62">
        <v>436.09146195652175</v>
      </c>
    </row>
    <row r="52" spans="2:10" x14ac:dyDescent="0.35">
      <c r="B52" s="3" t="s">
        <v>160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>
      <selection activeCell="S86" sqref="S86"/>
    </sheetView>
  </sheetViews>
  <sheetFormatPr defaultColWidth="8.90625" defaultRowHeight="14.5" x14ac:dyDescent="0.35"/>
  <cols>
    <col min="1" max="1" width="12.90625" style="2" customWidth="1"/>
    <col min="2" max="3" width="15.54296875" style="1" customWidth="1"/>
    <col min="4" max="4" width="13.6328125" style="3" customWidth="1"/>
    <col min="5" max="5" width="12.36328125" style="3" customWidth="1"/>
    <col min="6" max="6" width="13.6328125" style="80" customWidth="1"/>
    <col min="7" max="7" width="13.6328125" style="3" customWidth="1"/>
    <col min="8" max="8" width="8.90625" style="3"/>
    <col min="9" max="9" width="14.6328125" style="3" customWidth="1"/>
    <col min="10" max="10" width="12.90625" style="3" customWidth="1"/>
    <col min="11" max="12" width="8.90625" style="3"/>
    <col min="13" max="13" width="12.36328125" style="3" customWidth="1"/>
    <col min="14" max="15" width="8.90625" style="3"/>
    <col min="16" max="16" width="11.90625" style="3" customWidth="1"/>
    <col min="17" max="18" width="8.90625" style="3"/>
    <col min="19" max="19" width="10.54296875" style="3" customWidth="1"/>
    <col min="20" max="21" width="8.90625" style="3"/>
    <col min="22" max="22" width="12.453125" style="3" customWidth="1"/>
    <col min="23" max="24" width="8.90625" style="3"/>
    <col min="25" max="25" width="12.08984375" style="3" customWidth="1"/>
    <col min="26" max="27" width="8.90625" style="3"/>
    <col min="28" max="28" width="12.6328125" style="3" customWidth="1"/>
    <col min="29" max="30" width="8.90625" style="3"/>
    <col min="31" max="31" width="11.6328125" style="3" customWidth="1"/>
    <col min="32" max="33" width="8.90625" style="3"/>
    <col min="34" max="34" width="11.453125" style="3" customWidth="1"/>
    <col min="35" max="36" width="8.90625" style="3"/>
    <col min="37" max="37" width="13.36328125" style="3" customWidth="1"/>
    <col min="38" max="39" width="8.90625" style="3"/>
    <col min="40" max="40" width="15.08984375" style="3" customWidth="1"/>
    <col min="41" max="16384" width="8.90625" style="3"/>
  </cols>
  <sheetData>
    <row r="2" spans="2:10" x14ac:dyDescent="0.35">
      <c r="B2" s="3" t="s">
        <v>172</v>
      </c>
      <c r="C2" s="3"/>
      <c r="G2" s="3" t="str">
        <f>'OSNOVNO POROČILO'!A13</f>
        <v>22. teden (30.5.2022 - 5.6.2022)</v>
      </c>
      <c r="J2" s="3" t="s">
        <v>173</v>
      </c>
    </row>
    <row r="3" spans="2:10" ht="15" thickBot="1" x14ac:dyDescent="0.4">
      <c r="B3" s="3"/>
      <c r="C3" s="3"/>
    </row>
    <row r="4" spans="2:10" ht="43.5" x14ac:dyDescent="0.35">
      <c r="B4" s="63"/>
      <c r="C4" s="64"/>
      <c r="D4" s="65" t="s">
        <v>167</v>
      </c>
      <c r="E4" s="65" t="s">
        <v>50</v>
      </c>
      <c r="F4" s="81" t="s">
        <v>185</v>
      </c>
      <c r="G4" s="66" t="s">
        <v>151</v>
      </c>
    </row>
    <row r="5" spans="2:10" ht="29.5" thickBot="1" x14ac:dyDescent="0.4">
      <c r="B5" s="67" t="s">
        <v>134</v>
      </c>
      <c r="C5" s="68" t="s">
        <v>11</v>
      </c>
      <c r="D5" s="226">
        <v>21</v>
      </c>
      <c r="E5" s="226">
        <v>22</v>
      </c>
      <c r="F5" s="82"/>
      <c r="G5" s="225"/>
    </row>
    <row r="6" spans="2:10" x14ac:dyDescent="0.35">
      <c r="B6" s="17" t="s">
        <v>13</v>
      </c>
      <c r="C6" s="18" t="s">
        <v>21</v>
      </c>
      <c r="D6" s="69" t="s">
        <v>137</v>
      </c>
      <c r="E6" s="166" t="s">
        <v>137</v>
      </c>
      <c r="F6" s="167"/>
      <c r="G6" s="321"/>
    </row>
    <row r="7" spans="2:10" x14ac:dyDescent="0.35">
      <c r="B7" s="13" t="s">
        <v>13</v>
      </c>
      <c r="C7" s="19" t="s">
        <v>24</v>
      </c>
      <c r="D7" s="69" t="s">
        <v>137</v>
      </c>
      <c r="E7" s="166" t="s">
        <v>137</v>
      </c>
      <c r="F7" s="168"/>
      <c r="G7" s="322"/>
    </row>
    <row r="8" spans="2:10" x14ac:dyDescent="0.35">
      <c r="B8" s="13" t="s">
        <v>13</v>
      </c>
      <c r="C8" s="19" t="s">
        <v>27</v>
      </c>
      <c r="D8" s="69">
        <v>419.74</v>
      </c>
      <c r="E8" s="166" t="s">
        <v>137</v>
      </c>
      <c r="F8" s="169"/>
      <c r="G8" s="323"/>
    </row>
    <row r="9" spans="2:10" x14ac:dyDescent="0.35">
      <c r="B9" s="13" t="s">
        <v>13</v>
      </c>
      <c r="C9" s="19" t="s">
        <v>28</v>
      </c>
      <c r="D9" s="69" t="s">
        <v>137</v>
      </c>
      <c r="E9" s="166" t="s">
        <v>137</v>
      </c>
      <c r="F9" s="167"/>
      <c r="G9" s="324"/>
    </row>
    <row r="10" spans="2:10" x14ac:dyDescent="0.35">
      <c r="B10" s="13" t="s">
        <v>13</v>
      </c>
      <c r="C10" s="19" t="s">
        <v>31</v>
      </c>
      <c r="D10" s="70">
        <v>412.41</v>
      </c>
      <c r="E10" s="170">
        <v>440.24</v>
      </c>
      <c r="F10" s="169">
        <v>27.829999999999984</v>
      </c>
      <c r="G10" s="325">
        <v>6.7481389879003872E-2</v>
      </c>
    </row>
    <row r="11" spans="2:10" x14ac:dyDescent="0.35">
      <c r="B11" s="13" t="s">
        <v>13</v>
      </c>
      <c r="C11" s="19" t="s">
        <v>32</v>
      </c>
      <c r="D11" s="69" t="s">
        <v>137</v>
      </c>
      <c r="E11" s="166" t="s">
        <v>137</v>
      </c>
      <c r="F11" s="167"/>
      <c r="G11" s="321"/>
    </row>
    <row r="12" spans="2:10" x14ac:dyDescent="0.35">
      <c r="B12" s="13" t="s">
        <v>14</v>
      </c>
      <c r="C12" s="19" t="s">
        <v>21</v>
      </c>
      <c r="D12" s="70">
        <v>450.78000000000003</v>
      </c>
      <c r="E12" s="170">
        <v>449.44</v>
      </c>
      <c r="F12" s="171">
        <v>-1.3400000000000318</v>
      </c>
      <c r="G12" s="326">
        <v>-2.9726252273837295E-3</v>
      </c>
    </row>
    <row r="13" spans="2:10" x14ac:dyDescent="0.35">
      <c r="B13" s="13" t="s">
        <v>14</v>
      </c>
      <c r="C13" s="19" t="s">
        <v>24</v>
      </c>
      <c r="D13" s="70">
        <v>424.27000000000004</v>
      </c>
      <c r="E13" s="170">
        <v>440.03000000000003</v>
      </c>
      <c r="F13" s="169">
        <v>15.759999999999991</v>
      </c>
      <c r="G13" s="323">
        <v>3.7146156928371088E-2</v>
      </c>
    </row>
    <row r="14" spans="2:10" x14ac:dyDescent="0.35">
      <c r="B14" s="13" t="s">
        <v>14</v>
      </c>
      <c r="C14" s="19" t="s">
        <v>27</v>
      </c>
      <c r="D14" s="70">
        <v>441.02000000000004</v>
      </c>
      <c r="E14" s="170">
        <v>436.97</v>
      </c>
      <c r="F14" s="171">
        <v>-4.0500000000000114</v>
      </c>
      <c r="G14" s="326">
        <v>-9.1832569951476595E-3</v>
      </c>
    </row>
    <row r="15" spans="2:10" ht="15.75" customHeight="1" x14ac:dyDescent="0.35">
      <c r="B15" s="13" t="s">
        <v>14</v>
      </c>
      <c r="C15" s="19" t="s">
        <v>28</v>
      </c>
      <c r="D15" s="70">
        <v>435.64000000000004</v>
      </c>
      <c r="E15" s="170">
        <v>435.47</v>
      </c>
      <c r="F15" s="171">
        <v>-0.17000000000001592</v>
      </c>
      <c r="G15" s="326">
        <v>-3.9023046552200125E-4</v>
      </c>
    </row>
    <row r="16" spans="2:10" x14ac:dyDescent="0.35">
      <c r="B16" s="13" t="s">
        <v>14</v>
      </c>
      <c r="C16" s="19" t="s">
        <v>31</v>
      </c>
      <c r="D16" s="70">
        <v>413.45000000000005</v>
      </c>
      <c r="E16" s="170">
        <v>408.71000000000004</v>
      </c>
      <c r="F16" s="171">
        <v>-4.7400000000000091</v>
      </c>
      <c r="G16" s="326">
        <v>-1.1464505986213624E-2</v>
      </c>
    </row>
    <row r="17" spans="2:18" x14ac:dyDescent="0.35">
      <c r="B17" s="13" t="s">
        <v>14</v>
      </c>
      <c r="C17" s="19" t="s">
        <v>32</v>
      </c>
      <c r="D17" s="70">
        <v>397.73</v>
      </c>
      <c r="E17" s="170">
        <v>422.55</v>
      </c>
      <c r="F17" s="169">
        <v>24.819999999999993</v>
      </c>
      <c r="G17" s="323">
        <v>6.2404143514444455E-2</v>
      </c>
      <c r="I17" s="72"/>
    </row>
    <row r="18" spans="2:18" x14ac:dyDescent="0.35">
      <c r="B18" s="13" t="s">
        <v>15</v>
      </c>
      <c r="C18" s="19" t="s">
        <v>28</v>
      </c>
      <c r="D18" s="70">
        <v>450.47</v>
      </c>
      <c r="E18" s="170">
        <v>384.46000000000004</v>
      </c>
      <c r="F18" s="171">
        <v>-66.009999999999991</v>
      </c>
      <c r="G18" s="326">
        <v>-0.14653584034452904</v>
      </c>
    </row>
    <row r="19" spans="2:18" x14ac:dyDescent="0.35">
      <c r="B19" s="13" t="s">
        <v>16</v>
      </c>
      <c r="C19" s="19" t="s">
        <v>21</v>
      </c>
      <c r="D19" s="69" t="s">
        <v>137</v>
      </c>
      <c r="E19" s="166" t="s">
        <v>137</v>
      </c>
      <c r="F19" s="169"/>
      <c r="G19" s="326"/>
    </row>
    <row r="20" spans="2:18" x14ac:dyDescent="0.35">
      <c r="B20" s="13" t="s">
        <v>16</v>
      </c>
      <c r="C20" s="19" t="s">
        <v>24</v>
      </c>
      <c r="D20" s="69" t="s">
        <v>137</v>
      </c>
      <c r="E20" s="166" t="s">
        <v>137</v>
      </c>
      <c r="F20" s="169"/>
      <c r="G20" s="323"/>
    </row>
    <row r="21" spans="2:18" x14ac:dyDescent="0.35">
      <c r="B21" s="13" t="s">
        <v>16</v>
      </c>
      <c r="C21" s="19" t="s">
        <v>25</v>
      </c>
      <c r="D21" s="69" t="s">
        <v>137</v>
      </c>
      <c r="E21" s="166" t="s">
        <v>137</v>
      </c>
      <c r="F21" s="169"/>
      <c r="G21" s="323"/>
    </row>
    <row r="22" spans="2:18" ht="15" thickBot="1" x14ac:dyDescent="0.4">
      <c r="B22" s="13" t="s">
        <v>16</v>
      </c>
      <c r="C22" s="19" t="s">
        <v>28</v>
      </c>
      <c r="D22" s="69" t="s">
        <v>137</v>
      </c>
      <c r="E22" s="166" t="s">
        <v>137</v>
      </c>
      <c r="F22" s="169"/>
      <c r="G22" s="323"/>
      <c r="L22" s="3" t="s">
        <v>174</v>
      </c>
    </row>
    <row r="23" spans="2:18" ht="15" thickBot="1" x14ac:dyDescent="0.4">
      <c r="B23" s="13" t="s">
        <v>16</v>
      </c>
      <c r="C23" s="19" t="s">
        <v>29</v>
      </c>
      <c r="D23" s="69" t="s">
        <v>137</v>
      </c>
      <c r="E23" s="166" t="s">
        <v>137</v>
      </c>
      <c r="F23" s="171"/>
      <c r="G23" s="326"/>
      <c r="L23" s="101" t="s">
        <v>140</v>
      </c>
      <c r="M23" s="102" t="s">
        <v>41</v>
      </c>
      <c r="N23" s="102" t="s">
        <v>42</v>
      </c>
      <c r="O23" s="102" t="s">
        <v>43</v>
      </c>
      <c r="P23" s="102" t="s">
        <v>44</v>
      </c>
      <c r="Q23" s="102" t="s">
        <v>45</v>
      </c>
      <c r="R23" s="103" t="s">
        <v>46</v>
      </c>
    </row>
    <row r="24" spans="2:18" ht="15" thickBot="1" x14ac:dyDescent="0.4">
      <c r="B24" s="13" t="s">
        <v>16</v>
      </c>
      <c r="C24" s="19" t="s">
        <v>32</v>
      </c>
      <c r="D24" s="69" t="s">
        <v>137</v>
      </c>
      <c r="E24" s="166" t="s">
        <v>137</v>
      </c>
      <c r="F24" s="169"/>
      <c r="G24" s="323"/>
      <c r="K24" s="100">
        <v>2021</v>
      </c>
      <c r="L24" s="14">
        <v>1</v>
      </c>
      <c r="M24" s="227">
        <v>322.70999999999998</v>
      </c>
      <c r="N24" s="227">
        <v>313.69</v>
      </c>
      <c r="O24" s="227"/>
      <c r="P24" s="227">
        <v>206.39</v>
      </c>
      <c r="Q24" s="227">
        <v>299.54000000000002</v>
      </c>
      <c r="R24" s="228"/>
    </row>
    <row r="25" spans="2:18" x14ac:dyDescent="0.35">
      <c r="B25" s="13" t="s">
        <v>16</v>
      </c>
      <c r="C25" s="19" t="s">
        <v>34</v>
      </c>
      <c r="D25" s="69" t="s">
        <v>137</v>
      </c>
      <c r="E25" s="69" t="s">
        <v>137</v>
      </c>
      <c r="F25" s="78"/>
      <c r="G25" s="327"/>
      <c r="L25" s="15">
        <v>2</v>
      </c>
      <c r="M25" s="229">
        <v>322.49</v>
      </c>
      <c r="N25" s="229">
        <v>311.77</v>
      </c>
      <c r="O25" s="229"/>
      <c r="P25" s="229">
        <v>216.23</v>
      </c>
      <c r="Q25" s="229">
        <v>307.14999999999998</v>
      </c>
      <c r="R25" s="230"/>
    </row>
    <row r="26" spans="2:18" x14ac:dyDescent="0.35">
      <c r="B26" s="13" t="s">
        <v>17</v>
      </c>
      <c r="C26" s="19" t="s">
        <v>28</v>
      </c>
      <c r="D26" s="73">
        <v>385.25</v>
      </c>
      <c r="E26" s="73">
        <v>364.35</v>
      </c>
      <c r="F26" s="77">
        <v>-20.899999999999977</v>
      </c>
      <c r="G26" s="328">
        <v>-5.4250486696949984E-2</v>
      </c>
      <c r="L26" s="15">
        <v>3</v>
      </c>
      <c r="M26" s="229">
        <v>321.08</v>
      </c>
      <c r="N26" s="229">
        <v>310.05</v>
      </c>
      <c r="O26" s="229"/>
      <c r="P26" s="229">
        <v>205.76</v>
      </c>
      <c r="Q26" s="229">
        <v>305.39999999999998</v>
      </c>
      <c r="R26" s="230"/>
    </row>
    <row r="27" spans="2:18" x14ac:dyDescent="0.35">
      <c r="B27" s="13" t="s">
        <v>17</v>
      </c>
      <c r="C27" s="19" t="s">
        <v>29</v>
      </c>
      <c r="D27" s="73">
        <v>418.84000000000003</v>
      </c>
      <c r="E27" s="73">
        <v>377.21000000000004</v>
      </c>
      <c r="F27" s="77">
        <v>-41.629999999999995</v>
      </c>
      <c r="G27" s="328">
        <v>-9.9393563174481891E-2</v>
      </c>
      <c r="L27" s="15">
        <v>4</v>
      </c>
      <c r="M27" s="229">
        <v>323.79000000000002</v>
      </c>
      <c r="N27" s="229">
        <v>314.77000000000004</v>
      </c>
      <c r="O27" s="229"/>
      <c r="P27" s="229">
        <v>203.91</v>
      </c>
      <c r="Q27" s="229">
        <v>305.89000000000004</v>
      </c>
      <c r="R27" s="230"/>
    </row>
    <row r="28" spans="2:18" x14ac:dyDescent="0.35">
      <c r="B28" s="13" t="s">
        <v>17</v>
      </c>
      <c r="C28" s="19" t="s">
        <v>31</v>
      </c>
      <c r="D28" s="73">
        <v>372</v>
      </c>
      <c r="E28" s="73">
        <v>336.54</v>
      </c>
      <c r="F28" s="77">
        <v>-35.45999999999998</v>
      </c>
      <c r="G28" s="328">
        <v>-9.5322580645161192E-2</v>
      </c>
      <c r="L28" s="15">
        <v>5</v>
      </c>
      <c r="M28" s="229">
        <v>315.22000000000003</v>
      </c>
      <c r="N28" s="229">
        <v>297.53000000000003</v>
      </c>
      <c r="O28" s="229"/>
      <c r="P28" s="229">
        <v>206.42</v>
      </c>
      <c r="Q28" s="229">
        <v>307.66000000000003</v>
      </c>
      <c r="R28" s="230"/>
    </row>
    <row r="29" spans="2:18" x14ac:dyDescent="0.35">
      <c r="B29" s="13" t="s">
        <v>17</v>
      </c>
      <c r="C29" s="19" t="s">
        <v>32</v>
      </c>
      <c r="D29" s="73">
        <v>372.81</v>
      </c>
      <c r="E29" s="73">
        <v>352.71000000000004</v>
      </c>
      <c r="F29" s="77">
        <v>-20.099999999999966</v>
      </c>
      <c r="G29" s="328">
        <v>-5.3914862798744578E-2</v>
      </c>
      <c r="L29" s="15">
        <v>6</v>
      </c>
      <c r="M29" s="229">
        <v>320.66000000000003</v>
      </c>
      <c r="N29" s="229">
        <v>313.52000000000004</v>
      </c>
      <c r="O29" s="229"/>
      <c r="P29" s="229">
        <v>210.29</v>
      </c>
      <c r="Q29" s="229">
        <v>308.04000000000002</v>
      </c>
      <c r="R29" s="230"/>
    </row>
    <row r="30" spans="2:18" x14ac:dyDescent="0.35">
      <c r="B30" s="13" t="s">
        <v>17</v>
      </c>
      <c r="C30" s="19" t="s">
        <v>34</v>
      </c>
      <c r="D30" s="69">
        <v>404.16</v>
      </c>
      <c r="E30" s="69">
        <v>342.83000000000004</v>
      </c>
      <c r="F30" s="77">
        <v>-61.329999999999984</v>
      </c>
      <c r="G30" s="328">
        <v>-0.1517468329374505</v>
      </c>
      <c r="L30" s="15">
        <v>7</v>
      </c>
      <c r="M30" s="229">
        <v>324.55</v>
      </c>
      <c r="N30" s="229">
        <v>320.44</v>
      </c>
      <c r="O30" s="229"/>
      <c r="P30" s="229">
        <v>206.25</v>
      </c>
      <c r="Q30" s="229">
        <v>314.46000000000004</v>
      </c>
      <c r="R30" s="230"/>
    </row>
    <row r="31" spans="2:18" x14ac:dyDescent="0.35">
      <c r="B31" s="13" t="s">
        <v>17</v>
      </c>
      <c r="C31" s="19" t="s">
        <v>35</v>
      </c>
      <c r="D31" s="73">
        <v>340.34000000000003</v>
      </c>
      <c r="E31" s="73">
        <v>331.94</v>
      </c>
      <c r="F31" s="77">
        <v>-8.4000000000000341</v>
      </c>
      <c r="G31" s="328">
        <v>-2.4681201151789511E-2</v>
      </c>
      <c r="L31" s="15">
        <v>8</v>
      </c>
      <c r="M31" s="229">
        <v>323.06</v>
      </c>
      <c r="N31" s="229">
        <v>321.24</v>
      </c>
      <c r="O31" s="229"/>
      <c r="P31" s="229">
        <v>203.13</v>
      </c>
      <c r="Q31" s="229">
        <v>314.04000000000002</v>
      </c>
      <c r="R31" s="230"/>
    </row>
    <row r="32" spans="2:18" x14ac:dyDescent="0.35">
      <c r="B32" s="13" t="s">
        <v>17</v>
      </c>
      <c r="C32" s="19" t="s">
        <v>36</v>
      </c>
      <c r="D32" s="74">
        <v>367.70000000000005</v>
      </c>
      <c r="E32" s="74">
        <v>366.12</v>
      </c>
      <c r="F32" s="77">
        <v>-1.5800000000000409</v>
      </c>
      <c r="G32" s="328">
        <v>-4.2969812347023462E-3</v>
      </c>
      <c r="L32" s="15">
        <v>9</v>
      </c>
      <c r="M32" s="229">
        <v>327.99</v>
      </c>
      <c r="N32" s="229">
        <v>321.36</v>
      </c>
      <c r="O32" s="229"/>
      <c r="P32" s="229">
        <v>229.54</v>
      </c>
      <c r="Q32" s="229">
        <v>304.26000000000005</v>
      </c>
      <c r="R32" s="230"/>
    </row>
    <row r="33" spans="2:18" x14ac:dyDescent="0.35">
      <c r="B33" s="13" t="s">
        <v>18</v>
      </c>
      <c r="C33" s="19" t="s">
        <v>21</v>
      </c>
      <c r="D33" s="69">
        <v>438.93</v>
      </c>
      <c r="E33" s="69" t="s">
        <v>137</v>
      </c>
      <c r="F33" s="78"/>
      <c r="G33" s="328"/>
      <c r="L33" s="15">
        <v>10</v>
      </c>
      <c r="M33" s="229">
        <v>325.20000000000005</v>
      </c>
      <c r="N33" s="229">
        <v>318.40000000000003</v>
      </c>
      <c r="O33" s="229"/>
      <c r="P33" s="229">
        <v>225.95999999999998</v>
      </c>
      <c r="Q33" s="229">
        <v>308.73</v>
      </c>
      <c r="R33" s="230"/>
    </row>
    <row r="34" spans="2:18" x14ac:dyDescent="0.35">
      <c r="B34" s="13" t="s">
        <v>18</v>
      </c>
      <c r="C34" s="19" t="s">
        <v>24</v>
      </c>
      <c r="D34" s="73">
        <v>438.25</v>
      </c>
      <c r="E34" s="73">
        <v>443.42</v>
      </c>
      <c r="F34" s="78">
        <v>5.1700000000000159</v>
      </c>
      <c r="G34" s="327">
        <v>1.1796919566457564E-2</v>
      </c>
      <c r="L34" s="15">
        <v>11</v>
      </c>
      <c r="M34" s="229">
        <v>318.92</v>
      </c>
      <c r="N34" s="229">
        <v>323.79000000000002</v>
      </c>
      <c r="O34" s="229"/>
      <c r="P34" s="229">
        <v>205.73999999999998</v>
      </c>
      <c r="Q34" s="229">
        <v>303.75</v>
      </c>
      <c r="R34" s="230"/>
    </row>
    <row r="35" spans="2:18" x14ac:dyDescent="0.35">
      <c r="B35" s="13" t="s">
        <v>18</v>
      </c>
      <c r="C35" s="19" t="s">
        <v>25</v>
      </c>
      <c r="D35" s="73">
        <v>428.68</v>
      </c>
      <c r="E35" s="73">
        <v>400.1</v>
      </c>
      <c r="F35" s="77">
        <v>-28.579999999999984</v>
      </c>
      <c r="G35" s="328">
        <v>-6.6669776989829233E-2</v>
      </c>
      <c r="L35" s="15">
        <v>12</v>
      </c>
      <c r="M35" s="229">
        <v>329.58000000000004</v>
      </c>
      <c r="N35" s="229">
        <v>324.32</v>
      </c>
      <c r="O35" s="229"/>
      <c r="P35" s="229">
        <v>230.48</v>
      </c>
      <c r="Q35" s="229">
        <v>319.13</v>
      </c>
      <c r="R35" s="230"/>
    </row>
    <row r="36" spans="2:18" x14ac:dyDescent="0.35">
      <c r="B36" s="13" t="s">
        <v>18</v>
      </c>
      <c r="C36" s="19" t="s">
        <v>27</v>
      </c>
      <c r="D36" s="73">
        <v>424.43</v>
      </c>
      <c r="E36" s="73">
        <v>384.3</v>
      </c>
      <c r="F36" s="77">
        <v>-40.129999999999995</v>
      </c>
      <c r="G36" s="328">
        <v>-9.4550338100511278E-2</v>
      </c>
      <c r="L36" s="15">
        <v>13</v>
      </c>
      <c r="M36" s="229">
        <v>330.95000000000005</v>
      </c>
      <c r="N36" s="229">
        <v>322.84000000000003</v>
      </c>
      <c r="O36" s="229">
        <v>321.54000000000002</v>
      </c>
      <c r="P36" s="229">
        <v>236.72</v>
      </c>
      <c r="Q36" s="229">
        <v>304.8</v>
      </c>
      <c r="R36" s="230"/>
    </row>
    <row r="37" spans="2:18" x14ac:dyDescent="0.35">
      <c r="B37" s="13" t="s">
        <v>18</v>
      </c>
      <c r="C37" s="19" t="s">
        <v>28</v>
      </c>
      <c r="D37" s="73">
        <v>431.79</v>
      </c>
      <c r="E37" s="73">
        <v>405.38000000000005</v>
      </c>
      <c r="F37" s="77">
        <v>-26.41</v>
      </c>
      <c r="G37" s="328">
        <v>-6.1163991755251335E-2</v>
      </c>
      <c r="L37" s="15">
        <v>14</v>
      </c>
      <c r="M37" s="229">
        <v>324.98</v>
      </c>
      <c r="N37" s="229">
        <v>330.45000000000005</v>
      </c>
      <c r="O37" s="229">
        <v>321.54000000000002</v>
      </c>
      <c r="P37" s="229">
        <v>218.79999999999998</v>
      </c>
      <c r="Q37" s="229">
        <v>314.13</v>
      </c>
      <c r="R37" s="230"/>
    </row>
    <row r="38" spans="2:18" x14ac:dyDescent="0.35">
      <c r="B38" s="13" t="s">
        <v>18</v>
      </c>
      <c r="C38" s="19" t="s">
        <v>29</v>
      </c>
      <c r="D38" s="73">
        <v>409.28000000000003</v>
      </c>
      <c r="E38" s="73">
        <v>356.91</v>
      </c>
      <c r="F38" s="77">
        <v>-52.370000000000005</v>
      </c>
      <c r="G38" s="328">
        <v>-0.12795641125879598</v>
      </c>
      <c r="L38" s="15">
        <v>15</v>
      </c>
      <c r="M38" s="229">
        <v>330.16</v>
      </c>
      <c r="N38" s="229">
        <v>309.01000000000005</v>
      </c>
      <c r="O38" s="229">
        <v>314.24</v>
      </c>
      <c r="P38" s="229">
        <v>231.95</v>
      </c>
      <c r="Q38" s="229">
        <v>313.33000000000004</v>
      </c>
      <c r="R38" s="230"/>
    </row>
    <row r="39" spans="2:18" x14ac:dyDescent="0.35">
      <c r="B39" s="13" t="s">
        <v>18</v>
      </c>
      <c r="C39" s="19" t="s">
        <v>31</v>
      </c>
      <c r="D39" s="73">
        <v>394.87</v>
      </c>
      <c r="E39" s="73">
        <v>342.79</v>
      </c>
      <c r="F39" s="77">
        <v>-52.079999999999984</v>
      </c>
      <c r="G39" s="328">
        <v>-0.13189150859776633</v>
      </c>
      <c r="L39" s="15">
        <v>16</v>
      </c>
      <c r="M39" s="229">
        <v>327.71000000000004</v>
      </c>
      <c r="N39" s="229">
        <v>319.76000000000005</v>
      </c>
      <c r="O39" s="229"/>
      <c r="P39" s="229">
        <v>225.66</v>
      </c>
      <c r="Q39" s="229">
        <v>312.12</v>
      </c>
      <c r="R39" s="230"/>
    </row>
    <row r="40" spans="2:18" x14ac:dyDescent="0.35">
      <c r="B40" s="13" t="s">
        <v>18</v>
      </c>
      <c r="C40" s="19" t="s">
        <v>32</v>
      </c>
      <c r="D40" s="73">
        <v>393.27000000000004</v>
      </c>
      <c r="E40" s="73">
        <v>387.36</v>
      </c>
      <c r="F40" s="77">
        <v>-5.910000000000025</v>
      </c>
      <c r="G40" s="329">
        <v>-1.5027843466320912E-2</v>
      </c>
      <c r="L40" s="15">
        <v>17</v>
      </c>
      <c r="M40" s="229">
        <v>329.43</v>
      </c>
      <c r="N40" s="229">
        <v>324.37</v>
      </c>
      <c r="O40" s="229"/>
      <c r="P40" s="229">
        <v>237.32999999999998</v>
      </c>
      <c r="Q40" s="229">
        <v>312.63</v>
      </c>
      <c r="R40" s="230"/>
    </row>
    <row r="41" spans="2:18" x14ac:dyDescent="0.35">
      <c r="B41" s="13" t="s">
        <v>18</v>
      </c>
      <c r="C41" s="19" t="s">
        <v>34</v>
      </c>
      <c r="D41" s="74">
        <v>417.41</v>
      </c>
      <c r="E41" s="74">
        <v>428.41</v>
      </c>
      <c r="F41" s="165">
        <v>11</v>
      </c>
      <c r="G41" s="327">
        <v>2.6352986272489831E-2</v>
      </c>
      <c r="L41" s="15">
        <v>18</v>
      </c>
      <c r="M41" s="229">
        <v>327.42</v>
      </c>
      <c r="N41" s="229">
        <v>323.78000000000003</v>
      </c>
      <c r="O41" s="229"/>
      <c r="P41" s="229">
        <v>236.37</v>
      </c>
      <c r="Q41" s="229">
        <v>313.51000000000005</v>
      </c>
      <c r="R41" s="230"/>
    </row>
    <row r="42" spans="2:18" x14ac:dyDescent="0.35">
      <c r="B42" s="13" t="s">
        <v>19</v>
      </c>
      <c r="C42" s="19" t="s">
        <v>26</v>
      </c>
      <c r="D42" s="69">
        <v>445.24</v>
      </c>
      <c r="E42" s="69">
        <v>472.18</v>
      </c>
      <c r="F42" s="164">
        <v>26.939999999999998</v>
      </c>
      <c r="G42" s="330">
        <v>6.0506693019495073E-2</v>
      </c>
      <c r="L42" s="15">
        <v>19</v>
      </c>
      <c r="M42" s="229">
        <v>327.51000000000005</v>
      </c>
      <c r="N42" s="229">
        <v>323.35000000000002</v>
      </c>
      <c r="O42" s="229"/>
      <c r="P42" s="229">
        <v>228.01</v>
      </c>
      <c r="Q42" s="229">
        <v>314.94</v>
      </c>
      <c r="R42" s="230"/>
    </row>
    <row r="43" spans="2:18" x14ac:dyDescent="0.35">
      <c r="B43" s="13" t="s">
        <v>19</v>
      </c>
      <c r="C43" s="19" t="s">
        <v>27</v>
      </c>
      <c r="D43" s="71">
        <v>450.13000000000005</v>
      </c>
      <c r="E43" s="71">
        <v>443.18</v>
      </c>
      <c r="F43" s="77">
        <v>-6.9500000000000455</v>
      </c>
      <c r="G43" s="328">
        <v>-1.5439984004620988E-2</v>
      </c>
      <c r="L43" s="15">
        <v>20</v>
      </c>
      <c r="M43" s="229">
        <v>328.88</v>
      </c>
      <c r="N43" s="229">
        <v>321.52000000000004</v>
      </c>
      <c r="O43" s="229"/>
      <c r="P43" s="229">
        <v>231.26999999999998</v>
      </c>
      <c r="Q43" s="229">
        <v>313.08000000000004</v>
      </c>
      <c r="R43" s="230">
        <v>331.54</v>
      </c>
    </row>
    <row r="44" spans="2:18" x14ac:dyDescent="0.35">
      <c r="B44" s="13" t="s">
        <v>19</v>
      </c>
      <c r="C44" s="19" t="s">
        <v>30</v>
      </c>
      <c r="D44" s="71">
        <v>447.82000000000005</v>
      </c>
      <c r="E44" s="71">
        <v>440</v>
      </c>
      <c r="F44" s="77">
        <v>-7.82000000000005</v>
      </c>
      <c r="G44" s="328">
        <v>-1.7462373274976684E-2</v>
      </c>
      <c r="L44" s="15">
        <v>21</v>
      </c>
      <c r="M44" s="229">
        <v>330.65000000000003</v>
      </c>
      <c r="N44" s="229">
        <v>329.12</v>
      </c>
      <c r="O44" s="229"/>
      <c r="P44" s="229">
        <v>233.44</v>
      </c>
      <c r="Q44" s="229">
        <v>322.01000000000005</v>
      </c>
      <c r="R44" s="230"/>
    </row>
    <row r="45" spans="2:18" x14ac:dyDescent="0.35">
      <c r="B45" s="13" t="s">
        <v>19</v>
      </c>
      <c r="C45" s="19" t="s">
        <v>31</v>
      </c>
      <c r="D45" s="71">
        <v>440.15000000000003</v>
      </c>
      <c r="E45" s="71">
        <v>429.59000000000003</v>
      </c>
      <c r="F45" s="77">
        <v>-10.560000000000002</v>
      </c>
      <c r="G45" s="328">
        <v>-2.3991820970123867E-2</v>
      </c>
      <c r="H45" s="75"/>
      <c r="I45" s="1"/>
      <c r="L45" s="15">
        <v>22</v>
      </c>
      <c r="M45" s="229">
        <v>326.92</v>
      </c>
      <c r="N45" s="229">
        <v>326.85000000000002</v>
      </c>
      <c r="O45" s="229"/>
      <c r="P45" s="229">
        <v>245.45</v>
      </c>
      <c r="Q45" s="229">
        <v>325.29000000000002</v>
      </c>
      <c r="R45" s="230"/>
    </row>
    <row r="46" spans="2:18" x14ac:dyDescent="0.35">
      <c r="B46" s="13" t="s">
        <v>19</v>
      </c>
      <c r="C46" s="19" t="s">
        <v>35</v>
      </c>
      <c r="D46" s="69">
        <v>427.41</v>
      </c>
      <c r="E46" s="69">
        <v>413.81</v>
      </c>
      <c r="F46" s="77">
        <v>-13.600000000000023</v>
      </c>
      <c r="G46" s="328">
        <v>-3.1819564352729257E-2</v>
      </c>
      <c r="H46" s="75"/>
      <c r="I46" s="1"/>
      <c r="L46" s="15">
        <v>23</v>
      </c>
      <c r="M46" s="229">
        <v>328.90000000000003</v>
      </c>
      <c r="N46" s="229">
        <v>325.20000000000005</v>
      </c>
      <c r="O46" s="229">
        <v>326.54000000000002</v>
      </c>
      <c r="P46" s="229">
        <v>253.15</v>
      </c>
      <c r="Q46" s="229">
        <v>333.32</v>
      </c>
      <c r="R46" s="230">
        <v>176.54</v>
      </c>
    </row>
    <row r="47" spans="2:18" x14ac:dyDescent="0.35">
      <c r="B47" s="13" t="s">
        <v>19</v>
      </c>
      <c r="C47" s="19" t="s">
        <v>39</v>
      </c>
      <c r="D47" s="74">
        <v>435.61</v>
      </c>
      <c r="E47" s="74">
        <v>432.35</v>
      </c>
      <c r="F47" s="79">
        <v>-3.2599999999999909</v>
      </c>
      <c r="G47" s="328">
        <v>-7.483758407750063E-3</v>
      </c>
      <c r="H47" s="75"/>
      <c r="I47" s="1"/>
      <c r="L47" s="15">
        <v>24</v>
      </c>
      <c r="M47" s="229">
        <v>331.53000000000003</v>
      </c>
      <c r="N47" s="229">
        <v>325.31</v>
      </c>
      <c r="O47" s="229"/>
      <c r="P47" s="229">
        <v>263.88</v>
      </c>
      <c r="Q47" s="229">
        <v>328.65000000000003</v>
      </c>
      <c r="R47" s="230"/>
    </row>
    <row r="48" spans="2:18" x14ac:dyDescent="0.35">
      <c r="B48" s="75"/>
      <c r="H48" s="75"/>
      <c r="I48" s="1"/>
      <c r="L48" s="15">
        <v>25</v>
      </c>
      <c r="M48" s="229">
        <v>332.72</v>
      </c>
      <c r="N48" s="229">
        <v>329.11</v>
      </c>
      <c r="O48" s="229"/>
      <c r="P48" s="229">
        <v>261.52</v>
      </c>
      <c r="Q48" s="229">
        <v>325.94</v>
      </c>
      <c r="R48" s="230"/>
    </row>
    <row r="49" spans="2:18" x14ac:dyDescent="0.35">
      <c r="B49" s="75"/>
      <c r="H49" s="75"/>
      <c r="I49" s="1"/>
      <c r="L49" s="15">
        <v>26</v>
      </c>
      <c r="M49" s="229">
        <v>332.47</v>
      </c>
      <c r="N49" s="229">
        <v>331.98</v>
      </c>
      <c r="O49" s="229"/>
      <c r="P49" s="229">
        <v>269.21000000000004</v>
      </c>
      <c r="Q49" s="229">
        <v>319.82</v>
      </c>
      <c r="R49" s="230"/>
    </row>
    <row r="50" spans="2:18" x14ac:dyDescent="0.35">
      <c r="B50" s="75" t="s">
        <v>164</v>
      </c>
      <c r="H50" s="75"/>
      <c r="I50" s="1"/>
      <c r="L50" s="15">
        <v>27</v>
      </c>
      <c r="M50" s="229">
        <v>329.49</v>
      </c>
      <c r="N50" s="229">
        <v>337.75</v>
      </c>
      <c r="O50" s="229"/>
      <c r="P50" s="229">
        <v>259.76</v>
      </c>
      <c r="Q50" s="229">
        <v>328.19</v>
      </c>
      <c r="R50" s="230"/>
    </row>
    <row r="51" spans="2:18" x14ac:dyDescent="0.35">
      <c r="B51" s="75" t="s">
        <v>162</v>
      </c>
      <c r="L51" s="15">
        <v>28</v>
      </c>
      <c r="M51" s="229">
        <v>332.86</v>
      </c>
      <c r="N51" s="229">
        <v>327.28000000000003</v>
      </c>
      <c r="O51" s="229">
        <v>291.54000000000002</v>
      </c>
      <c r="P51" s="229">
        <v>240.28</v>
      </c>
      <c r="Q51" s="229">
        <v>325.98</v>
      </c>
      <c r="R51" s="230"/>
    </row>
    <row r="52" spans="2:18" x14ac:dyDescent="0.35">
      <c r="B52" s="75" t="s">
        <v>47</v>
      </c>
      <c r="L52" s="15">
        <v>29</v>
      </c>
      <c r="M52" s="229">
        <v>335.53000000000003</v>
      </c>
      <c r="N52" s="229">
        <v>326.29000000000002</v>
      </c>
      <c r="O52" s="229">
        <v>316.54000000000002</v>
      </c>
      <c r="P52" s="229">
        <v>260.48</v>
      </c>
      <c r="Q52" s="229">
        <v>319.36</v>
      </c>
      <c r="R52" s="230"/>
    </row>
    <row r="53" spans="2:18" x14ac:dyDescent="0.35">
      <c r="B53" s="75" t="s">
        <v>48</v>
      </c>
      <c r="L53" s="15">
        <v>30</v>
      </c>
      <c r="M53" s="229">
        <v>332.18</v>
      </c>
      <c r="N53" s="229">
        <v>314.11</v>
      </c>
      <c r="O53" s="229"/>
      <c r="P53" s="229">
        <v>258.64</v>
      </c>
      <c r="Q53" s="229">
        <v>326.61</v>
      </c>
      <c r="R53" s="230"/>
    </row>
    <row r="54" spans="2:18" x14ac:dyDescent="0.35">
      <c r="B54" s="75" t="s">
        <v>163</v>
      </c>
      <c r="L54" s="15">
        <v>31</v>
      </c>
      <c r="M54" s="229">
        <v>335.33000000000004</v>
      </c>
      <c r="N54" s="229">
        <v>308.09000000000003</v>
      </c>
      <c r="O54" s="229"/>
      <c r="P54" s="229">
        <v>260.32</v>
      </c>
      <c r="Q54" s="229">
        <v>329.76000000000005</v>
      </c>
      <c r="R54" s="230"/>
    </row>
    <row r="55" spans="2:18" x14ac:dyDescent="0.35">
      <c r="B55" s="75" t="s">
        <v>165</v>
      </c>
      <c r="L55" s="15">
        <v>32</v>
      </c>
      <c r="M55" s="229">
        <v>330.96000000000004</v>
      </c>
      <c r="N55" s="229">
        <v>333.49</v>
      </c>
      <c r="O55" s="229"/>
      <c r="P55" s="229">
        <v>261.94</v>
      </c>
      <c r="Q55" s="229">
        <v>323.27000000000004</v>
      </c>
      <c r="R55" s="230"/>
    </row>
    <row r="56" spans="2:18" x14ac:dyDescent="0.35">
      <c r="L56" s="15">
        <v>33</v>
      </c>
      <c r="M56" s="229">
        <v>336.59000000000003</v>
      </c>
      <c r="N56" s="229">
        <v>329.14000000000004</v>
      </c>
      <c r="O56" s="229"/>
      <c r="P56" s="229">
        <v>230.62</v>
      </c>
      <c r="Q56" s="229">
        <v>339.85</v>
      </c>
      <c r="R56" s="230"/>
    </row>
    <row r="57" spans="2:18" x14ac:dyDescent="0.35">
      <c r="B57" s="24" t="s">
        <v>166</v>
      </c>
      <c r="L57" s="15">
        <v>34</v>
      </c>
      <c r="M57" s="229">
        <v>340.93</v>
      </c>
      <c r="N57" s="229">
        <v>321.97000000000003</v>
      </c>
      <c r="O57" s="229"/>
      <c r="P57" s="229">
        <v>250.73</v>
      </c>
      <c r="Q57" s="229">
        <v>340.02000000000004</v>
      </c>
      <c r="R57" s="230"/>
    </row>
    <row r="58" spans="2:18" x14ac:dyDescent="0.35">
      <c r="B58" s="24"/>
      <c r="L58" s="15">
        <v>35</v>
      </c>
      <c r="M58" s="229">
        <v>330.59000000000003</v>
      </c>
      <c r="N58" s="229">
        <v>330.09000000000003</v>
      </c>
      <c r="O58" s="229"/>
      <c r="P58" s="229">
        <v>246.67</v>
      </c>
      <c r="Q58" s="229">
        <v>335.63</v>
      </c>
      <c r="R58" s="230"/>
    </row>
    <row r="59" spans="2:18" x14ac:dyDescent="0.35">
      <c r="L59" s="15">
        <v>36</v>
      </c>
      <c r="M59" s="229">
        <v>340.3</v>
      </c>
      <c r="N59" s="229">
        <v>318.43</v>
      </c>
      <c r="O59" s="229"/>
      <c r="P59" s="229">
        <v>253.17</v>
      </c>
      <c r="Q59" s="229">
        <v>322.27000000000004</v>
      </c>
      <c r="R59" s="230"/>
    </row>
    <row r="60" spans="2:18" x14ac:dyDescent="0.35">
      <c r="L60" s="15">
        <v>37</v>
      </c>
      <c r="M60" s="229">
        <v>342.42</v>
      </c>
      <c r="N60" s="229">
        <v>337.71000000000004</v>
      </c>
      <c r="O60" s="229"/>
      <c r="P60" s="229">
        <v>256.17</v>
      </c>
      <c r="Q60" s="229">
        <v>336.24</v>
      </c>
      <c r="R60" s="230"/>
    </row>
    <row r="61" spans="2:18" x14ac:dyDescent="0.35">
      <c r="L61" s="15">
        <v>38</v>
      </c>
      <c r="M61" s="229">
        <v>344.27000000000004</v>
      </c>
      <c r="N61" s="229">
        <v>335.28000000000003</v>
      </c>
      <c r="O61" s="229"/>
      <c r="P61" s="229">
        <v>255.35999999999999</v>
      </c>
      <c r="Q61" s="229">
        <v>337.67</v>
      </c>
      <c r="R61" s="230"/>
    </row>
    <row r="62" spans="2:18" x14ac:dyDescent="0.35">
      <c r="L62" s="15">
        <v>39</v>
      </c>
      <c r="M62" s="229">
        <v>346.04</v>
      </c>
      <c r="N62" s="229">
        <v>309.20000000000005</v>
      </c>
      <c r="O62" s="229">
        <v>346.54</v>
      </c>
      <c r="P62" s="229">
        <v>254.09</v>
      </c>
      <c r="Q62" s="229">
        <v>333.34000000000003</v>
      </c>
      <c r="R62" s="230"/>
    </row>
    <row r="63" spans="2:18" x14ac:dyDescent="0.35">
      <c r="L63" s="15">
        <v>40</v>
      </c>
      <c r="M63" s="229">
        <v>349.94</v>
      </c>
      <c r="N63" s="229">
        <v>347.51000000000005</v>
      </c>
      <c r="O63" s="229"/>
      <c r="P63" s="229">
        <v>251.29999999999998</v>
      </c>
      <c r="Q63" s="229">
        <v>336.72</v>
      </c>
      <c r="R63" s="230"/>
    </row>
    <row r="64" spans="2:18" x14ac:dyDescent="0.35">
      <c r="L64" s="15">
        <v>41</v>
      </c>
      <c r="M64" s="229">
        <v>360.16</v>
      </c>
      <c r="N64" s="229">
        <v>337.20000000000005</v>
      </c>
      <c r="O64" s="229"/>
      <c r="P64" s="229">
        <v>256.54000000000002</v>
      </c>
      <c r="Q64" s="229">
        <v>342.08000000000004</v>
      </c>
      <c r="R64" s="230"/>
    </row>
    <row r="65" spans="11:18" x14ac:dyDescent="0.35">
      <c r="L65" s="15">
        <v>42</v>
      </c>
      <c r="M65" s="229">
        <v>356.59000000000003</v>
      </c>
      <c r="N65" s="229">
        <v>346.92</v>
      </c>
      <c r="O65" s="229"/>
      <c r="P65" s="229">
        <v>258.78000000000003</v>
      </c>
      <c r="Q65" s="229">
        <v>338.56</v>
      </c>
      <c r="R65" s="230"/>
    </row>
    <row r="66" spans="11:18" x14ac:dyDescent="0.35">
      <c r="L66" s="15">
        <v>43</v>
      </c>
      <c r="M66" s="229">
        <v>360.5</v>
      </c>
      <c r="N66" s="229">
        <v>338.38</v>
      </c>
      <c r="O66" s="229"/>
      <c r="P66" s="229">
        <v>249.67999999999998</v>
      </c>
      <c r="Q66" s="229">
        <v>335.54</v>
      </c>
      <c r="R66" s="230"/>
    </row>
    <row r="67" spans="11:18" x14ac:dyDescent="0.35">
      <c r="L67" s="15">
        <v>44</v>
      </c>
      <c r="M67" s="229">
        <v>373.24</v>
      </c>
      <c r="N67" s="229">
        <v>333.72</v>
      </c>
      <c r="O67" s="229">
        <v>366.54</v>
      </c>
      <c r="P67" s="229">
        <v>263.87</v>
      </c>
      <c r="Q67" s="229">
        <v>343.34000000000003</v>
      </c>
      <c r="R67" s="230"/>
    </row>
    <row r="68" spans="11:18" x14ac:dyDescent="0.35">
      <c r="L68" s="15">
        <v>45</v>
      </c>
      <c r="M68" s="229">
        <v>369.34000000000003</v>
      </c>
      <c r="N68" s="229">
        <v>344.46000000000004</v>
      </c>
      <c r="O68" s="229"/>
      <c r="P68" s="229">
        <v>257.19</v>
      </c>
      <c r="Q68" s="229">
        <v>348.93</v>
      </c>
      <c r="R68" s="230"/>
    </row>
    <row r="69" spans="11:18" x14ac:dyDescent="0.35">
      <c r="L69" s="15">
        <v>46</v>
      </c>
      <c r="M69" s="229">
        <v>373.91</v>
      </c>
      <c r="N69" s="229">
        <v>348.33000000000004</v>
      </c>
      <c r="O69" s="229"/>
      <c r="P69" s="229">
        <v>278.16000000000003</v>
      </c>
      <c r="Q69" s="229">
        <v>348.16</v>
      </c>
      <c r="R69" s="230">
        <v>316.54000000000002</v>
      </c>
    </row>
    <row r="70" spans="11:18" x14ac:dyDescent="0.35">
      <c r="L70" s="15">
        <v>47</v>
      </c>
      <c r="M70" s="229">
        <v>370.8</v>
      </c>
      <c r="N70" s="229">
        <v>375.99</v>
      </c>
      <c r="O70" s="229"/>
      <c r="P70" s="229">
        <v>260.84000000000003</v>
      </c>
      <c r="Q70" s="229">
        <v>362.94</v>
      </c>
      <c r="R70" s="230"/>
    </row>
    <row r="71" spans="11:18" x14ac:dyDescent="0.35">
      <c r="L71" s="15">
        <v>48</v>
      </c>
      <c r="M71" s="229">
        <v>372.46000000000004</v>
      </c>
      <c r="N71" s="229">
        <v>377.76000000000005</v>
      </c>
      <c r="O71" s="229"/>
      <c r="P71" s="229">
        <v>278.88</v>
      </c>
      <c r="Q71" s="229">
        <v>361.51000000000005</v>
      </c>
      <c r="R71" s="230"/>
    </row>
    <row r="72" spans="11:18" x14ac:dyDescent="0.35">
      <c r="L72" s="15">
        <v>49</v>
      </c>
      <c r="M72" s="229">
        <v>386.74</v>
      </c>
      <c r="N72" s="229">
        <v>350.78000000000003</v>
      </c>
      <c r="O72" s="229"/>
      <c r="P72" s="229">
        <v>258.17</v>
      </c>
      <c r="Q72" s="229">
        <v>363.1</v>
      </c>
      <c r="R72" s="230">
        <v>286.54000000000002</v>
      </c>
    </row>
    <row r="73" spans="11:18" x14ac:dyDescent="0.35">
      <c r="L73" s="15">
        <v>50</v>
      </c>
      <c r="M73" s="229">
        <v>382.64000000000004</v>
      </c>
      <c r="N73" s="229">
        <v>369.57</v>
      </c>
      <c r="O73" s="229"/>
      <c r="P73" s="229">
        <v>260.44</v>
      </c>
      <c r="Q73" s="229">
        <v>368.8</v>
      </c>
      <c r="R73" s="230"/>
    </row>
    <row r="74" spans="11:18" x14ac:dyDescent="0.35">
      <c r="L74" s="15">
        <v>51</v>
      </c>
      <c r="M74" s="229">
        <v>386.43</v>
      </c>
      <c r="N74" s="229">
        <v>392.52000000000004</v>
      </c>
      <c r="O74" s="229"/>
      <c r="P74" s="229">
        <v>261.82</v>
      </c>
      <c r="Q74" s="229">
        <v>358.32</v>
      </c>
      <c r="R74" s="230"/>
    </row>
    <row r="75" spans="11:18" ht="15" thickBot="1" x14ac:dyDescent="0.4">
      <c r="L75" s="23">
        <v>52</v>
      </c>
      <c r="M75" s="231">
        <v>390.32</v>
      </c>
      <c r="N75" s="231">
        <v>382.48</v>
      </c>
      <c r="O75" s="231"/>
      <c r="P75" s="231">
        <v>266.36</v>
      </c>
      <c r="Q75" s="231">
        <v>375.59000000000003</v>
      </c>
      <c r="R75" s="232">
        <v>246.54</v>
      </c>
    </row>
    <row r="76" spans="11:18" ht="15" thickBot="1" x14ac:dyDescent="0.4">
      <c r="K76" s="99">
        <v>2022</v>
      </c>
      <c r="L76" s="20">
        <v>1</v>
      </c>
      <c r="M76" s="227">
        <v>398.59000000000003</v>
      </c>
      <c r="N76" s="227">
        <v>410.12</v>
      </c>
      <c r="O76" s="227"/>
      <c r="P76" s="227">
        <v>268.15000000000003</v>
      </c>
      <c r="Q76" s="227">
        <v>379.61</v>
      </c>
      <c r="R76" s="228"/>
    </row>
    <row r="77" spans="11:18" x14ac:dyDescent="0.35">
      <c r="K77" s="25"/>
      <c r="L77" s="21">
        <v>2</v>
      </c>
      <c r="M77" s="229">
        <v>388.65000000000003</v>
      </c>
      <c r="N77" s="229">
        <v>352.51000000000005</v>
      </c>
      <c r="O77" s="229"/>
      <c r="P77" s="229">
        <v>246.53</v>
      </c>
      <c r="Q77" s="229">
        <v>373.38</v>
      </c>
      <c r="R77" s="230"/>
    </row>
    <row r="78" spans="11:18" x14ac:dyDescent="0.35">
      <c r="K78" s="25"/>
      <c r="L78" s="21">
        <v>3</v>
      </c>
      <c r="M78" s="229">
        <v>394.27000000000004</v>
      </c>
      <c r="N78" s="229">
        <v>357.04</v>
      </c>
      <c r="O78" s="229"/>
      <c r="P78" s="229">
        <v>275.18</v>
      </c>
      <c r="Q78" s="229">
        <v>352.24</v>
      </c>
      <c r="R78" s="230"/>
    </row>
    <row r="79" spans="11:18" x14ac:dyDescent="0.35">
      <c r="K79" s="25"/>
      <c r="L79" s="21">
        <v>4</v>
      </c>
      <c r="M79" s="229">
        <v>390.22</v>
      </c>
      <c r="N79" s="229">
        <v>389.38</v>
      </c>
      <c r="O79" s="229"/>
      <c r="P79" s="229">
        <v>279.3</v>
      </c>
      <c r="Q79" s="229">
        <v>357.84000000000003</v>
      </c>
      <c r="R79" s="230"/>
    </row>
    <row r="80" spans="11:18" x14ac:dyDescent="0.35">
      <c r="K80" s="25"/>
      <c r="L80" s="21">
        <v>5</v>
      </c>
      <c r="M80" s="229">
        <v>405.07</v>
      </c>
      <c r="N80" s="229">
        <v>408.22</v>
      </c>
      <c r="O80" s="229">
        <v>386.54</v>
      </c>
      <c r="P80" s="229">
        <v>266.33000000000004</v>
      </c>
      <c r="Q80" s="229">
        <v>371</v>
      </c>
      <c r="R80" s="230"/>
    </row>
    <row r="81" spans="11:18" x14ac:dyDescent="0.35">
      <c r="K81" s="25"/>
      <c r="L81" s="21">
        <v>6</v>
      </c>
      <c r="M81" s="229">
        <v>413.90000000000003</v>
      </c>
      <c r="N81" s="229">
        <v>417.76000000000005</v>
      </c>
      <c r="O81" s="229"/>
      <c r="P81" s="229">
        <v>262.3</v>
      </c>
      <c r="Q81" s="229">
        <v>383.46000000000004</v>
      </c>
      <c r="R81" s="230"/>
    </row>
    <row r="82" spans="11:18" x14ac:dyDescent="0.35">
      <c r="K82" s="25"/>
      <c r="L82" s="21">
        <v>7</v>
      </c>
      <c r="M82" s="229">
        <v>405.01000000000005</v>
      </c>
      <c r="N82" s="229">
        <v>423.19</v>
      </c>
      <c r="O82" s="229"/>
      <c r="P82" s="229">
        <v>303.12</v>
      </c>
      <c r="Q82" s="229">
        <v>375.69</v>
      </c>
      <c r="R82" s="230"/>
    </row>
    <row r="83" spans="11:18" x14ac:dyDescent="0.35">
      <c r="K83" s="25"/>
      <c r="L83" s="21">
        <v>8</v>
      </c>
      <c r="M83" s="229">
        <v>406.22</v>
      </c>
      <c r="N83" s="229">
        <v>357.63000000000005</v>
      </c>
      <c r="O83" s="229">
        <v>402.41</v>
      </c>
      <c r="P83" s="229">
        <v>311.56</v>
      </c>
      <c r="Q83" s="229">
        <v>393.41</v>
      </c>
      <c r="R83" s="230"/>
    </row>
    <row r="84" spans="11:18" x14ac:dyDescent="0.35">
      <c r="K84" s="25"/>
      <c r="L84" s="21">
        <v>9</v>
      </c>
      <c r="M84" s="229">
        <v>426.31</v>
      </c>
      <c r="N84" s="229">
        <v>418.3</v>
      </c>
      <c r="O84" s="229">
        <v>422.41</v>
      </c>
      <c r="P84" s="229">
        <v>321.48</v>
      </c>
      <c r="Q84" s="229">
        <v>396.3</v>
      </c>
      <c r="R84" s="230"/>
    </row>
    <row r="85" spans="11:18" x14ac:dyDescent="0.35">
      <c r="K85" s="25"/>
      <c r="L85" s="21">
        <v>10</v>
      </c>
      <c r="M85" s="229">
        <v>427.16</v>
      </c>
      <c r="N85" s="229">
        <v>414.56</v>
      </c>
      <c r="O85" s="229"/>
      <c r="P85" s="229">
        <v>343.43</v>
      </c>
      <c r="Q85" s="229">
        <v>398.94</v>
      </c>
      <c r="R85" s="230">
        <v>367.41</v>
      </c>
    </row>
    <row r="86" spans="11:18" x14ac:dyDescent="0.35">
      <c r="K86" s="25"/>
      <c r="L86" s="21">
        <v>11</v>
      </c>
      <c r="M86" s="229">
        <v>427.16</v>
      </c>
      <c r="N86" s="229">
        <v>414.56</v>
      </c>
      <c r="O86" s="229"/>
      <c r="P86" s="229">
        <v>343.43</v>
      </c>
      <c r="Q86" s="229">
        <v>398.94</v>
      </c>
      <c r="R86" s="230">
        <v>367.41</v>
      </c>
    </row>
    <row r="87" spans="11:18" x14ac:dyDescent="0.35">
      <c r="K87" s="25"/>
      <c r="L87" s="21">
        <v>12</v>
      </c>
      <c r="M87" s="229">
        <v>429.69</v>
      </c>
      <c r="N87" s="229">
        <v>437.85</v>
      </c>
      <c r="O87" s="229">
        <v>433.51000000000005</v>
      </c>
      <c r="P87" s="229">
        <v>348.29</v>
      </c>
      <c r="Q87" s="229">
        <v>404.84000000000003</v>
      </c>
      <c r="R87" s="230"/>
    </row>
    <row r="88" spans="11:18" x14ac:dyDescent="0.35">
      <c r="K88" s="25"/>
      <c r="L88" s="21">
        <v>13</v>
      </c>
      <c r="M88" s="229">
        <v>426.96000000000004</v>
      </c>
      <c r="N88" s="229">
        <v>442.88000000000005</v>
      </c>
      <c r="O88" s="229">
        <v>447.41</v>
      </c>
      <c r="P88" s="229">
        <v>362.95000000000005</v>
      </c>
      <c r="Q88" s="229">
        <v>395.47</v>
      </c>
      <c r="R88" s="230"/>
    </row>
    <row r="89" spans="11:18" x14ac:dyDescent="0.35">
      <c r="K89" s="25"/>
      <c r="L89" s="21">
        <v>14</v>
      </c>
      <c r="M89" s="229">
        <v>417.21000000000004</v>
      </c>
      <c r="N89" s="229">
        <v>390.97</v>
      </c>
      <c r="O89" s="229"/>
      <c r="P89" s="229">
        <v>381.53000000000003</v>
      </c>
      <c r="Q89" s="229">
        <v>400.17</v>
      </c>
      <c r="R89" s="230"/>
    </row>
    <row r="90" spans="11:18" x14ac:dyDescent="0.35">
      <c r="K90" s="25"/>
      <c r="L90" s="21">
        <v>15</v>
      </c>
      <c r="M90" s="229">
        <v>434.6</v>
      </c>
      <c r="N90" s="229">
        <v>427.32000000000005</v>
      </c>
      <c r="O90" s="229">
        <v>447.41</v>
      </c>
      <c r="P90" s="229">
        <v>360.12</v>
      </c>
      <c r="Q90" s="229">
        <v>385.15000000000003</v>
      </c>
      <c r="R90" s="230"/>
    </row>
    <row r="91" spans="11:18" x14ac:dyDescent="0.35">
      <c r="K91" s="25"/>
      <c r="L91" s="21">
        <v>16</v>
      </c>
      <c r="M91" s="229">
        <v>418.33000000000004</v>
      </c>
      <c r="N91" s="229">
        <v>436.33000000000004</v>
      </c>
      <c r="O91" s="229"/>
      <c r="P91" s="229">
        <v>363.68</v>
      </c>
      <c r="Q91" s="229">
        <v>416.86</v>
      </c>
      <c r="R91" s="230"/>
    </row>
    <row r="92" spans="11:18" x14ac:dyDescent="0.35">
      <c r="K92" s="25"/>
      <c r="L92" s="21">
        <v>17</v>
      </c>
      <c r="M92" s="229">
        <v>430.93</v>
      </c>
      <c r="N92" s="229">
        <v>426.16</v>
      </c>
      <c r="O92" s="229"/>
      <c r="P92" s="229">
        <v>362.88000000000005</v>
      </c>
      <c r="Q92" s="229">
        <v>418.77000000000004</v>
      </c>
      <c r="R92" s="230">
        <v>482.41</v>
      </c>
    </row>
    <row r="93" spans="11:18" x14ac:dyDescent="0.35">
      <c r="K93" s="25"/>
      <c r="L93" s="21">
        <v>18</v>
      </c>
      <c r="M93" s="229">
        <v>428.81</v>
      </c>
      <c r="N93" s="229">
        <v>427.89000000000004</v>
      </c>
      <c r="O93" s="229"/>
      <c r="P93" s="229">
        <v>352.84000000000003</v>
      </c>
      <c r="Q93" s="229">
        <v>411.90000000000003</v>
      </c>
      <c r="R93" s="230"/>
    </row>
    <row r="94" spans="11:18" x14ac:dyDescent="0.35">
      <c r="K94" s="25"/>
      <c r="L94" s="21">
        <v>19</v>
      </c>
      <c r="M94" s="229">
        <v>450.59000000000003</v>
      </c>
      <c r="N94" s="229">
        <v>441.06</v>
      </c>
      <c r="O94" s="229"/>
      <c r="P94" s="229">
        <v>368.42</v>
      </c>
      <c r="Q94" s="229">
        <v>430.31</v>
      </c>
      <c r="R94" s="230"/>
    </row>
    <row r="95" spans="11:18" x14ac:dyDescent="0.35">
      <c r="K95" s="25"/>
      <c r="L95" s="21">
        <v>20</v>
      </c>
      <c r="M95" s="229">
        <v>436.78000000000003</v>
      </c>
      <c r="N95" s="229">
        <v>445.18</v>
      </c>
      <c r="O95" s="229"/>
      <c r="P95" s="229">
        <v>364.24</v>
      </c>
      <c r="Q95" s="229">
        <v>412.08000000000004</v>
      </c>
      <c r="R95" s="230">
        <v>407.41</v>
      </c>
    </row>
    <row r="96" spans="11:18" x14ac:dyDescent="0.35">
      <c r="K96" s="25"/>
      <c r="L96" s="21">
        <v>21</v>
      </c>
      <c r="M96" s="229">
        <v>435.64000000000004</v>
      </c>
      <c r="N96" s="229">
        <v>450.47</v>
      </c>
      <c r="O96" s="229"/>
      <c r="P96" s="229">
        <v>372.81</v>
      </c>
      <c r="Q96" s="229">
        <v>431.79</v>
      </c>
      <c r="R96" s="230"/>
    </row>
    <row r="97" spans="11:18" x14ac:dyDescent="0.35">
      <c r="K97" s="25"/>
      <c r="L97" s="21">
        <v>22</v>
      </c>
      <c r="M97" s="45">
        <v>435.47</v>
      </c>
      <c r="N97" s="45">
        <v>384.46000000000004</v>
      </c>
      <c r="O97" s="45"/>
      <c r="P97" s="45">
        <v>352.71000000000004</v>
      </c>
      <c r="Q97" s="45">
        <v>405.38000000000005</v>
      </c>
      <c r="R97" s="230"/>
    </row>
    <row r="98" spans="11:18" x14ac:dyDescent="0.35">
      <c r="K98" s="25"/>
      <c r="L98" s="21">
        <v>23</v>
      </c>
      <c r="M98" s="229"/>
      <c r="N98" s="229"/>
      <c r="O98" s="229"/>
      <c r="P98" s="229"/>
      <c r="Q98" s="229"/>
      <c r="R98" s="230"/>
    </row>
    <row r="99" spans="11:18" x14ac:dyDescent="0.35">
      <c r="K99" s="25"/>
      <c r="L99" s="21">
        <v>24</v>
      </c>
      <c r="M99" s="229"/>
      <c r="N99" s="229"/>
      <c r="O99" s="229"/>
      <c r="P99" s="229"/>
      <c r="Q99" s="229"/>
      <c r="R99" s="230"/>
    </row>
    <row r="100" spans="11:18" x14ac:dyDescent="0.35">
      <c r="K100" s="25"/>
      <c r="L100" s="21">
        <v>25</v>
      </c>
      <c r="M100" s="229"/>
      <c r="N100" s="229"/>
      <c r="O100" s="229"/>
      <c r="P100" s="229"/>
      <c r="Q100" s="229"/>
      <c r="R100" s="230"/>
    </row>
    <row r="101" spans="11:18" x14ac:dyDescent="0.35">
      <c r="K101" s="25"/>
      <c r="L101" s="21">
        <v>26</v>
      </c>
      <c r="M101" s="229"/>
      <c r="N101" s="229"/>
      <c r="O101" s="229"/>
      <c r="P101" s="229"/>
      <c r="Q101" s="229"/>
      <c r="R101" s="230"/>
    </row>
    <row r="102" spans="11:18" x14ac:dyDescent="0.35">
      <c r="K102" s="25"/>
      <c r="L102" s="21">
        <v>27</v>
      </c>
      <c r="M102" s="229"/>
      <c r="N102" s="229"/>
      <c r="O102" s="229"/>
      <c r="P102" s="229"/>
      <c r="Q102" s="229"/>
      <c r="R102" s="230"/>
    </row>
    <row r="103" spans="11:18" x14ac:dyDescent="0.35">
      <c r="K103" s="25"/>
      <c r="L103" s="21">
        <v>28</v>
      </c>
      <c r="M103" s="229"/>
      <c r="N103" s="229"/>
      <c r="O103" s="229"/>
      <c r="P103" s="229"/>
      <c r="Q103" s="229"/>
      <c r="R103" s="230"/>
    </row>
    <row r="104" spans="11:18" x14ac:dyDescent="0.35">
      <c r="K104" s="25"/>
      <c r="L104" s="21">
        <v>29</v>
      </c>
      <c r="M104" s="229"/>
      <c r="N104" s="229"/>
      <c r="O104" s="229"/>
      <c r="P104" s="229"/>
      <c r="Q104" s="229"/>
      <c r="R104" s="230"/>
    </row>
    <row r="105" spans="11:18" x14ac:dyDescent="0.35">
      <c r="K105" s="25"/>
      <c r="L105" s="21">
        <v>30</v>
      </c>
      <c r="M105" s="229"/>
      <c r="N105" s="229"/>
      <c r="O105" s="229"/>
      <c r="P105" s="229"/>
      <c r="Q105" s="229"/>
      <c r="R105" s="230"/>
    </row>
    <row r="106" spans="11:18" x14ac:dyDescent="0.35">
      <c r="K106" s="25"/>
      <c r="L106" s="21">
        <v>31</v>
      </c>
      <c r="M106" s="229"/>
      <c r="N106" s="229"/>
      <c r="O106" s="229"/>
      <c r="P106" s="229"/>
      <c r="Q106" s="229"/>
      <c r="R106" s="230"/>
    </row>
    <row r="107" spans="11:18" x14ac:dyDescent="0.35">
      <c r="K107" s="25"/>
      <c r="L107" s="21">
        <v>32</v>
      </c>
      <c r="M107" s="229"/>
      <c r="N107" s="229"/>
      <c r="O107" s="229"/>
      <c r="P107" s="229"/>
      <c r="Q107" s="229"/>
      <c r="R107" s="230"/>
    </row>
    <row r="108" spans="11:18" x14ac:dyDescent="0.35">
      <c r="K108" s="25"/>
      <c r="L108" s="21">
        <v>33</v>
      </c>
      <c r="M108" s="229"/>
      <c r="N108" s="229"/>
      <c r="O108" s="229"/>
      <c r="P108" s="229"/>
      <c r="Q108" s="229"/>
      <c r="R108" s="230"/>
    </row>
    <row r="109" spans="11:18" x14ac:dyDescent="0.35">
      <c r="K109" s="25"/>
      <c r="L109" s="21">
        <v>34</v>
      </c>
      <c r="M109" s="229"/>
      <c r="N109" s="229"/>
      <c r="O109" s="229"/>
      <c r="P109" s="229"/>
      <c r="Q109" s="229"/>
      <c r="R109" s="230"/>
    </row>
    <row r="110" spans="11:18" x14ac:dyDescent="0.35">
      <c r="K110" s="25"/>
      <c r="L110" s="21">
        <v>35</v>
      </c>
      <c r="M110" s="229"/>
      <c r="N110" s="229"/>
      <c r="O110" s="229"/>
      <c r="P110" s="229"/>
      <c r="Q110" s="229"/>
      <c r="R110" s="230"/>
    </row>
    <row r="111" spans="11:18" x14ac:dyDescent="0.35">
      <c r="K111" s="25"/>
      <c r="L111" s="21">
        <v>36</v>
      </c>
      <c r="M111" s="229"/>
      <c r="N111" s="229"/>
      <c r="O111" s="229"/>
      <c r="P111" s="229"/>
      <c r="Q111" s="229"/>
      <c r="R111" s="230"/>
    </row>
    <row r="112" spans="11:18" x14ac:dyDescent="0.35">
      <c r="K112" s="25"/>
      <c r="L112" s="21">
        <v>37</v>
      </c>
      <c r="M112" s="229"/>
      <c r="N112" s="229"/>
      <c r="O112" s="229"/>
      <c r="P112" s="229"/>
      <c r="Q112" s="229"/>
      <c r="R112" s="230"/>
    </row>
    <row r="113" spans="11:18" x14ac:dyDescent="0.35">
      <c r="K113" s="25"/>
      <c r="L113" s="21">
        <v>38</v>
      </c>
      <c r="M113" s="229"/>
      <c r="N113" s="229"/>
      <c r="O113" s="229"/>
      <c r="P113" s="229"/>
      <c r="Q113" s="229"/>
      <c r="R113" s="230"/>
    </row>
    <row r="114" spans="11:18" x14ac:dyDescent="0.35">
      <c r="K114" s="25"/>
      <c r="L114" s="21">
        <v>39</v>
      </c>
      <c r="M114" s="229"/>
      <c r="N114" s="229"/>
      <c r="O114" s="229"/>
      <c r="P114" s="229"/>
      <c r="Q114" s="229"/>
      <c r="R114" s="230"/>
    </row>
    <row r="115" spans="11:18" x14ac:dyDescent="0.35">
      <c r="K115" s="25"/>
      <c r="L115" s="21">
        <v>40</v>
      </c>
      <c r="M115" s="229"/>
      <c r="N115" s="229"/>
      <c r="O115" s="229"/>
      <c r="P115" s="229"/>
      <c r="Q115" s="229"/>
      <c r="R115" s="230"/>
    </row>
    <row r="116" spans="11:18" x14ac:dyDescent="0.35">
      <c r="K116" s="25"/>
      <c r="L116" s="21">
        <v>41</v>
      </c>
      <c r="M116" s="229"/>
      <c r="N116" s="229"/>
      <c r="O116" s="229"/>
      <c r="P116" s="229"/>
      <c r="Q116" s="229"/>
      <c r="R116" s="230"/>
    </row>
    <row r="117" spans="11:18" x14ac:dyDescent="0.35">
      <c r="K117" s="25"/>
      <c r="L117" s="21">
        <v>42</v>
      </c>
      <c r="M117" s="229"/>
      <c r="N117" s="229"/>
      <c r="O117" s="229"/>
      <c r="P117" s="229"/>
      <c r="Q117" s="229"/>
      <c r="R117" s="230"/>
    </row>
    <row r="118" spans="11:18" x14ac:dyDescent="0.35">
      <c r="K118" s="25"/>
      <c r="L118" s="21">
        <v>43</v>
      </c>
      <c r="M118" s="229"/>
      <c r="N118" s="229"/>
      <c r="O118" s="229"/>
      <c r="P118" s="229"/>
      <c r="Q118" s="229"/>
      <c r="R118" s="230"/>
    </row>
    <row r="119" spans="11:18" x14ac:dyDescent="0.35">
      <c r="K119" s="25"/>
      <c r="L119" s="21">
        <v>44</v>
      </c>
      <c r="M119" s="229"/>
      <c r="N119" s="229"/>
      <c r="O119" s="229"/>
      <c r="P119" s="229"/>
      <c r="Q119" s="229"/>
      <c r="R119" s="230"/>
    </row>
    <row r="120" spans="11:18" x14ac:dyDescent="0.35">
      <c r="K120" s="25"/>
      <c r="L120" s="21">
        <v>45</v>
      </c>
      <c r="M120" s="229"/>
      <c r="N120" s="229"/>
      <c r="O120" s="229"/>
      <c r="P120" s="229"/>
      <c r="Q120" s="229"/>
      <c r="R120" s="230"/>
    </row>
    <row r="121" spans="11:18" x14ac:dyDescent="0.35">
      <c r="K121" s="25"/>
      <c r="L121" s="21">
        <v>46</v>
      </c>
      <c r="M121" s="229"/>
      <c r="N121" s="229"/>
      <c r="O121" s="229"/>
      <c r="P121" s="229"/>
      <c r="Q121" s="229"/>
      <c r="R121" s="230"/>
    </row>
    <row r="122" spans="11:18" x14ac:dyDescent="0.35">
      <c r="K122" s="25"/>
      <c r="L122" s="21">
        <v>47</v>
      </c>
      <c r="M122" s="229"/>
      <c r="N122" s="229"/>
      <c r="O122" s="229"/>
      <c r="P122" s="229"/>
      <c r="Q122" s="229"/>
      <c r="R122" s="230"/>
    </row>
    <row r="123" spans="11:18" x14ac:dyDescent="0.35">
      <c r="K123" s="25"/>
      <c r="L123" s="21">
        <v>48</v>
      </c>
      <c r="M123" s="229"/>
      <c r="N123" s="229"/>
      <c r="O123" s="229"/>
      <c r="P123" s="229"/>
      <c r="Q123" s="229"/>
      <c r="R123" s="230"/>
    </row>
    <row r="124" spans="11:18" x14ac:dyDescent="0.35">
      <c r="K124" s="25"/>
      <c r="L124" s="21">
        <v>49</v>
      </c>
      <c r="M124" s="229"/>
      <c r="N124" s="229"/>
      <c r="O124" s="229"/>
      <c r="P124" s="229"/>
      <c r="Q124" s="229"/>
      <c r="R124" s="230"/>
    </row>
    <row r="125" spans="11:18" x14ac:dyDescent="0.35">
      <c r="K125" s="25"/>
      <c r="L125" s="21">
        <v>50</v>
      </c>
      <c r="M125" s="229"/>
      <c r="N125" s="229"/>
      <c r="O125" s="229"/>
      <c r="P125" s="229"/>
      <c r="Q125" s="229"/>
      <c r="R125" s="230"/>
    </row>
    <row r="126" spans="11:18" x14ac:dyDescent="0.35">
      <c r="K126" s="25"/>
      <c r="L126" s="21">
        <v>51</v>
      </c>
      <c r="M126" s="229"/>
      <c r="N126" s="229"/>
      <c r="O126" s="229"/>
      <c r="P126" s="229"/>
      <c r="Q126" s="229"/>
      <c r="R126" s="230"/>
    </row>
    <row r="127" spans="11:18" ht="15" thickBot="1" x14ac:dyDescent="0.4">
      <c r="K127" s="25"/>
      <c r="L127" s="22">
        <v>52</v>
      </c>
      <c r="M127" s="233"/>
      <c r="N127" s="233"/>
      <c r="O127" s="233"/>
      <c r="P127" s="233"/>
      <c r="Q127" s="233"/>
      <c r="R127" s="234"/>
    </row>
    <row r="128" spans="11:18" x14ac:dyDescent="0.35">
      <c r="K128" s="25"/>
    </row>
    <row r="129" spans="11:11" x14ac:dyDescent="0.35">
      <c r="K129" s="25"/>
    </row>
    <row r="130" spans="11:11" x14ac:dyDescent="0.35">
      <c r="K130" s="2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>
      <selection activeCell="L12" sqref="L12"/>
    </sheetView>
  </sheetViews>
  <sheetFormatPr defaultColWidth="8.90625" defaultRowHeight="14.5" x14ac:dyDescent="0.35"/>
  <cols>
    <col min="1" max="1" width="9.08984375" style="3" customWidth="1"/>
    <col min="2" max="3" width="9" style="3" bestFit="1" customWidth="1"/>
    <col min="4" max="4" width="9.6328125" style="3" bestFit="1" customWidth="1"/>
    <col min="5" max="9" width="9" style="3" bestFit="1" customWidth="1"/>
    <col min="10" max="10" width="13.54296875" style="3" customWidth="1"/>
    <col min="11" max="11" width="9.36328125" style="94" bestFit="1" customWidth="1"/>
    <col min="12" max="16384" width="8.90625" style="3"/>
  </cols>
  <sheetData>
    <row r="1" spans="2:13" x14ac:dyDescent="0.35">
      <c r="B1" s="93" t="s">
        <v>168</v>
      </c>
      <c r="C1" s="3" t="s">
        <v>186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331" t="s">
        <v>50</v>
      </c>
      <c r="C3" s="83" t="s">
        <v>13</v>
      </c>
      <c r="D3" s="84" t="s">
        <v>14</v>
      </c>
      <c r="E3" s="85" t="s">
        <v>15</v>
      </c>
      <c r="F3" s="85" t="s">
        <v>16</v>
      </c>
      <c r="G3" s="85" t="s">
        <v>17</v>
      </c>
      <c r="H3" s="86" t="s">
        <v>18</v>
      </c>
      <c r="I3" s="83" t="s">
        <v>19</v>
      </c>
      <c r="J3" s="83" t="s">
        <v>49</v>
      </c>
      <c r="M3" s="3" t="s">
        <v>184</v>
      </c>
    </row>
    <row r="4" spans="2:13" ht="15" thickBot="1" x14ac:dyDescent="0.4">
      <c r="B4" s="87">
        <v>1</v>
      </c>
      <c r="C4" s="237">
        <v>59</v>
      </c>
      <c r="D4" s="237">
        <v>128133</v>
      </c>
      <c r="E4" s="237">
        <v>5151</v>
      </c>
      <c r="F4" s="237">
        <v>0</v>
      </c>
      <c r="G4" s="237">
        <v>47802</v>
      </c>
      <c r="H4" s="237">
        <v>37322</v>
      </c>
      <c r="I4" s="237">
        <v>4317</v>
      </c>
      <c r="J4" s="235">
        <v>222784</v>
      </c>
      <c r="K4" s="97">
        <v>2021</v>
      </c>
    </row>
    <row r="5" spans="2:13" x14ac:dyDescent="0.35">
      <c r="B5" s="88">
        <v>2</v>
      </c>
      <c r="C5" s="238">
        <v>120</v>
      </c>
      <c r="D5" s="238">
        <v>140095</v>
      </c>
      <c r="E5" s="238">
        <v>8655</v>
      </c>
      <c r="F5" s="238">
        <v>641</v>
      </c>
      <c r="G5" s="238">
        <v>34975</v>
      </c>
      <c r="H5" s="238">
        <v>42587</v>
      </c>
      <c r="I5" s="238">
        <v>6816</v>
      </c>
      <c r="J5" s="236">
        <f>SUM(C5:I5)</f>
        <v>233889</v>
      </c>
      <c r="K5" s="95"/>
    </row>
    <row r="6" spans="2:13" x14ac:dyDescent="0.35">
      <c r="B6" s="88">
        <v>3</v>
      </c>
      <c r="C6" s="238">
        <v>0</v>
      </c>
      <c r="D6" s="238">
        <v>140138</v>
      </c>
      <c r="E6" s="238">
        <v>7309</v>
      </c>
      <c r="F6" s="238">
        <v>0</v>
      </c>
      <c r="G6" s="238">
        <v>52683</v>
      </c>
      <c r="H6" s="238">
        <v>38491</v>
      </c>
      <c r="I6" s="238">
        <v>7091</v>
      </c>
      <c r="J6" s="236">
        <f>SUM(C6:I6)</f>
        <v>245712</v>
      </c>
      <c r="K6" s="25"/>
    </row>
    <row r="7" spans="2:13" x14ac:dyDescent="0.35">
      <c r="B7" s="88">
        <v>4</v>
      </c>
      <c r="C7" s="238">
        <v>301</v>
      </c>
      <c r="D7" s="238">
        <v>136340</v>
      </c>
      <c r="E7" s="238">
        <v>5293</v>
      </c>
      <c r="F7" s="238">
        <v>0</v>
      </c>
      <c r="G7" s="238">
        <v>48286</v>
      </c>
      <c r="H7" s="238">
        <v>41678</v>
      </c>
      <c r="I7" s="238">
        <v>6720</v>
      </c>
      <c r="J7" s="236">
        <f>SUM(C7:I7)</f>
        <v>238618</v>
      </c>
      <c r="K7" s="25"/>
    </row>
    <row r="8" spans="2:13" x14ac:dyDescent="0.35">
      <c r="B8" s="88">
        <v>5</v>
      </c>
      <c r="C8" s="238">
        <v>0</v>
      </c>
      <c r="D8" s="238">
        <v>122845</v>
      </c>
      <c r="E8" s="238">
        <v>5984</v>
      </c>
      <c r="F8" s="238">
        <v>0</v>
      </c>
      <c r="G8" s="238">
        <v>43902</v>
      </c>
      <c r="H8" s="238">
        <v>35222</v>
      </c>
      <c r="I8" s="238">
        <v>7021</v>
      </c>
      <c r="J8" s="236">
        <v>214974</v>
      </c>
      <c r="K8" s="25"/>
    </row>
    <row r="9" spans="2:13" x14ac:dyDescent="0.35">
      <c r="B9" s="88">
        <v>6</v>
      </c>
      <c r="C9" s="238">
        <v>172</v>
      </c>
      <c r="D9" s="238">
        <v>122134</v>
      </c>
      <c r="E9" s="238">
        <v>5705</v>
      </c>
      <c r="F9" s="238">
        <v>0</v>
      </c>
      <c r="G9" s="238">
        <v>42608</v>
      </c>
      <c r="H9" s="238">
        <v>45420</v>
      </c>
      <c r="I9" s="238">
        <v>7254</v>
      </c>
      <c r="J9" s="236">
        <f t="shared" ref="J9" si="0">SUM(C9:I9)</f>
        <v>223293</v>
      </c>
      <c r="K9" s="25"/>
    </row>
    <row r="10" spans="2:13" x14ac:dyDescent="0.35">
      <c r="B10" s="88">
        <v>7</v>
      </c>
      <c r="C10" s="238">
        <v>952</v>
      </c>
      <c r="D10" s="238">
        <v>122964</v>
      </c>
      <c r="E10" s="238">
        <v>6605</v>
      </c>
      <c r="F10" s="238">
        <v>0</v>
      </c>
      <c r="G10" s="238">
        <v>56168</v>
      </c>
      <c r="H10" s="238">
        <v>48468</v>
      </c>
      <c r="I10" s="238">
        <v>9617</v>
      </c>
      <c r="J10" s="236">
        <v>244774</v>
      </c>
    </row>
    <row r="11" spans="2:13" x14ac:dyDescent="0.35">
      <c r="B11" s="88">
        <v>8</v>
      </c>
      <c r="C11" s="238">
        <v>254</v>
      </c>
      <c r="D11" s="238">
        <v>111944</v>
      </c>
      <c r="E11" s="238">
        <v>3362</v>
      </c>
      <c r="F11" s="238">
        <v>0</v>
      </c>
      <c r="G11" s="238">
        <v>49209</v>
      </c>
      <c r="H11" s="238">
        <v>36963</v>
      </c>
      <c r="I11" s="238">
        <v>7110</v>
      </c>
      <c r="J11" s="236">
        <f t="shared" ref="J11" si="1">SUM(C11:I11)</f>
        <v>208842</v>
      </c>
      <c r="K11" s="25"/>
    </row>
    <row r="12" spans="2:13" x14ac:dyDescent="0.35">
      <c r="B12" s="88">
        <v>9</v>
      </c>
      <c r="C12" s="238">
        <v>247</v>
      </c>
      <c r="D12" s="238">
        <v>137143</v>
      </c>
      <c r="E12" s="238">
        <v>8537</v>
      </c>
      <c r="F12" s="238">
        <v>427</v>
      </c>
      <c r="G12" s="238">
        <v>42616</v>
      </c>
      <c r="H12" s="238">
        <v>33477</v>
      </c>
      <c r="I12" s="238">
        <v>7943</v>
      </c>
      <c r="J12" s="236">
        <v>230390</v>
      </c>
      <c r="K12" s="25"/>
    </row>
    <row r="13" spans="2:13" x14ac:dyDescent="0.35">
      <c r="B13" s="88">
        <v>10</v>
      </c>
      <c r="C13" s="238">
        <v>364</v>
      </c>
      <c r="D13" s="238">
        <v>129645</v>
      </c>
      <c r="E13" s="238">
        <v>8152</v>
      </c>
      <c r="F13" s="238">
        <v>0</v>
      </c>
      <c r="G13" s="238">
        <v>54460</v>
      </c>
      <c r="H13" s="238">
        <v>42334</v>
      </c>
      <c r="I13" s="238">
        <v>7473</v>
      </c>
      <c r="J13" s="236">
        <f t="shared" ref="J13" si="2">SUM(C13:I13)</f>
        <v>242428</v>
      </c>
      <c r="K13" s="25"/>
    </row>
    <row r="14" spans="2:13" x14ac:dyDescent="0.35">
      <c r="B14" s="88">
        <v>11</v>
      </c>
      <c r="C14" s="238">
        <v>399</v>
      </c>
      <c r="D14" s="238">
        <v>137808</v>
      </c>
      <c r="E14" s="238">
        <v>8314</v>
      </c>
      <c r="F14" s="238">
        <v>0</v>
      </c>
      <c r="G14" s="238">
        <v>54929</v>
      </c>
      <c r="H14" s="238">
        <v>42046</v>
      </c>
      <c r="I14" s="238">
        <v>8755</v>
      </c>
      <c r="J14" s="236">
        <f>SUM(C14:I14)</f>
        <v>252251</v>
      </c>
      <c r="K14" s="25"/>
    </row>
    <row r="15" spans="2:13" x14ac:dyDescent="0.35">
      <c r="B15" s="88">
        <v>12</v>
      </c>
      <c r="C15" s="238">
        <v>634</v>
      </c>
      <c r="D15" s="238">
        <v>146128</v>
      </c>
      <c r="E15" s="238">
        <v>7930</v>
      </c>
      <c r="F15" s="238">
        <v>0</v>
      </c>
      <c r="G15" s="238">
        <v>39221</v>
      </c>
      <c r="H15" s="238">
        <v>39912</v>
      </c>
      <c r="I15" s="238">
        <v>7591</v>
      </c>
      <c r="J15" s="236">
        <f>SUM(C15:I15)</f>
        <v>241416</v>
      </c>
      <c r="K15" s="25"/>
    </row>
    <row r="16" spans="2:13" x14ac:dyDescent="0.35">
      <c r="B16" s="88">
        <v>13</v>
      </c>
      <c r="C16" s="238">
        <v>399</v>
      </c>
      <c r="D16" s="238">
        <v>141365</v>
      </c>
      <c r="E16" s="238">
        <v>10856</v>
      </c>
      <c r="F16" s="238">
        <v>792</v>
      </c>
      <c r="G16" s="238">
        <v>39608</v>
      </c>
      <c r="H16" s="238">
        <v>40763</v>
      </c>
      <c r="I16" s="238">
        <v>9051</v>
      </c>
      <c r="J16" s="236">
        <f t="shared" ref="J16" si="3">SUM(C16:I16)</f>
        <v>242834</v>
      </c>
    </row>
    <row r="17" spans="2:11" x14ac:dyDescent="0.35">
      <c r="B17" s="88">
        <v>14</v>
      </c>
      <c r="C17" s="238">
        <v>503</v>
      </c>
      <c r="D17" s="238">
        <v>101810</v>
      </c>
      <c r="E17" s="238">
        <v>4655</v>
      </c>
      <c r="F17" s="238">
        <v>1793</v>
      </c>
      <c r="G17" s="238">
        <v>42225</v>
      </c>
      <c r="H17" s="238">
        <v>31219</v>
      </c>
      <c r="I17" s="238">
        <v>6446</v>
      </c>
      <c r="J17" s="236">
        <v>188651</v>
      </c>
    </row>
    <row r="18" spans="2:11" x14ac:dyDescent="0.35">
      <c r="B18" s="88">
        <v>15</v>
      </c>
      <c r="C18" s="238">
        <v>115</v>
      </c>
      <c r="D18" s="238">
        <v>134747</v>
      </c>
      <c r="E18" s="238">
        <v>5533</v>
      </c>
      <c r="F18" s="238">
        <v>950</v>
      </c>
      <c r="G18" s="238">
        <v>41089</v>
      </c>
      <c r="H18" s="238">
        <v>44112</v>
      </c>
      <c r="I18" s="238">
        <v>9982</v>
      </c>
      <c r="J18" s="236">
        <v>236528</v>
      </c>
    </row>
    <row r="19" spans="2:11" x14ac:dyDescent="0.35">
      <c r="B19" s="88">
        <v>16</v>
      </c>
      <c r="C19" s="238">
        <v>407</v>
      </c>
      <c r="D19" s="238">
        <v>141911</v>
      </c>
      <c r="E19" s="238">
        <v>11704</v>
      </c>
      <c r="F19" s="238">
        <v>0</v>
      </c>
      <c r="G19" s="238">
        <v>59380</v>
      </c>
      <c r="H19" s="238">
        <v>61398</v>
      </c>
      <c r="I19" s="238">
        <v>7302</v>
      </c>
      <c r="J19" s="236">
        <v>282102</v>
      </c>
    </row>
    <row r="20" spans="2:11" x14ac:dyDescent="0.35">
      <c r="B20" s="88">
        <v>17</v>
      </c>
      <c r="C20" s="238">
        <v>229</v>
      </c>
      <c r="D20" s="238">
        <v>143726</v>
      </c>
      <c r="E20" s="238">
        <v>12088</v>
      </c>
      <c r="F20" s="238">
        <v>0</v>
      </c>
      <c r="G20" s="238">
        <v>38414</v>
      </c>
      <c r="H20" s="238">
        <v>52327</v>
      </c>
      <c r="I20" s="238">
        <v>7322</v>
      </c>
      <c r="J20" s="236">
        <v>254106</v>
      </c>
    </row>
    <row r="21" spans="2:11" x14ac:dyDescent="0.35">
      <c r="B21" s="88">
        <v>18</v>
      </c>
      <c r="C21" s="238">
        <v>193</v>
      </c>
      <c r="D21" s="238">
        <v>115096</v>
      </c>
      <c r="E21" s="238">
        <v>7270</v>
      </c>
      <c r="F21" s="238">
        <v>0</v>
      </c>
      <c r="G21" s="238">
        <v>47808</v>
      </c>
      <c r="H21" s="238">
        <v>42709</v>
      </c>
      <c r="I21" s="238">
        <v>7453</v>
      </c>
      <c r="J21" s="236">
        <v>220529</v>
      </c>
    </row>
    <row r="22" spans="2:11" x14ac:dyDescent="0.35">
      <c r="B22" s="88">
        <v>19</v>
      </c>
      <c r="C22" s="238">
        <v>994</v>
      </c>
      <c r="D22" s="238">
        <v>109057</v>
      </c>
      <c r="E22" s="238">
        <v>9320</v>
      </c>
      <c r="F22" s="238">
        <v>0</v>
      </c>
      <c r="G22" s="238">
        <v>45615</v>
      </c>
      <c r="H22" s="238">
        <v>54388</v>
      </c>
      <c r="I22" s="238">
        <v>9387</v>
      </c>
      <c r="J22" s="236">
        <f>SUM(C22:I22)</f>
        <v>228761</v>
      </c>
      <c r="K22" s="25"/>
    </row>
    <row r="23" spans="2:11" x14ac:dyDescent="0.35">
      <c r="B23" s="88">
        <v>20</v>
      </c>
      <c r="C23" s="238">
        <v>807</v>
      </c>
      <c r="D23" s="238">
        <v>141917</v>
      </c>
      <c r="E23" s="238">
        <v>12277</v>
      </c>
      <c r="F23" s="238">
        <v>0</v>
      </c>
      <c r="G23" s="238">
        <v>38828</v>
      </c>
      <c r="H23" s="238">
        <v>47265</v>
      </c>
      <c r="I23" s="238">
        <v>7704</v>
      </c>
      <c r="J23" s="236">
        <v>248798</v>
      </c>
      <c r="K23" s="25"/>
    </row>
    <row r="24" spans="2:11" x14ac:dyDescent="0.35">
      <c r="B24" s="88">
        <v>21</v>
      </c>
      <c r="C24" s="238">
        <v>1150</v>
      </c>
      <c r="D24" s="238">
        <v>125436</v>
      </c>
      <c r="E24" s="238">
        <v>11988</v>
      </c>
      <c r="F24" s="238">
        <v>0</v>
      </c>
      <c r="G24" s="238">
        <v>51793</v>
      </c>
      <c r="H24" s="238">
        <v>48555</v>
      </c>
      <c r="I24" s="238">
        <v>7380</v>
      </c>
      <c r="J24" s="236">
        <v>246302</v>
      </c>
      <c r="K24" s="25"/>
    </row>
    <row r="25" spans="2:11" x14ac:dyDescent="0.35">
      <c r="B25" s="88">
        <v>22</v>
      </c>
      <c r="C25" s="238">
        <v>478</v>
      </c>
      <c r="D25" s="238">
        <v>117148</v>
      </c>
      <c r="E25" s="238">
        <v>10771</v>
      </c>
      <c r="F25" s="238">
        <v>0</v>
      </c>
      <c r="G25" s="238">
        <v>33011</v>
      </c>
      <c r="H25" s="238">
        <v>59093</v>
      </c>
      <c r="I25" s="238">
        <v>8000</v>
      </c>
      <c r="J25" s="236">
        <v>228501</v>
      </c>
      <c r="K25" s="25"/>
    </row>
    <row r="26" spans="2:11" x14ac:dyDescent="0.35">
      <c r="B26" s="88">
        <v>23</v>
      </c>
      <c r="C26" s="238">
        <v>631</v>
      </c>
      <c r="D26" s="238">
        <v>141669</v>
      </c>
      <c r="E26" s="238">
        <v>9851</v>
      </c>
      <c r="F26" s="238">
        <v>335</v>
      </c>
      <c r="G26" s="238">
        <v>49865</v>
      </c>
      <c r="H26" s="238">
        <v>46108</v>
      </c>
      <c r="I26" s="238">
        <v>7055</v>
      </c>
      <c r="J26" s="236">
        <v>248459</v>
      </c>
      <c r="K26" s="25"/>
    </row>
    <row r="27" spans="2:11" x14ac:dyDescent="0.35">
      <c r="B27" s="88">
        <v>24</v>
      </c>
      <c r="C27" s="238">
        <v>0</v>
      </c>
      <c r="D27" s="238">
        <v>135245</v>
      </c>
      <c r="E27" s="238">
        <v>9218</v>
      </c>
      <c r="F27" s="238">
        <v>361</v>
      </c>
      <c r="G27" s="238">
        <v>39246</v>
      </c>
      <c r="H27" s="238">
        <v>63858</v>
      </c>
      <c r="I27" s="238">
        <v>9745</v>
      </c>
      <c r="J27" s="236">
        <v>257673</v>
      </c>
      <c r="K27" s="25"/>
    </row>
    <row r="28" spans="2:11" x14ac:dyDescent="0.35">
      <c r="B28" s="88">
        <v>25</v>
      </c>
      <c r="C28" s="238">
        <v>217</v>
      </c>
      <c r="D28" s="238">
        <v>152208</v>
      </c>
      <c r="E28" s="238">
        <v>8685</v>
      </c>
      <c r="F28" s="238">
        <v>0</v>
      </c>
      <c r="G28" s="238">
        <v>46000</v>
      </c>
      <c r="H28" s="238">
        <v>47212</v>
      </c>
      <c r="I28" s="238">
        <v>7801</v>
      </c>
      <c r="J28" s="236">
        <v>262123</v>
      </c>
    </row>
    <row r="29" spans="2:11" x14ac:dyDescent="0.35">
      <c r="B29" s="88">
        <v>26</v>
      </c>
      <c r="C29" s="238">
        <v>729</v>
      </c>
      <c r="D29" s="238">
        <v>149435</v>
      </c>
      <c r="E29" s="238">
        <v>12217</v>
      </c>
      <c r="F29" s="238">
        <v>0</v>
      </c>
      <c r="G29" s="238">
        <v>45074</v>
      </c>
      <c r="H29" s="238">
        <v>48229</v>
      </c>
      <c r="I29" s="238">
        <v>7053</v>
      </c>
      <c r="J29" s="236">
        <v>262737</v>
      </c>
      <c r="K29" s="25"/>
    </row>
    <row r="30" spans="2:11" x14ac:dyDescent="0.35">
      <c r="B30" s="88">
        <v>27</v>
      </c>
      <c r="C30" s="238">
        <v>0</v>
      </c>
      <c r="D30" s="238">
        <v>149825</v>
      </c>
      <c r="E30" s="238">
        <v>6710</v>
      </c>
      <c r="F30" s="238">
        <v>0</v>
      </c>
      <c r="G30" s="238">
        <v>47644</v>
      </c>
      <c r="H30" s="238">
        <v>51477</v>
      </c>
      <c r="I30" s="238">
        <v>9672</v>
      </c>
      <c r="J30" s="236">
        <v>265328</v>
      </c>
      <c r="K30" s="25"/>
    </row>
    <row r="31" spans="2:11" x14ac:dyDescent="0.35">
      <c r="B31" s="88">
        <v>28</v>
      </c>
      <c r="C31" s="238">
        <v>1036</v>
      </c>
      <c r="D31" s="238">
        <v>134849</v>
      </c>
      <c r="E31" s="238">
        <v>6401</v>
      </c>
      <c r="F31" s="238">
        <v>860</v>
      </c>
      <c r="G31" s="238">
        <v>24722</v>
      </c>
      <c r="H31" s="238">
        <v>57566</v>
      </c>
      <c r="I31" s="238">
        <v>8059</v>
      </c>
      <c r="J31" s="236">
        <v>233493</v>
      </c>
      <c r="K31" s="25"/>
    </row>
    <row r="32" spans="2:11" x14ac:dyDescent="0.35">
      <c r="B32" s="88">
        <v>29</v>
      </c>
      <c r="C32" s="238">
        <v>609</v>
      </c>
      <c r="D32" s="238">
        <v>115716</v>
      </c>
      <c r="E32" s="238">
        <v>9262</v>
      </c>
      <c r="F32" s="238">
        <v>345</v>
      </c>
      <c r="G32" s="238">
        <v>59907</v>
      </c>
      <c r="H32" s="238">
        <v>48629</v>
      </c>
      <c r="I32" s="238">
        <v>9212</v>
      </c>
      <c r="J32" s="236">
        <v>243680</v>
      </c>
      <c r="K32" s="25"/>
    </row>
    <row r="33" spans="2:11" x14ac:dyDescent="0.35">
      <c r="B33" s="88">
        <v>30</v>
      </c>
      <c r="C33" s="238">
        <v>902</v>
      </c>
      <c r="D33" s="238">
        <v>133113</v>
      </c>
      <c r="E33" s="238">
        <v>16679</v>
      </c>
      <c r="F33" s="238">
        <v>0</v>
      </c>
      <c r="G33" s="238">
        <v>39195</v>
      </c>
      <c r="H33" s="238">
        <v>44689</v>
      </c>
      <c r="I33" s="238">
        <v>8403</v>
      </c>
      <c r="J33" s="236">
        <v>242981</v>
      </c>
      <c r="K33" s="96"/>
    </row>
    <row r="34" spans="2:11" x14ac:dyDescent="0.35">
      <c r="B34" s="88">
        <v>31</v>
      </c>
      <c r="C34" s="238">
        <v>330</v>
      </c>
      <c r="D34" s="238">
        <v>136366</v>
      </c>
      <c r="E34" s="238">
        <v>10473</v>
      </c>
      <c r="F34" s="238">
        <v>0</v>
      </c>
      <c r="G34" s="238">
        <v>65806</v>
      </c>
      <c r="H34" s="238">
        <v>48605</v>
      </c>
      <c r="I34" s="238">
        <v>6774</v>
      </c>
      <c r="J34" s="236">
        <v>268354</v>
      </c>
      <c r="K34" s="96"/>
    </row>
    <row r="35" spans="2:11" x14ac:dyDescent="0.35">
      <c r="B35" s="88">
        <v>32</v>
      </c>
      <c r="C35" s="238">
        <v>839</v>
      </c>
      <c r="D35" s="238">
        <v>109667</v>
      </c>
      <c r="E35" s="238">
        <v>11645</v>
      </c>
      <c r="F35" s="238">
        <v>0</v>
      </c>
      <c r="G35" s="238">
        <v>41176</v>
      </c>
      <c r="H35" s="238">
        <v>40743</v>
      </c>
      <c r="I35" s="238">
        <v>8797</v>
      </c>
      <c r="J35" s="236">
        <v>212867</v>
      </c>
      <c r="K35" s="96"/>
    </row>
    <row r="36" spans="2:11" x14ac:dyDescent="0.35">
      <c r="B36" s="88">
        <v>33</v>
      </c>
      <c r="C36" s="238">
        <v>112</v>
      </c>
      <c r="D36" s="238">
        <v>143922</v>
      </c>
      <c r="E36" s="238">
        <v>14589</v>
      </c>
      <c r="F36" s="238">
        <v>0</v>
      </c>
      <c r="G36" s="238">
        <v>60904</v>
      </c>
      <c r="H36" s="238">
        <v>58568</v>
      </c>
      <c r="I36" s="238">
        <v>9434</v>
      </c>
      <c r="J36" s="236">
        <v>287529</v>
      </c>
      <c r="K36" s="96"/>
    </row>
    <row r="37" spans="2:11" x14ac:dyDescent="0.35">
      <c r="B37" s="88">
        <v>34</v>
      </c>
      <c r="C37" s="238">
        <v>969</v>
      </c>
      <c r="D37" s="238">
        <v>131539</v>
      </c>
      <c r="E37" s="238">
        <v>8800</v>
      </c>
      <c r="F37" s="238">
        <v>0</v>
      </c>
      <c r="G37" s="238">
        <v>41341</v>
      </c>
      <c r="H37" s="238">
        <v>36733</v>
      </c>
      <c r="I37" s="238">
        <v>7919</v>
      </c>
      <c r="J37" s="236">
        <v>227301</v>
      </c>
      <c r="K37" s="96"/>
    </row>
    <row r="38" spans="2:11" x14ac:dyDescent="0.35">
      <c r="B38" s="88">
        <v>35</v>
      </c>
      <c r="C38" s="238">
        <v>389</v>
      </c>
      <c r="D38" s="238">
        <v>122720</v>
      </c>
      <c r="E38" s="238">
        <v>9376</v>
      </c>
      <c r="F38" s="238">
        <v>0</v>
      </c>
      <c r="G38" s="238">
        <v>63726</v>
      </c>
      <c r="H38" s="238">
        <v>56171</v>
      </c>
      <c r="I38" s="238">
        <v>8135</v>
      </c>
      <c r="J38" s="236">
        <v>260517</v>
      </c>
      <c r="K38" s="96"/>
    </row>
    <row r="39" spans="2:11" x14ac:dyDescent="0.35">
      <c r="B39" s="88">
        <v>36</v>
      </c>
      <c r="C39" s="238">
        <v>799</v>
      </c>
      <c r="D39" s="238">
        <v>134945</v>
      </c>
      <c r="E39" s="238">
        <v>13435</v>
      </c>
      <c r="F39" s="238">
        <v>0</v>
      </c>
      <c r="G39" s="238">
        <v>56258</v>
      </c>
      <c r="H39" s="238">
        <v>60262</v>
      </c>
      <c r="I39" s="238">
        <v>9278</v>
      </c>
      <c r="J39" s="236">
        <f>SUM(C39:I39)</f>
        <v>274977</v>
      </c>
      <c r="K39" s="96"/>
    </row>
    <row r="40" spans="2:11" x14ac:dyDescent="0.35">
      <c r="B40" s="88">
        <v>37</v>
      </c>
      <c r="C40" s="238">
        <v>450</v>
      </c>
      <c r="D40" s="238">
        <v>97906</v>
      </c>
      <c r="E40" s="238">
        <v>16362</v>
      </c>
      <c r="F40" s="238">
        <v>0</v>
      </c>
      <c r="G40" s="238">
        <v>52908</v>
      </c>
      <c r="H40" s="238">
        <v>54925</v>
      </c>
      <c r="I40" s="238">
        <v>8868</v>
      </c>
      <c r="J40" s="236">
        <v>231419</v>
      </c>
      <c r="K40" s="96"/>
    </row>
    <row r="41" spans="2:11" x14ac:dyDescent="0.35">
      <c r="B41" s="88">
        <v>38</v>
      </c>
      <c r="C41" s="238">
        <v>369</v>
      </c>
      <c r="D41" s="238">
        <v>129904</v>
      </c>
      <c r="E41" s="238">
        <v>6029</v>
      </c>
      <c r="F41" s="238">
        <v>0</v>
      </c>
      <c r="G41" s="238">
        <v>58754</v>
      </c>
      <c r="H41" s="238">
        <v>63712</v>
      </c>
      <c r="I41" s="238">
        <v>12256</v>
      </c>
      <c r="J41" s="236">
        <v>271024</v>
      </c>
      <c r="K41" s="96"/>
    </row>
    <row r="42" spans="2:11" x14ac:dyDescent="0.35">
      <c r="B42" s="88">
        <v>39</v>
      </c>
      <c r="C42" s="238">
        <v>551</v>
      </c>
      <c r="D42" s="238">
        <v>137216</v>
      </c>
      <c r="E42" s="238">
        <v>9744</v>
      </c>
      <c r="F42" s="238">
        <v>1603</v>
      </c>
      <c r="G42" s="238">
        <v>60998</v>
      </c>
      <c r="H42" s="238">
        <v>47339</v>
      </c>
      <c r="I42" s="238">
        <v>9161</v>
      </c>
      <c r="J42" s="236">
        <v>266612</v>
      </c>
      <c r="K42" s="96"/>
    </row>
    <row r="43" spans="2:11" x14ac:dyDescent="0.35">
      <c r="B43" s="88">
        <v>40</v>
      </c>
      <c r="C43" s="238">
        <v>386</v>
      </c>
      <c r="D43" s="238">
        <v>139689</v>
      </c>
      <c r="E43" s="238">
        <v>6401</v>
      </c>
      <c r="F43" s="238">
        <v>335</v>
      </c>
      <c r="G43" s="238">
        <v>49706</v>
      </c>
      <c r="H43" s="238">
        <v>55824</v>
      </c>
      <c r="I43" s="238">
        <v>6291</v>
      </c>
      <c r="J43" s="236">
        <v>258632</v>
      </c>
    </row>
    <row r="44" spans="2:11" x14ac:dyDescent="0.35">
      <c r="B44" s="88">
        <v>41</v>
      </c>
      <c r="C44" s="238">
        <v>540</v>
      </c>
      <c r="D44" s="238">
        <v>135844</v>
      </c>
      <c r="E44" s="238">
        <v>12428</v>
      </c>
      <c r="F44" s="238">
        <v>0</v>
      </c>
      <c r="G44" s="238">
        <v>67334</v>
      </c>
      <c r="H44" s="238">
        <v>50273</v>
      </c>
      <c r="I44" s="238">
        <v>8917</v>
      </c>
      <c r="J44" s="236">
        <v>275336</v>
      </c>
    </row>
    <row r="45" spans="2:11" x14ac:dyDescent="0.35">
      <c r="B45" s="88">
        <v>42</v>
      </c>
      <c r="C45" s="238">
        <v>448</v>
      </c>
      <c r="D45" s="238">
        <v>133761</v>
      </c>
      <c r="E45" s="238">
        <v>12989</v>
      </c>
      <c r="F45" s="238">
        <v>0</v>
      </c>
      <c r="G45" s="238">
        <v>69916</v>
      </c>
      <c r="H45" s="238">
        <v>44765</v>
      </c>
      <c r="I45" s="238">
        <v>8100</v>
      </c>
      <c r="J45" s="236">
        <v>269979</v>
      </c>
    </row>
    <row r="46" spans="2:11" x14ac:dyDescent="0.35">
      <c r="B46" s="88">
        <v>43</v>
      </c>
      <c r="C46" s="238">
        <v>624</v>
      </c>
      <c r="D46" s="238">
        <v>132599</v>
      </c>
      <c r="E46" s="238">
        <v>11240</v>
      </c>
      <c r="F46" s="238">
        <v>328</v>
      </c>
      <c r="G46" s="238">
        <v>53790</v>
      </c>
      <c r="H46" s="238">
        <v>52484</v>
      </c>
      <c r="I46" s="238">
        <v>11118</v>
      </c>
      <c r="J46" s="236">
        <v>262183</v>
      </c>
    </row>
    <row r="47" spans="2:11" x14ac:dyDescent="0.35">
      <c r="B47" s="88">
        <v>44</v>
      </c>
      <c r="C47" s="238">
        <v>720</v>
      </c>
      <c r="D47" s="238">
        <v>107888</v>
      </c>
      <c r="E47" s="238">
        <v>11767</v>
      </c>
      <c r="F47" s="238">
        <v>307</v>
      </c>
      <c r="G47" s="238">
        <v>56651</v>
      </c>
      <c r="H47" s="238">
        <v>36404</v>
      </c>
      <c r="I47" s="238">
        <v>8336</v>
      </c>
      <c r="J47" s="236">
        <v>222073</v>
      </c>
    </row>
    <row r="48" spans="2:11" x14ac:dyDescent="0.35">
      <c r="B48" s="88">
        <v>45</v>
      </c>
      <c r="C48" s="238">
        <v>402</v>
      </c>
      <c r="D48" s="238">
        <v>122780</v>
      </c>
      <c r="E48" s="238">
        <v>11639</v>
      </c>
      <c r="F48" s="238">
        <v>0</v>
      </c>
      <c r="G48" s="238">
        <v>73547</v>
      </c>
      <c r="H48" s="238">
        <v>48346</v>
      </c>
      <c r="I48" s="238">
        <v>7741</v>
      </c>
      <c r="J48" s="236">
        <v>264455</v>
      </c>
    </row>
    <row r="49" spans="2:11" x14ac:dyDescent="0.35">
      <c r="B49" s="88">
        <v>46</v>
      </c>
      <c r="C49" s="238">
        <v>567</v>
      </c>
      <c r="D49" s="238">
        <v>119621</v>
      </c>
      <c r="E49" s="238">
        <v>4657</v>
      </c>
      <c r="F49" s="238">
        <v>0</v>
      </c>
      <c r="G49" s="238">
        <v>72614</v>
      </c>
      <c r="H49" s="238">
        <v>55760</v>
      </c>
      <c r="I49" s="238">
        <v>10168</v>
      </c>
      <c r="J49" s="236">
        <v>263387</v>
      </c>
    </row>
    <row r="50" spans="2:11" x14ac:dyDescent="0.35">
      <c r="B50" s="88">
        <v>47</v>
      </c>
      <c r="C50" s="238">
        <v>219</v>
      </c>
      <c r="D50" s="238">
        <v>115845</v>
      </c>
      <c r="E50" s="238">
        <v>7463</v>
      </c>
      <c r="F50" s="238">
        <v>0</v>
      </c>
      <c r="G50" s="238">
        <v>64215</v>
      </c>
      <c r="H50" s="238">
        <v>47705</v>
      </c>
      <c r="I50" s="238">
        <v>8489</v>
      </c>
      <c r="J50" s="236">
        <v>243936</v>
      </c>
    </row>
    <row r="51" spans="2:11" x14ac:dyDescent="0.35">
      <c r="B51" s="88">
        <v>48</v>
      </c>
      <c r="C51" s="238">
        <v>279</v>
      </c>
      <c r="D51" s="238">
        <v>110318</v>
      </c>
      <c r="E51" s="238">
        <v>5445</v>
      </c>
      <c r="F51" s="238">
        <v>0</v>
      </c>
      <c r="G51" s="238">
        <v>54941</v>
      </c>
      <c r="H51" s="238">
        <v>44807</v>
      </c>
      <c r="I51" s="238">
        <v>7879</v>
      </c>
      <c r="J51" s="236">
        <v>223669</v>
      </c>
    </row>
    <row r="52" spans="2:11" x14ac:dyDescent="0.35">
      <c r="B52" s="88">
        <v>49</v>
      </c>
      <c r="C52" s="238">
        <v>718</v>
      </c>
      <c r="D52" s="238">
        <v>132689</v>
      </c>
      <c r="E52" s="238">
        <v>11687</v>
      </c>
      <c r="F52" s="238">
        <v>0</v>
      </c>
      <c r="G52" s="238">
        <v>67244</v>
      </c>
      <c r="H52" s="238">
        <v>64180</v>
      </c>
      <c r="I52" s="238">
        <v>8707</v>
      </c>
      <c r="J52" s="236">
        <v>285225</v>
      </c>
    </row>
    <row r="53" spans="2:11" x14ac:dyDescent="0.35">
      <c r="B53" s="88">
        <v>50</v>
      </c>
      <c r="C53" s="238">
        <v>179</v>
      </c>
      <c r="D53" s="238">
        <v>136759</v>
      </c>
      <c r="E53" s="238">
        <v>7166</v>
      </c>
      <c r="F53" s="238">
        <v>0</v>
      </c>
      <c r="G53" s="238">
        <v>63685</v>
      </c>
      <c r="H53" s="238">
        <v>41030</v>
      </c>
      <c r="I53" s="238">
        <v>11844</v>
      </c>
      <c r="J53" s="236">
        <v>260663</v>
      </c>
    </row>
    <row r="54" spans="2:11" x14ac:dyDescent="0.35">
      <c r="B54" s="88">
        <v>51</v>
      </c>
      <c r="C54" s="238">
        <v>1420</v>
      </c>
      <c r="D54" s="238">
        <v>151368</v>
      </c>
      <c r="E54" s="238">
        <v>10635</v>
      </c>
      <c r="F54" s="238">
        <v>0</v>
      </c>
      <c r="G54" s="238">
        <v>71226</v>
      </c>
      <c r="H54" s="238">
        <v>41186</v>
      </c>
      <c r="I54" s="238">
        <v>17510</v>
      </c>
      <c r="J54" s="236">
        <v>293345</v>
      </c>
    </row>
    <row r="55" spans="2:11" ht="15" thickBot="1" x14ac:dyDescent="0.4">
      <c r="B55" s="89">
        <v>52</v>
      </c>
      <c r="C55" s="239">
        <v>393</v>
      </c>
      <c r="D55" s="239">
        <v>145489</v>
      </c>
      <c r="E55" s="239">
        <v>3168</v>
      </c>
      <c r="F55" s="239">
        <v>0</v>
      </c>
      <c r="G55" s="239">
        <v>28026</v>
      </c>
      <c r="H55" s="239">
        <v>37836</v>
      </c>
      <c r="I55" s="239">
        <v>7347</v>
      </c>
      <c r="J55" s="240">
        <v>222259</v>
      </c>
    </row>
    <row r="56" spans="2:11" ht="15" thickBot="1" x14ac:dyDescent="0.4">
      <c r="B56" s="90">
        <v>1</v>
      </c>
      <c r="C56" s="241">
        <v>287</v>
      </c>
      <c r="D56" s="241">
        <v>97823</v>
      </c>
      <c r="E56" s="241">
        <v>3254</v>
      </c>
      <c r="F56" s="241">
        <v>0</v>
      </c>
      <c r="G56" s="241">
        <v>37494</v>
      </c>
      <c r="H56" s="241">
        <v>28345</v>
      </c>
      <c r="I56" s="241">
        <v>5780</v>
      </c>
      <c r="J56" s="242">
        <v>172983</v>
      </c>
      <c r="K56" s="98">
        <v>2022</v>
      </c>
    </row>
    <row r="57" spans="2:11" x14ac:dyDescent="0.35">
      <c r="B57" s="91">
        <v>2</v>
      </c>
      <c r="C57" s="243">
        <v>129</v>
      </c>
      <c r="D57" s="243">
        <v>122879</v>
      </c>
      <c r="E57" s="243">
        <v>4079</v>
      </c>
      <c r="F57" s="243">
        <v>0</v>
      </c>
      <c r="G57" s="243">
        <v>64600</v>
      </c>
      <c r="H57" s="243">
        <v>36268</v>
      </c>
      <c r="I57" s="243">
        <v>9860</v>
      </c>
      <c r="J57" s="244">
        <v>237815</v>
      </c>
      <c r="K57" s="95"/>
    </row>
    <row r="58" spans="2:11" x14ac:dyDescent="0.35">
      <c r="B58" s="91">
        <v>3</v>
      </c>
      <c r="C58" s="243">
        <v>456</v>
      </c>
      <c r="D58" s="243">
        <v>120246</v>
      </c>
      <c r="E58" s="243">
        <v>4394</v>
      </c>
      <c r="F58" s="243">
        <v>0</v>
      </c>
      <c r="G58" s="243">
        <v>51433</v>
      </c>
      <c r="H58" s="243">
        <v>43507</v>
      </c>
      <c r="I58" s="243">
        <v>7944</v>
      </c>
      <c r="J58" s="244">
        <v>227980</v>
      </c>
      <c r="K58" s="25"/>
    </row>
    <row r="59" spans="2:11" x14ac:dyDescent="0.35">
      <c r="B59" s="91">
        <v>4</v>
      </c>
      <c r="C59" s="243">
        <v>631</v>
      </c>
      <c r="D59" s="243">
        <v>124927</v>
      </c>
      <c r="E59" s="243">
        <v>6451</v>
      </c>
      <c r="F59" s="243">
        <v>0</v>
      </c>
      <c r="G59" s="243">
        <v>46262</v>
      </c>
      <c r="H59" s="243">
        <v>35941</v>
      </c>
      <c r="I59" s="243">
        <v>8985</v>
      </c>
      <c r="J59" s="244">
        <v>223197</v>
      </c>
      <c r="K59" s="25"/>
    </row>
    <row r="60" spans="2:11" x14ac:dyDescent="0.35">
      <c r="B60" s="91">
        <v>5</v>
      </c>
      <c r="C60" s="243">
        <v>464</v>
      </c>
      <c r="D60" s="243">
        <v>130719</v>
      </c>
      <c r="E60" s="243">
        <v>2821</v>
      </c>
      <c r="F60" s="243">
        <v>361</v>
      </c>
      <c r="G60" s="243">
        <v>52463</v>
      </c>
      <c r="H60" s="243">
        <v>29690</v>
      </c>
      <c r="I60" s="243">
        <v>8191</v>
      </c>
      <c r="J60" s="244">
        <v>224709</v>
      </c>
      <c r="K60" s="25"/>
    </row>
    <row r="61" spans="2:11" x14ac:dyDescent="0.35">
      <c r="B61" s="91">
        <v>6</v>
      </c>
      <c r="C61" s="243">
        <v>470</v>
      </c>
      <c r="D61" s="243">
        <v>96249</v>
      </c>
      <c r="E61" s="243">
        <v>4601</v>
      </c>
      <c r="F61" s="243">
        <v>0</v>
      </c>
      <c r="G61" s="243">
        <v>54612</v>
      </c>
      <c r="H61" s="243">
        <v>40536</v>
      </c>
      <c r="I61" s="243">
        <v>11830</v>
      </c>
      <c r="J61" s="244">
        <v>208298</v>
      </c>
      <c r="K61" s="25"/>
    </row>
    <row r="62" spans="2:11" x14ac:dyDescent="0.35">
      <c r="B62" s="91">
        <v>7</v>
      </c>
      <c r="C62" s="243">
        <v>1124</v>
      </c>
      <c r="D62" s="243">
        <v>126550</v>
      </c>
      <c r="E62" s="243">
        <v>5656</v>
      </c>
      <c r="F62" s="243">
        <v>0</v>
      </c>
      <c r="G62" s="243">
        <v>48603</v>
      </c>
      <c r="H62" s="243">
        <v>33395</v>
      </c>
      <c r="I62" s="243">
        <v>10203</v>
      </c>
      <c r="J62" s="244">
        <v>225531</v>
      </c>
    </row>
    <row r="63" spans="2:11" x14ac:dyDescent="0.35">
      <c r="B63" s="91">
        <v>8</v>
      </c>
      <c r="C63" s="243">
        <v>128</v>
      </c>
      <c r="D63" s="243">
        <v>121056</v>
      </c>
      <c r="E63" s="243">
        <v>5512</v>
      </c>
      <c r="F63" s="243">
        <v>326</v>
      </c>
      <c r="G63" s="243">
        <v>60577</v>
      </c>
      <c r="H63" s="243">
        <v>53314</v>
      </c>
      <c r="I63" s="243">
        <v>11575</v>
      </c>
      <c r="J63" s="244">
        <v>252488</v>
      </c>
      <c r="K63" s="25"/>
    </row>
    <row r="64" spans="2:11" x14ac:dyDescent="0.35">
      <c r="B64" s="91">
        <v>9</v>
      </c>
      <c r="C64" s="243">
        <v>895</v>
      </c>
      <c r="D64" s="243">
        <v>118813</v>
      </c>
      <c r="E64" s="243">
        <v>4636</v>
      </c>
      <c r="F64" s="243">
        <v>379</v>
      </c>
      <c r="G64" s="243">
        <v>67291</v>
      </c>
      <c r="H64" s="243">
        <v>36220</v>
      </c>
      <c r="I64" s="243">
        <v>8965</v>
      </c>
      <c r="J64" s="244">
        <v>237199</v>
      </c>
      <c r="K64" s="25"/>
    </row>
    <row r="65" spans="2:11" x14ac:dyDescent="0.35">
      <c r="B65" s="91">
        <v>10</v>
      </c>
      <c r="C65" s="243">
        <v>1688</v>
      </c>
      <c r="D65" s="243">
        <v>125443</v>
      </c>
      <c r="E65" s="243">
        <v>6584</v>
      </c>
      <c r="F65" s="243">
        <v>0</v>
      </c>
      <c r="G65" s="243">
        <v>49976</v>
      </c>
      <c r="H65" s="243">
        <v>40751</v>
      </c>
      <c r="I65" s="243">
        <v>9535</v>
      </c>
      <c r="J65" s="244">
        <v>233977</v>
      </c>
      <c r="K65" s="25"/>
    </row>
    <row r="66" spans="2:11" x14ac:dyDescent="0.35">
      <c r="B66" s="91">
        <v>11</v>
      </c>
      <c r="C66" s="243">
        <v>781</v>
      </c>
      <c r="D66" s="243">
        <v>110333</v>
      </c>
      <c r="E66" s="243">
        <v>2311</v>
      </c>
      <c r="F66" s="243">
        <v>0</v>
      </c>
      <c r="G66" s="243">
        <v>65190</v>
      </c>
      <c r="H66" s="243">
        <v>40046</v>
      </c>
      <c r="I66" s="243">
        <v>10274</v>
      </c>
      <c r="J66" s="244">
        <v>228935</v>
      </c>
      <c r="K66" s="25"/>
    </row>
    <row r="67" spans="2:11" x14ac:dyDescent="0.35">
      <c r="B67" s="91">
        <v>12</v>
      </c>
      <c r="C67" s="243">
        <v>785</v>
      </c>
      <c r="D67" s="243">
        <v>116909</v>
      </c>
      <c r="E67" s="243">
        <v>5300</v>
      </c>
      <c r="F67" s="243">
        <v>1880</v>
      </c>
      <c r="G67" s="243">
        <v>64515</v>
      </c>
      <c r="H67" s="243">
        <v>42285</v>
      </c>
      <c r="I67" s="243">
        <v>11846</v>
      </c>
      <c r="J67" s="244">
        <v>243520</v>
      </c>
      <c r="K67" s="25"/>
    </row>
    <row r="68" spans="2:11" x14ac:dyDescent="0.35">
      <c r="B68" s="91">
        <v>13</v>
      </c>
      <c r="C68" s="243">
        <v>851</v>
      </c>
      <c r="D68" s="243">
        <v>117703</v>
      </c>
      <c r="E68" s="243">
        <v>3083</v>
      </c>
      <c r="F68" s="243">
        <v>1098</v>
      </c>
      <c r="G68" s="243">
        <v>55687</v>
      </c>
      <c r="H68" s="243">
        <v>40712</v>
      </c>
      <c r="I68" s="243">
        <v>9590</v>
      </c>
      <c r="J68" s="244">
        <v>228724</v>
      </c>
    </row>
    <row r="69" spans="2:11" x14ac:dyDescent="0.35">
      <c r="B69" s="91">
        <v>14</v>
      </c>
      <c r="C69" s="243">
        <v>468</v>
      </c>
      <c r="D69" s="243">
        <v>115045</v>
      </c>
      <c r="E69" s="243">
        <v>3670</v>
      </c>
      <c r="F69" s="243">
        <v>0</v>
      </c>
      <c r="G69" s="243">
        <v>55404</v>
      </c>
      <c r="H69" s="243">
        <v>42875</v>
      </c>
      <c r="I69" s="243">
        <v>11955</v>
      </c>
      <c r="J69" s="244">
        <v>229417</v>
      </c>
    </row>
    <row r="70" spans="2:11" x14ac:dyDescent="0.35">
      <c r="B70" s="91">
        <v>15</v>
      </c>
      <c r="C70" s="243">
        <v>649</v>
      </c>
      <c r="D70" s="243">
        <v>105160</v>
      </c>
      <c r="E70" s="243">
        <v>6209</v>
      </c>
      <c r="F70" s="243">
        <v>1097</v>
      </c>
      <c r="G70" s="243">
        <v>65716</v>
      </c>
      <c r="H70" s="243">
        <v>42037</v>
      </c>
      <c r="I70" s="243">
        <v>9925</v>
      </c>
      <c r="J70" s="244">
        <v>230793</v>
      </c>
    </row>
    <row r="71" spans="2:11" x14ac:dyDescent="0.35">
      <c r="B71" s="91">
        <v>16</v>
      </c>
      <c r="C71" s="243">
        <v>287</v>
      </c>
      <c r="D71" s="243">
        <v>97860</v>
      </c>
      <c r="E71" s="243">
        <v>5477</v>
      </c>
      <c r="F71" s="243">
        <v>1299</v>
      </c>
      <c r="G71" s="243">
        <v>30664</v>
      </c>
      <c r="H71" s="243">
        <v>35517</v>
      </c>
      <c r="I71" s="243">
        <v>6158</v>
      </c>
      <c r="J71" s="244">
        <v>177262</v>
      </c>
    </row>
    <row r="72" spans="2:11" x14ac:dyDescent="0.35">
      <c r="B72" s="91">
        <v>17</v>
      </c>
      <c r="C72" s="243">
        <v>1327</v>
      </c>
      <c r="D72" s="243">
        <v>137657</v>
      </c>
      <c r="E72" s="243">
        <v>4514</v>
      </c>
      <c r="F72" s="243">
        <v>784</v>
      </c>
      <c r="G72" s="243">
        <v>59112</v>
      </c>
      <c r="H72" s="243">
        <v>42480</v>
      </c>
      <c r="I72" s="243">
        <v>6769</v>
      </c>
      <c r="J72" s="244">
        <v>252643</v>
      </c>
    </row>
    <row r="73" spans="2:11" x14ac:dyDescent="0.35">
      <c r="B73" s="91">
        <v>18</v>
      </c>
      <c r="C73" s="243">
        <v>474</v>
      </c>
      <c r="D73" s="243">
        <v>109152</v>
      </c>
      <c r="E73" s="243">
        <v>6221</v>
      </c>
      <c r="F73" s="243">
        <v>962</v>
      </c>
      <c r="G73" s="243">
        <v>58866</v>
      </c>
      <c r="H73" s="243">
        <v>35968</v>
      </c>
      <c r="I73" s="243">
        <v>7123</v>
      </c>
      <c r="J73" s="244">
        <v>218766</v>
      </c>
    </row>
    <row r="74" spans="2:11" x14ac:dyDescent="0.35">
      <c r="B74" s="91">
        <v>19</v>
      </c>
      <c r="C74" s="243">
        <v>329</v>
      </c>
      <c r="D74" s="243">
        <v>128213</v>
      </c>
      <c r="E74" s="243">
        <v>3833</v>
      </c>
      <c r="F74" s="243">
        <v>7048</v>
      </c>
      <c r="G74" s="243">
        <v>49143</v>
      </c>
      <c r="H74" s="243">
        <v>49096</v>
      </c>
      <c r="I74" s="243">
        <v>7971</v>
      </c>
      <c r="J74" s="244">
        <v>245633</v>
      </c>
      <c r="K74" s="25"/>
    </row>
    <row r="75" spans="2:11" x14ac:dyDescent="0.35">
      <c r="B75" s="91">
        <v>20</v>
      </c>
      <c r="C75" s="243">
        <v>2269</v>
      </c>
      <c r="D75" s="243">
        <v>91148</v>
      </c>
      <c r="E75" s="243">
        <v>8649</v>
      </c>
      <c r="F75" s="243">
        <v>393</v>
      </c>
      <c r="G75" s="243">
        <v>55502</v>
      </c>
      <c r="H75" s="243">
        <v>42179</v>
      </c>
      <c r="I75" s="243">
        <v>9850</v>
      </c>
      <c r="J75" s="244">
        <v>209990</v>
      </c>
      <c r="K75" s="25"/>
    </row>
    <row r="76" spans="2:11" x14ac:dyDescent="0.35">
      <c r="B76" s="91">
        <v>21</v>
      </c>
      <c r="C76" s="243">
        <v>641</v>
      </c>
      <c r="D76" s="243">
        <v>109511</v>
      </c>
      <c r="E76" s="243">
        <v>3968</v>
      </c>
      <c r="F76" s="243">
        <v>0</v>
      </c>
      <c r="G76" s="243">
        <v>40551</v>
      </c>
      <c r="H76" s="243">
        <v>46427</v>
      </c>
      <c r="I76" s="243">
        <v>7939</v>
      </c>
      <c r="J76" s="244">
        <v>209037</v>
      </c>
      <c r="K76" s="25"/>
    </row>
    <row r="77" spans="2:11" x14ac:dyDescent="0.35">
      <c r="B77" s="91">
        <v>22</v>
      </c>
      <c r="C77" s="243">
        <v>568</v>
      </c>
      <c r="D77" s="243">
        <v>136044</v>
      </c>
      <c r="E77" s="243">
        <v>6562</v>
      </c>
      <c r="F77" s="243">
        <v>0</v>
      </c>
      <c r="G77" s="243">
        <v>55064</v>
      </c>
      <c r="H77" s="243">
        <v>44011</v>
      </c>
      <c r="I77" s="243">
        <v>7360</v>
      </c>
      <c r="J77" s="244">
        <v>249609</v>
      </c>
      <c r="K77" s="25"/>
    </row>
    <row r="78" spans="2:11" x14ac:dyDescent="0.35">
      <c r="B78" s="91">
        <v>23</v>
      </c>
      <c r="C78" s="243"/>
      <c r="D78" s="243"/>
      <c r="E78" s="243"/>
      <c r="F78" s="243"/>
      <c r="G78" s="243"/>
      <c r="H78" s="243"/>
      <c r="I78" s="243"/>
      <c r="J78" s="244"/>
      <c r="K78" s="25"/>
    </row>
    <row r="79" spans="2:11" x14ac:dyDescent="0.35">
      <c r="B79" s="91">
        <v>24</v>
      </c>
      <c r="C79" s="243"/>
      <c r="D79" s="243"/>
      <c r="E79" s="243"/>
      <c r="F79" s="243"/>
      <c r="G79" s="243"/>
      <c r="H79" s="243"/>
      <c r="I79" s="243"/>
      <c r="J79" s="244"/>
      <c r="K79" s="25"/>
    </row>
    <row r="80" spans="2:11" x14ac:dyDescent="0.35">
      <c r="B80" s="91">
        <v>25</v>
      </c>
      <c r="C80" s="243"/>
      <c r="D80" s="243"/>
      <c r="E80" s="243"/>
      <c r="F80" s="243"/>
      <c r="G80" s="243"/>
      <c r="H80" s="243"/>
      <c r="I80" s="243"/>
      <c r="J80" s="244"/>
    </row>
    <row r="81" spans="2:11" x14ac:dyDescent="0.35">
      <c r="B81" s="91">
        <v>26</v>
      </c>
      <c r="C81" s="243"/>
      <c r="D81" s="243"/>
      <c r="E81" s="243"/>
      <c r="F81" s="243"/>
      <c r="G81" s="243"/>
      <c r="H81" s="243"/>
      <c r="I81" s="243"/>
      <c r="J81" s="244"/>
      <c r="K81" s="25"/>
    </row>
    <row r="82" spans="2:11" x14ac:dyDescent="0.35">
      <c r="B82" s="91">
        <v>27</v>
      </c>
      <c r="C82" s="243"/>
      <c r="D82" s="243"/>
      <c r="E82" s="243"/>
      <c r="F82" s="243"/>
      <c r="G82" s="243"/>
      <c r="H82" s="243"/>
      <c r="I82" s="243"/>
      <c r="J82" s="244"/>
      <c r="K82" s="25"/>
    </row>
    <row r="83" spans="2:11" x14ac:dyDescent="0.35">
      <c r="B83" s="91">
        <v>28</v>
      </c>
      <c r="C83" s="243"/>
      <c r="D83" s="243"/>
      <c r="E83" s="243"/>
      <c r="F83" s="243"/>
      <c r="G83" s="243"/>
      <c r="H83" s="243"/>
      <c r="I83" s="243"/>
      <c r="J83" s="244"/>
      <c r="K83" s="25"/>
    </row>
    <row r="84" spans="2:11" x14ac:dyDescent="0.35">
      <c r="B84" s="91">
        <v>29</v>
      </c>
      <c r="C84" s="243"/>
      <c r="D84" s="243"/>
      <c r="E84" s="243"/>
      <c r="F84" s="243"/>
      <c r="G84" s="243"/>
      <c r="H84" s="243"/>
      <c r="I84" s="243"/>
      <c r="J84" s="244"/>
      <c r="K84" s="25"/>
    </row>
    <row r="85" spans="2:11" x14ac:dyDescent="0.35">
      <c r="B85" s="91">
        <v>30</v>
      </c>
      <c r="C85" s="243"/>
      <c r="D85" s="243"/>
      <c r="E85" s="243"/>
      <c r="F85" s="243"/>
      <c r="G85" s="243"/>
      <c r="H85" s="243"/>
      <c r="I85" s="243"/>
      <c r="J85" s="244"/>
      <c r="K85" s="96"/>
    </row>
    <row r="86" spans="2:11" x14ac:dyDescent="0.35">
      <c r="B86" s="91">
        <v>31</v>
      </c>
      <c r="C86" s="243"/>
      <c r="D86" s="243"/>
      <c r="E86" s="243"/>
      <c r="F86" s="243"/>
      <c r="G86" s="243"/>
      <c r="H86" s="243"/>
      <c r="I86" s="243"/>
      <c r="J86" s="244"/>
      <c r="K86" s="96"/>
    </row>
    <row r="87" spans="2:11" x14ac:dyDescent="0.35">
      <c r="B87" s="91">
        <v>32</v>
      </c>
      <c r="C87" s="243"/>
      <c r="D87" s="243"/>
      <c r="E87" s="243"/>
      <c r="F87" s="243"/>
      <c r="G87" s="243"/>
      <c r="H87" s="243"/>
      <c r="I87" s="243"/>
      <c r="J87" s="244"/>
      <c r="K87" s="96"/>
    </row>
    <row r="88" spans="2:11" x14ac:dyDescent="0.35">
      <c r="B88" s="91">
        <v>33</v>
      </c>
      <c r="C88" s="243"/>
      <c r="D88" s="243"/>
      <c r="E88" s="243"/>
      <c r="F88" s="243"/>
      <c r="G88" s="243"/>
      <c r="H88" s="243"/>
      <c r="I88" s="243"/>
      <c r="J88" s="244"/>
      <c r="K88" s="96"/>
    </row>
    <row r="89" spans="2:11" x14ac:dyDescent="0.35">
      <c r="B89" s="91">
        <v>34</v>
      </c>
      <c r="C89" s="243"/>
      <c r="D89" s="243"/>
      <c r="E89" s="243"/>
      <c r="F89" s="243"/>
      <c r="G89" s="243"/>
      <c r="H89" s="243"/>
      <c r="I89" s="243"/>
      <c r="J89" s="244"/>
      <c r="K89" s="96"/>
    </row>
    <row r="90" spans="2:11" x14ac:dyDescent="0.35">
      <c r="B90" s="91">
        <v>35</v>
      </c>
      <c r="C90" s="243"/>
      <c r="D90" s="243"/>
      <c r="E90" s="243"/>
      <c r="F90" s="243"/>
      <c r="G90" s="243"/>
      <c r="H90" s="243"/>
      <c r="I90" s="243"/>
      <c r="J90" s="244"/>
      <c r="K90" s="96"/>
    </row>
    <row r="91" spans="2:11" x14ac:dyDescent="0.35">
      <c r="B91" s="91">
        <v>36</v>
      </c>
      <c r="C91" s="243"/>
      <c r="D91" s="243"/>
      <c r="E91" s="243"/>
      <c r="F91" s="243"/>
      <c r="G91" s="243"/>
      <c r="H91" s="243"/>
      <c r="I91" s="243"/>
      <c r="J91" s="244"/>
      <c r="K91" s="96"/>
    </row>
    <row r="92" spans="2:11" x14ac:dyDescent="0.35">
      <c r="B92" s="91">
        <v>37</v>
      </c>
      <c r="C92" s="243"/>
      <c r="D92" s="243"/>
      <c r="E92" s="243"/>
      <c r="F92" s="243"/>
      <c r="G92" s="243"/>
      <c r="H92" s="243"/>
      <c r="I92" s="243"/>
      <c r="J92" s="244"/>
      <c r="K92" s="96"/>
    </row>
    <row r="93" spans="2:11" x14ac:dyDescent="0.35">
      <c r="B93" s="91">
        <v>38</v>
      </c>
      <c r="C93" s="243"/>
      <c r="D93" s="243"/>
      <c r="E93" s="243"/>
      <c r="F93" s="243"/>
      <c r="G93" s="243"/>
      <c r="H93" s="243"/>
      <c r="I93" s="243"/>
      <c r="J93" s="244"/>
      <c r="K93" s="96"/>
    </row>
    <row r="94" spans="2:11" x14ac:dyDescent="0.35">
      <c r="B94" s="91">
        <v>39</v>
      </c>
      <c r="C94" s="243"/>
      <c r="D94" s="243"/>
      <c r="E94" s="243"/>
      <c r="F94" s="243"/>
      <c r="G94" s="243"/>
      <c r="H94" s="243"/>
      <c r="I94" s="243"/>
      <c r="J94" s="244"/>
      <c r="K94" s="96"/>
    </row>
    <row r="95" spans="2:11" x14ac:dyDescent="0.35">
      <c r="B95" s="91">
        <v>40</v>
      </c>
      <c r="C95" s="243"/>
      <c r="D95" s="243"/>
      <c r="E95" s="243"/>
      <c r="F95" s="243"/>
      <c r="G95" s="243"/>
      <c r="H95" s="243"/>
      <c r="I95" s="243"/>
      <c r="J95" s="244"/>
    </row>
    <row r="96" spans="2:11" x14ac:dyDescent="0.35">
      <c r="B96" s="91">
        <v>41</v>
      </c>
      <c r="C96" s="243"/>
      <c r="D96" s="243"/>
      <c r="E96" s="243"/>
      <c r="F96" s="243"/>
      <c r="G96" s="243"/>
      <c r="H96" s="243"/>
      <c r="I96" s="243"/>
      <c r="J96" s="244"/>
    </row>
    <row r="97" spans="2:10" x14ac:dyDescent="0.35">
      <c r="B97" s="91">
        <v>42</v>
      </c>
      <c r="C97" s="243"/>
      <c r="D97" s="243"/>
      <c r="E97" s="243"/>
      <c r="F97" s="243"/>
      <c r="G97" s="243"/>
      <c r="H97" s="243"/>
      <c r="I97" s="243"/>
      <c r="J97" s="244"/>
    </row>
    <row r="98" spans="2:10" x14ac:dyDescent="0.35">
      <c r="B98" s="91">
        <v>43</v>
      </c>
      <c r="C98" s="243"/>
      <c r="D98" s="243"/>
      <c r="E98" s="243"/>
      <c r="F98" s="243"/>
      <c r="G98" s="243"/>
      <c r="H98" s="243"/>
      <c r="I98" s="243"/>
      <c r="J98" s="244"/>
    </row>
    <row r="99" spans="2:10" x14ac:dyDescent="0.35">
      <c r="B99" s="91">
        <v>44</v>
      </c>
      <c r="C99" s="243"/>
      <c r="D99" s="243"/>
      <c r="E99" s="243"/>
      <c r="F99" s="243"/>
      <c r="G99" s="243"/>
      <c r="H99" s="243"/>
      <c r="I99" s="243"/>
      <c r="J99" s="244"/>
    </row>
    <row r="100" spans="2:10" x14ac:dyDescent="0.35">
      <c r="B100" s="91">
        <v>45</v>
      </c>
      <c r="C100" s="243"/>
      <c r="D100" s="243"/>
      <c r="E100" s="243"/>
      <c r="F100" s="243"/>
      <c r="G100" s="243"/>
      <c r="H100" s="243"/>
      <c r="I100" s="243"/>
      <c r="J100" s="244"/>
    </row>
    <row r="101" spans="2:10" x14ac:dyDescent="0.35">
      <c r="B101" s="91">
        <v>46</v>
      </c>
      <c r="C101" s="243"/>
      <c r="D101" s="243"/>
      <c r="E101" s="243"/>
      <c r="F101" s="243"/>
      <c r="G101" s="243"/>
      <c r="H101" s="243"/>
      <c r="I101" s="243"/>
      <c r="J101" s="244"/>
    </row>
    <row r="102" spans="2:10" x14ac:dyDescent="0.35">
      <c r="B102" s="91">
        <v>47</v>
      </c>
      <c r="C102" s="243"/>
      <c r="D102" s="243"/>
      <c r="E102" s="243"/>
      <c r="F102" s="243"/>
      <c r="G102" s="243"/>
      <c r="H102" s="243"/>
      <c r="I102" s="243"/>
      <c r="J102" s="244"/>
    </row>
    <row r="103" spans="2:10" x14ac:dyDescent="0.35">
      <c r="B103" s="91">
        <v>48</v>
      </c>
      <c r="C103" s="243"/>
      <c r="D103" s="243"/>
      <c r="E103" s="243"/>
      <c r="F103" s="243"/>
      <c r="G103" s="243"/>
      <c r="H103" s="243"/>
      <c r="I103" s="243"/>
      <c r="J103" s="244"/>
    </row>
    <row r="104" spans="2:10" x14ac:dyDescent="0.35">
      <c r="B104" s="91">
        <v>49</v>
      </c>
      <c r="C104" s="243"/>
      <c r="D104" s="243"/>
      <c r="E104" s="243"/>
      <c r="F104" s="243"/>
      <c r="G104" s="243"/>
      <c r="H104" s="243"/>
      <c r="I104" s="243"/>
      <c r="J104" s="244"/>
    </row>
    <row r="105" spans="2:10" x14ac:dyDescent="0.35">
      <c r="B105" s="91">
        <v>50</v>
      </c>
      <c r="C105" s="243"/>
      <c r="D105" s="243"/>
      <c r="E105" s="243"/>
      <c r="F105" s="243"/>
      <c r="G105" s="243"/>
      <c r="H105" s="243"/>
      <c r="I105" s="243"/>
      <c r="J105" s="244"/>
    </row>
    <row r="106" spans="2:10" x14ac:dyDescent="0.35">
      <c r="B106" s="91">
        <v>51</v>
      </c>
      <c r="C106" s="243"/>
      <c r="D106" s="243"/>
      <c r="E106" s="243"/>
      <c r="F106" s="243"/>
      <c r="G106" s="243"/>
      <c r="H106" s="243"/>
      <c r="I106" s="243"/>
      <c r="J106" s="244"/>
    </row>
    <row r="107" spans="2:10" ht="15" thickBot="1" x14ac:dyDescent="0.4">
      <c r="B107" s="92">
        <v>52</v>
      </c>
      <c r="C107" s="245"/>
      <c r="D107" s="245"/>
      <c r="E107" s="245"/>
      <c r="F107" s="245"/>
      <c r="G107" s="245"/>
      <c r="H107" s="245"/>
      <c r="I107" s="245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6"/>
  <sheetViews>
    <sheetView zoomScale="90" zoomScaleNormal="90" workbookViewId="0"/>
  </sheetViews>
  <sheetFormatPr defaultColWidth="8.90625" defaultRowHeight="14.5" x14ac:dyDescent="0.35"/>
  <cols>
    <col min="1" max="1" width="9.08984375" style="3" customWidth="1"/>
    <col min="2" max="2" width="14.90625" style="3" customWidth="1"/>
    <col min="3" max="4" width="8.90625" style="3"/>
    <col min="5" max="5" width="9.08984375" style="3" customWidth="1"/>
    <col min="6" max="9" width="8.90625" style="3"/>
    <col min="10" max="10" width="8.90625" style="25"/>
    <col min="11" max="16" width="8.90625" style="3"/>
    <col min="17" max="17" width="8.90625" style="25"/>
    <col min="18" max="23" width="8.90625" style="3"/>
    <col min="24" max="24" width="8.90625" style="25"/>
    <col min="25" max="25" width="8.90625" style="3"/>
    <col min="26" max="26" width="11.453125" style="3" customWidth="1"/>
    <col min="27" max="16384" width="8.90625" style="3"/>
  </cols>
  <sheetData>
    <row r="1" spans="2:30" x14ac:dyDescent="0.35">
      <c r="B1" s="16"/>
    </row>
    <row r="2" spans="2:30" x14ac:dyDescent="0.35">
      <c r="B2" s="104" t="s">
        <v>135</v>
      </c>
      <c r="C2" s="109"/>
      <c r="E2" s="104"/>
      <c r="F2" s="105"/>
      <c r="G2" s="105"/>
      <c r="H2" s="105"/>
      <c r="I2" s="105"/>
      <c r="J2" s="106"/>
      <c r="K2" s="105"/>
      <c r="L2" s="105"/>
      <c r="M2" s="105"/>
      <c r="P2" s="110"/>
      <c r="Q2" s="110"/>
      <c r="R2" s="110"/>
      <c r="S2" s="110"/>
      <c r="T2" s="110"/>
      <c r="U2" s="111"/>
      <c r="V2" s="76"/>
      <c r="W2" s="76"/>
      <c r="X2" s="105"/>
      <c r="Y2" s="76"/>
    </row>
    <row r="3" spans="2:30" x14ac:dyDescent="0.35">
      <c r="C3" s="112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13"/>
      <c r="R3" s="114"/>
      <c r="S3" s="76"/>
      <c r="T3" s="76"/>
      <c r="U3" s="76"/>
      <c r="V3" s="76"/>
      <c r="W3" s="76"/>
      <c r="X3" s="105"/>
      <c r="Y3" s="76"/>
    </row>
    <row r="4" spans="2:30" x14ac:dyDescent="0.35">
      <c r="B4" s="104" t="s">
        <v>138</v>
      </c>
      <c r="C4" s="115"/>
      <c r="D4" s="107"/>
      <c r="E4" s="107"/>
      <c r="F4" s="107"/>
      <c r="G4" s="107"/>
      <c r="H4" s="105"/>
      <c r="I4" s="105"/>
      <c r="J4" s="105"/>
      <c r="K4" s="105"/>
      <c r="L4" s="105"/>
      <c r="M4" s="105"/>
      <c r="N4" s="105"/>
      <c r="O4" s="105"/>
      <c r="P4" s="105"/>
      <c r="Q4" s="116"/>
      <c r="R4" s="117"/>
      <c r="S4" s="76"/>
      <c r="T4" s="76"/>
      <c r="U4" s="76"/>
      <c r="V4" s="76"/>
      <c r="W4" s="76"/>
      <c r="X4" s="105"/>
      <c r="Y4" s="76"/>
    </row>
    <row r="5" spans="2:30" x14ac:dyDescent="0.35">
      <c r="B5" s="118" t="s">
        <v>153</v>
      </c>
      <c r="C5" s="11" t="s">
        <v>169</v>
      </c>
      <c r="D5" s="12"/>
      <c r="E5" s="12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8"/>
      <c r="S5" s="76"/>
      <c r="T5" s="76"/>
      <c r="U5" s="76"/>
      <c r="V5" s="76"/>
      <c r="W5" s="76"/>
      <c r="X5" s="105"/>
      <c r="Y5" s="76"/>
    </row>
    <row r="6" spans="2:30" x14ac:dyDescent="0.35">
      <c r="B6" s="140" t="s">
        <v>178</v>
      </c>
      <c r="C6" s="119"/>
      <c r="D6" s="119"/>
      <c r="E6" s="119"/>
      <c r="F6" s="119"/>
      <c r="G6" s="119"/>
      <c r="H6" s="119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2"/>
      <c r="AA6" s="142"/>
      <c r="AB6" s="142"/>
      <c r="AC6" s="25"/>
      <c r="AD6" s="25"/>
    </row>
    <row r="7" spans="2:30" x14ac:dyDescent="0.35">
      <c r="B7" s="120"/>
      <c r="C7" s="120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0"/>
      <c r="Z7" s="122"/>
      <c r="AA7" s="122"/>
      <c r="AB7" s="122"/>
    </row>
    <row r="8" spans="2:30" ht="15" thickBot="1" x14ac:dyDescent="0.4">
      <c r="B8" s="123"/>
      <c r="C8" s="123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3"/>
      <c r="Z8" s="122"/>
      <c r="AA8" s="122"/>
      <c r="AB8" s="122"/>
    </row>
    <row r="9" spans="2:30" ht="15" thickBot="1" x14ac:dyDescent="0.4">
      <c r="B9" s="156" t="s">
        <v>51</v>
      </c>
      <c r="C9" s="157"/>
      <c r="D9" s="342" t="s">
        <v>175</v>
      </c>
      <c r="E9" s="343"/>
      <c r="F9" s="343"/>
      <c r="G9" s="343"/>
      <c r="H9" s="344"/>
      <c r="I9" s="126"/>
      <c r="J9" s="150"/>
      <c r="K9" s="158"/>
      <c r="L9" s="159" t="s">
        <v>176</v>
      </c>
      <c r="M9" s="160"/>
      <c r="N9" s="161"/>
      <c r="O9" s="162"/>
      <c r="P9" s="122"/>
      <c r="Q9" s="150"/>
      <c r="R9" s="342" t="s">
        <v>177</v>
      </c>
      <c r="S9" s="343"/>
      <c r="T9" s="343"/>
      <c r="U9" s="343"/>
      <c r="V9" s="344"/>
      <c r="W9" s="126"/>
      <c r="X9" s="150"/>
      <c r="Y9" s="127"/>
      <c r="Z9" s="128" t="s">
        <v>81</v>
      </c>
      <c r="AA9" s="128"/>
      <c r="AB9" s="122"/>
    </row>
    <row r="10" spans="2:30" x14ac:dyDescent="0.35">
      <c r="B10" s="125"/>
      <c r="C10" s="125"/>
      <c r="D10" s="345" t="s">
        <v>141</v>
      </c>
      <c r="E10" s="347" t="s">
        <v>142</v>
      </c>
      <c r="F10" s="347" t="s">
        <v>143</v>
      </c>
      <c r="G10" s="349" t="s">
        <v>144</v>
      </c>
      <c r="H10" s="129" t="s">
        <v>145</v>
      </c>
      <c r="I10" s="126"/>
      <c r="J10" s="150"/>
      <c r="K10" s="345" t="s">
        <v>146</v>
      </c>
      <c r="L10" s="351" t="s">
        <v>147</v>
      </c>
      <c r="M10" s="352" t="s">
        <v>32</v>
      </c>
      <c r="N10" s="354" t="s">
        <v>144</v>
      </c>
      <c r="O10" s="130" t="s">
        <v>145</v>
      </c>
      <c r="P10" s="122"/>
      <c r="Q10" s="150"/>
      <c r="R10" s="345" t="s">
        <v>141</v>
      </c>
      <c r="S10" s="347" t="s">
        <v>142</v>
      </c>
      <c r="T10" s="347" t="s">
        <v>143</v>
      </c>
      <c r="U10" s="349" t="s">
        <v>144</v>
      </c>
      <c r="V10" s="129" t="s">
        <v>145</v>
      </c>
      <c r="W10" s="126"/>
      <c r="X10" s="150"/>
      <c r="Y10" s="340" t="s">
        <v>28</v>
      </c>
      <c r="Z10" s="131" t="s">
        <v>148</v>
      </c>
      <c r="AA10" s="130" t="s">
        <v>145</v>
      </c>
      <c r="AB10" s="122"/>
    </row>
    <row r="11" spans="2:30" ht="15" thickBot="1" x14ac:dyDescent="0.4">
      <c r="B11" s="122"/>
      <c r="C11" s="125"/>
      <c r="D11" s="346"/>
      <c r="E11" s="348"/>
      <c r="F11" s="348"/>
      <c r="G11" s="350"/>
      <c r="H11" s="132" t="s">
        <v>180</v>
      </c>
      <c r="I11" s="133" t="s">
        <v>52</v>
      </c>
      <c r="J11" s="150"/>
      <c r="K11" s="346"/>
      <c r="L11" s="348"/>
      <c r="M11" s="353"/>
      <c r="N11" s="350"/>
      <c r="O11" s="132" t="s">
        <v>180</v>
      </c>
      <c r="P11" s="143" t="s">
        <v>52</v>
      </c>
      <c r="Q11" s="150"/>
      <c r="R11" s="346"/>
      <c r="S11" s="348"/>
      <c r="T11" s="348"/>
      <c r="U11" s="350"/>
      <c r="V11" s="132" t="s">
        <v>180</v>
      </c>
      <c r="W11" s="133" t="s">
        <v>52</v>
      </c>
      <c r="X11" s="150"/>
      <c r="Y11" s="341"/>
      <c r="Z11" s="134" t="s">
        <v>150</v>
      </c>
      <c r="AA11" s="132" t="s">
        <v>149</v>
      </c>
      <c r="AB11" s="143" t="s">
        <v>52</v>
      </c>
    </row>
    <row r="12" spans="2:30" ht="15" thickBot="1" x14ac:dyDescent="0.4">
      <c r="B12" s="135" t="s">
        <v>53</v>
      </c>
      <c r="C12" s="136"/>
      <c r="D12" s="247">
        <v>486.33600000000001</v>
      </c>
      <c r="E12" s="248">
        <v>491.19799999999998</v>
      </c>
      <c r="F12" s="249"/>
      <c r="G12" s="250">
        <v>489.80700000000002</v>
      </c>
      <c r="H12" s="251">
        <v>-6.7609999999999673</v>
      </c>
      <c r="I12" s="252">
        <v>-1.3615456493370481E-2</v>
      </c>
      <c r="J12" s="253"/>
      <c r="K12" s="247">
        <v>392.98099999999999</v>
      </c>
      <c r="L12" s="248">
        <v>532.01700000000005</v>
      </c>
      <c r="M12" s="249">
        <v>551.03599999999994</v>
      </c>
      <c r="N12" s="250">
        <v>534.41300000000001</v>
      </c>
      <c r="O12" s="251">
        <v>9.7250000000000227</v>
      </c>
      <c r="P12" s="252">
        <v>1.8534824505229919E-2</v>
      </c>
      <c r="Q12" s="254"/>
      <c r="R12" s="247">
        <v>480.60399999999998</v>
      </c>
      <c r="S12" s="248">
        <v>487.16399999999999</v>
      </c>
      <c r="T12" s="249"/>
      <c r="U12" s="250">
        <v>480.81700000000001</v>
      </c>
      <c r="V12" s="251">
        <v>5.3070000000000164</v>
      </c>
      <c r="W12" s="252">
        <v>1.11606485668021E-2</v>
      </c>
      <c r="X12" s="254"/>
      <c r="Y12" s="255">
        <v>493.92970000000003</v>
      </c>
      <c r="Z12" s="256">
        <v>222.09069244604316</v>
      </c>
      <c r="AA12" s="251">
        <v>-2.4364999999999668</v>
      </c>
      <c r="AB12" s="252">
        <v>-4.9086742812060047E-3</v>
      </c>
    </row>
    <row r="13" spans="2:30" s="25" customFormat="1" x14ac:dyDescent="0.35">
      <c r="B13" s="148"/>
      <c r="C13" s="149"/>
      <c r="D13" s="253"/>
      <c r="E13" s="257"/>
      <c r="F13" s="257"/>
      <c r="G13" s="257"/>
      <c r="H13" s="257"/>
      <c r="I13" s="258"/>
      <c r="J13" s="257"/>
      <c r="K13" s="257"/>
      <c r="L13" s="257"/>
      <c r="M13" s="257"/>
      <c r="N13" s="257"/>
      <c r="O13" s="257"/>
      <c r="P13" s="259"/>
      <c r="Q13" s="254"/>
      <c r="R13" s="253"/>
      <c r="S13" s="257"/>
      <c r="T13" s="257"/>
      <c r="U13" s="257"/>
      <c r="V13" s="257"/>
      <c r="W13" s="258"/>
      <c r="X13" s="254"/>
      <c r="Y13" s="260"/>
      <c r="Z13" s="261"/>
      <c r="AA13" s="253"/>
      <c r="AB13" s="253"/>
    </row>
    <row r="14" spans="2:30" s="25" customFormat="1" x14ac:dyDescent="0.35">
      <c r="B14" s="149"/>
      <c r="C14" s="149"/>
      <c r="D14" s="254"/>
      <c r="E14" s="254"/>
      <c r="F14" s="254"/>
      <c r="G14" s="254"/>
      <c r="H14" s="262"/>
      <c r="I14" s="263"/>
      <c r="J14" s="254"/>
      <c r="K14" s="254"/>
      <c r="L14" s="254"/>
      <c r="M14" s="254"/>
      <c r="N14" s="254"/>
      <c r="O14" s="254"/>
      <c r="P14" s="262"/>
      <c r="Q14" s="254"/>
      <c r="R14" s="254"/>
      <c r="S14" s="254"/>
      <c r="T14" s="254"/>
      <c r="U14" s="254"/>
      <c r="V14" s="262"/>
      <c r="W14" s="263"/>
      <c r="X14" s="254"/>
      <c r="Y14" s="254"/>
      <c r="Z14" s="254"/>
      <c r="AA14" s="254"/>
      <c r="AB14" s="254"/>
    </row>
    <row r="15" spans="2:30" ht="15" thickBot="1" x14ac:dyDescent="0.4">
      <c r="B15" s="136"/>
      <c r="C15" s="136"/>
      <c r="D15" s="264" t="s">
        <v>156</v>
      </c>
      <c r="E15" s="264" t="s">
        <v>157</v>
      </c>
      <c r="F15" s="264" t="s">
        <v>158</v>
      </c>
      <c r="G15" s="264" t="s">
        <v>159</v>
      </c>
      <c r="H15" s="264"/>
      <c r="I15" s="265"/>
      <c r="J15" s="266"/>
      <c r="K15" s="264" t="s">
        <v>156</v>
      </c>
      <c r="L15" s="264" t="s">
        <v>157</v>
      </c>
      <c r="M15" s="264" t="s">
        <v>158</v>
      </c>
      <c r="N15" s="264" t="s">
        <v>159</v>
      </c>
      <c r="O15" s="267"/>
      <c r="P15" s="268"/>
      <c r="Q15" s="266"/>
      <c r="R15" s="264" t="s">
        <v>156</v>
      </c>
      <c r="S15" s="264" t="s">
        <v>157</v>
      </c>
      <c r="T15" s="264" t="s">
        <v>158</v>
      </c>
      <c r="U15" s="264" t="s">
        <v>159</v>
      </c>
      <c r="V15" s="264"/>
      <c r="W15" s="265"/>
      <c r="X15" s="254"/>
      <c r="Y15" s="267" t="s">
        <v>28</v>
      </c>
      <c r="Z15" s="266"/>
      <c r="AA15" s="254"/>
      <c r="AB15" s="254"/>
    </row>
    <row r="16" spans="2:30" x14ac:dyDescent="0.35">
      <c r="B16" s="137" t="s">
        <v>54</v>
      </c>
      <c r="C16" s="136"/>
      <c r="D16" s="269">
        <v>481.07389999999998</v>
      </c>
      <c r="E16" s="270">
        <v>435.45209999999997</v>
      </c>
      <c r="F16" s="270" t="s">
        <v>154</v>
      </c>
      <c r="G16" s="271">
        <v>475.57920000000001</v>
      </c>
      <c r="H16" s="272">
        <v>7.2479999999999905</v>
      </c>
      <c r="I16" s="273">
        <v>1.5476227080322591E-2</v>
      </c>
      <c r="J16" s="253"/>
      <c r="K16" s="269" t="s">
        <v>154</v>
      </c>
      <c r="L16" s="270" t="s">
        <v>154</v>
      </c>
      <c r="M16" s="270" t="s">
        <v>154</v>
      </c>
      <c r="N16" s="271" t="s">
        <v>154</v>
      </c>
      <c r="O16" s="272"/>
      <c r="P16" s="273"/>
      <c r="Q16" s="254"/>
      <c r="R16" s="269" t="s">
        <v>154</v>
      </c>
      <c r="S16" s="270" t="s">
        <v>154</v>
      </c>
      <c r="T16" s="270" t="s">
        <v>154</v>
      </c>
      <c r="U16" s="271" t="s">
        <v>154</v>
      </c>
      <c r="V16" s="272" t="s">
        <v>154</v>
      </c>
      <c r="W16" s="273" t="s">
        <v>154</v>
      </c>
      <c r="X16" s="254"/>
      <c r="Y16" s="274">
        <v>475.57920000000001</v>
      </c>
      <c r="Z16" s="275"/>
      <c r="AA16" s="276">
        <v>7.2479999999999905</v>
      </c>
      <c r="AB16" s="273">
        <v>1.5476227080322591E-2</v>
      </c>
    </row>
    <row r="17" spans="2:28" x14ac:dyDescent="0.35">
      <c r="B17" s="138" t="s">
        <v>55</v>
      </c>
      <c r="C17" s="136"/>
      <c r="D17" s="277" t="s">
        <v>154</v>
      </c>
      <c r="E17" s="278" t="s">
        <v>154</v>
      </c>
      <c r="F17" s="278" t="s">
        <v>154</v>
      </c>
      <c r="G17" s="279" t="s">
        <v>154</v>
      </c>
      <c r="H17" s="280"/>
      <c r="I17" s="281" t="s">
        <v>154</v>
      </c>
      <c r="J17" s="253"/>
      <c r="K17" s="277" t="s">
        <v>154</v>
      </c>
      <c r="L17" s="278" t="s">
        <v>154</v>
      </c>
      <c r="M17" s="278" t="s">
        <v>154</v>
      </c>
      <c r="N17" s="279" t="s">
        <v>154</v>
      </c>
      <c r="O17" s="280" t="s">
        <v>154</v>
      </c>
      <c r="P17" s="281" t="s">
        <v>154</v>
      </c>
      <c r="Q17" s="254"/>
      <c r="R17" s="277" t="s">
        <v>154</v>
      </c>
      <c r="S17" s="278" t="s">
        <v>154</v>
      </c>
      <c r="T17" s="278" t="s">
        <v>154</v>
      </c>
      <c r="U17" s="279" t="s">
        <v>154</v>
      </c>
      <c r="V17" s="280" t="s">
        <v>154</v>
      </c>
      <c r="W17" s="281" t="s">
        <v>154</v>
      </c>
      <c r="X17" s="254"/>
      <c r="Y17" s="282" t="s">
        <v>154</v>
      </c>
      <c r="Z17" s="257"/>
      <c r="AA17" s="283" t="s">
        <v>154</v>
      </c>
      <c r="AB17" s="281" t="s">
        <v>154</v>
      </c>
    </row>
    <row r="18" spans="2:28" x14ac:dyDescent="0.35">
      <c r="B18" s="138" t="s">
        <v>56</v>
      </c>
      <c r="C18" s="136"/>
      <c r="D18" s="277">
        <v>441.46449999999999</v>
      </c>
      <c r="E18" s="278">
        <v>445.11770000000001</v>
      </c>
      <c r="F18" s="278">
        <v>447.72519999999997</v>
      </c>
      <c r="G18" s="279">
        <v>444.79090000000002</v>
      </c>
      <c r="H18" s="280">
        <v>-2.6020999999999503</v>
      </c>
      <c r="I18" s="281">
        <v>-5.8161392779948473E-3</v>
      </c>
      <c r="J18" s="253"/>
      <c r="K18" s="277" t="s">
        <v>154</v>
      </c>
      <c r="L18" s="278" t="s">
        <v>154</v>
      </c>
      <c r="M18" s="278" t="s">
        <v>154</v>
      </c>
      <c r="N18" s="279" t="s">
        <v>154</v>
      </c>
      <c r="O18" s="280" t="s">
        <v>154</v>
      </c>
      <c r="P18" s="281" t="s">
        <v>154</v>
      </c>
      <c r="Q18" s="254"/>
      <c r="R18" s="277" t="s">
        <v>154</v>
      </c>
      <c r="S18" s="278" t="s">
        <v>154</v>
      </c>
      <c r="T18" s="278" t="s">
        <v>155</v>
      </c>
      <c r="U18" s="279" t="s">
        <v>155</v>
      </c>
      <c r="V18" s="280" t="s">
        <v>154</v>
      </c>
      <c r="W18" s="281" t="s">
        <v>154</v>
      </c>
      <c r="X18" s="254"/>
      <c r="Y18" s="282" t="s">
        <v>155</v>
      </c>
      <c r="Z18" s="257"/>
      <c r="AA18" s="283" t="s">
        <v>154</v>
      </c>
      <c r="AB18" s="281" t="s">
        <v>154</v>
      </c>
    </row>
    <row r="19" spans="2:28" x14ac:dyDescent="0.35">
      <c r="B19" s="138" t="s">
        <v>57</v>
      </c>
      <c r="C19" s="136"/>
      <c r="D19" s="277" t="s">
        <v>154</v>
      </c>
      <c r="E19" s="278">
        <v>474.44990000000001</v>
      </c>
      <c r="F19" s="278">
        <v>462.88310000000001</v>
      </c>
      <c r="G19" s="279">
        <v>466.98919999999998</v>
      </c>
      <c r="H19" s="280">
        <v>7.041499999999985</v>
      </c>
      <c r="I19" s="281">
        <v>1.5309349302105479E-2</v>
      </c>
      <c r="J19" s="253"/>
      <c r="K19" s="277" t="s">
        <v>154</v>
      </c>
      <c r="L19" s="278" t="s">
        <v>154</v>
      </c>
      <c r="M19" s="278" t="s">
        <v>154</v>
      </c>
      <c r="N19" s="279" t="s">
        <v>154</v>
      </c>
      <c r="O19" s="280" t="s">
        <v>154</v>
      </c>
      <c r="P19" s="281" t="s">
        <v>154</v>
      </c>
      <c r="Q19" s="254"/>
      <c r="R19" s="277" t="s">
        <v>154</v>
      </c>
      <c r="S19" s="278">
        <v>485.93520000000001</v>
      </c>
      <c r="T19" s="278">
        <v>501.7783</v>
      </c>
      <c r="U19" s="279">
        <v>498.14330000000001</v>
      </c>
      <c r="V19" s="280">
        <v>12.428699999999992</v>
      </c>
      <c r="W19" s="281">
        <v>2.5588483442746002E-2</v>
      </c>
      <c r="X19" s="254"/>
      <c r="Y19" s="284">
        <v>487.91180000000003</v>
      </c>
      <c r="Z19" s="254"/>
      <c r="AA19" s="283">
        <v>10.659500000000037</v>
      </c>
      <c r="AB19" s="281">
        <v>2.2335146420457308E-2</v>
      </c>
    </row>
    <row r="20" spans="2:28" x14ac:dyDescent="0.35">
      <c r="B20" s="138" t="s">
        <v>58</v>
      </c>
      <c r="C20" s="136"/>
      <c r="D20" s="277">
        <v>475.13440000000003</v>
      </c>
      <c r="E20" s="278">
        <v>490.53550000000001</v>
      </c>
      <c r="F20" s="278" t="s">
        <v>154</v>
      </c>
      <c r="G20" s="279">
        <v>482.34309999999999</v>
      </c>
      <c r="H20" s="280">
        <v>-24.523099999999999</v>
      </c>
      <c r="I20" s="281">
        <v>-4.8381801745707276E-2</v>
      </c>
      <c r="J20" s="253"/>
      <c r="K20" s="277" t="s">
        <v>154</v>
      </c>
      <c r="L20" s="278" t="s">
        <v>154</v>
      </c>
      <c r="M20" s="278" t="s">
        <v>154</v>
      </c>
      <c r="N20" s="279" t="s">
        <v>154</v>
      </c>
      <c r="O20" s="280" t="s">
        <v>154</v>
      </c>
      <c r="P20" s="281" t="s">
        <v>154</v>
      </c>
      <c r="Q20" s="254"/>
      <c r="R20" s="277" t="s">
        <v>154</v>
      </c>
      <c r="S20" s="278" t="s">
        <v>154</v>
      </c>
      <c r="T20" s="278" t="s">
        <v>154</v>
      </c>
      <c r="U20" s="279" t="s">
        <v>154</v>
      </c>
      <c r="V20" s="280" t="s">
        <v>154</v>
      </c>
      <c r="W20" s="281" t="s">
        <v>154</v>
      </c>
      <c r="X20" s="254"/>
      <c r="Y20" s="284">
        <v>482.34309999999999</v>
      </c>
      <c r="Z20" s="257"/>
      <c r="AA20" s="283">
        <v>-24.523099999999999</v>
      </c>
      <c r="AB20" s="281">
        <v>-4.8381801745707276E-2</v>
      </c>
    </row>
    <row r="21" spans="2:28" x14ac:dyDescent="0.35">
      <c r="B21" s="138" t="s">
        <v>59</v>
      </c>
      <c r="C21" s="136"/>
      <c r="D21" s="277" t="s">
        <v>154</v>
      </c>
      <c r="E21" s="278" t="s">
        <v>155</v>
      </c>
      <c r="F21" s="278" t="s">
        <v>154</v>
      </c>
      <c r="G21" s="279" t="s">
        <v>155</v>
      </c>
      <c r="H21" s="285" t="s">
        <v>154</v>
      </c>
      <c r="I21" s="286" t="s">
        <v>154</v>
      </c>
      <c r="J21" s="253"/>
      <c r="K21" s="277" t="s">
        <v>154</v>
      </c>
      <c r="L21" s="278" t="s">
        <v>154</v>
      </c>
      <c r="M21" s="278" t="s">
        <v>154</v>
      </c>
      <c r="N21" s="279" t="s">
        <v>154</v>
      </c>
      <c r="O21" s="280" t="s">
        <v>154</v>
      </c>
      <c r="P21" s="281" t="s">
        <v>154</v>
      </c>
      <c r="Q21" s="254"/>
      <c r="R21" s="277" t="s">
        <v>154</v>
      </c>
      <c r="S21" s="278" t="s">
        <v>154</v>
      </c>
      <c r="T21" s="278" t="s">
        <v>154</v>
      </c>
      <c r="U21" s="279" t="s">
        <v>154</v>
      </c>
      <c r="V21" s="280" t="s">
        <v>154</v>
      </c>
      <c r="W21" s="281" t="s">
        <v>154</v>
      </c>
      <c r="X21" s="254"/>
      <c r="Y21" s="284" t="s">
        <v>155</v>
      </c>
      <c r="Z21" s="257"/>
      <c r="AA21" s="283"/>
      <c r="AB21" s="281"/>
    </row>
    <row r="22" spans="2:28" x14ac:dyDescent="0.35">
      <c r="B22" s="138" t="s">
        <v>60</v>
      </c>
      <c r="C22" s="136"/>
      <c r="D22" s="287" t="s">
        <v>154</v>
      </c>
      <c r="E22" s="288" t="s">
        <v>154</v>
      </c>
      <c r="F22" s="288" t="s">
        <v>154</v>
      </c>
      <c r="G22" s="289" t="s">
        <v>154</v>
      </c>
      <c r="H22" s="280"/>
      <c r="I22" s="281"/>
      <c r="J22" s="254"/>
      <c r="K22" s="287">
        <v>516.39779999999996</v>
      </c>
      <c r="L22" s="288">
        <v>534.06610000000001</v>
      </c>
      <c r="M22" s="288">
        <v>557.65840000000003</v>
      </c>
      <c r="N22" s="289">
        <v>542.1232</v>
      </c>
      <c r="O22" s="280">
        <v>10.766300000000001</v>
      </c>
      <c r="P22" s="281">
        <v>2.0261899299698571E-2</v>
      </c>
      <c r="Q22" s="254"/>
      <c r="R22" s="287" t="s">
        <v>154</v>
      </c>
      <c r="S22" s="288" t="s">
        <v>154</v>
      </c>
      <c r="T22" s="288" t="s">
        <v>154</v>
      </c>
      <c r="U22" s="289" t="s">
        <v>154</v>
      </c>
      <c r="V22" s="280" t="s">
        <v>154</v>
      </c>
      <c r="W22" s="281" t="s">
        <v>154</v>
      </c>
      <c r="X22" s="254"/>
      <c r="Y22" s="284">
        <v>542.1232</v>
      </c>
      <c r="Z22" s="275"/>
      <c r="AA22" s="283">
        <v>10.766300000000001</v>
      </c>
      <c r="AB22" s="281">
        <v>2.0261899299698571E-2</v>
      </c>
    </row>
    <row r="23" spans="2:28" x14ac:dyDescent="0.35">
      <c r="B23" s="138" t="s">
        <v>61</v>
      </c>
      <c r="C23" s="136"/>
      <c r="D23" s="277" t="s">
        <v>154</v>
      </c>
      <c r="E23" s="278">
        <v>418.90120000000002</v>
      </c>
      <c r="F23" s="278">
        <v>442.23849999999999</v>
      </c>
      <c r="G23" s="279">
        <v>427.06049999999999</v>
      </c>
      <c r="H23" s="280">
        <v>0</v>
      </c>
      <c r="I23" s="281">
        <v>0</v>
      </c>
      <c r="J23" s="253"/>
      <c r="K23" s="277" t="s">
        <v>154</v>
      </c>
      <c r="L23" s="278" t="s">
        <v>154</v>
      </c>
      <c r="M23" s="278" t="s">
        <v>154</v>
      </c>
      <c r="N23" s="279" t="s">
        <v>154</v>
      </c>
      <c r="O23" s="280" t="s">
        <v>154</v>
      </c>
      <c r="P23" s="281" t="s">
        <v>154</v>
      </c>
      <c r="Q23" s="254"/>
      <c r="R23" s="277" t="s">
        <v>154</v>
      </c>
      <c r="S23" s="278" t="s">
        <v>154</v>
      </c>
      <c r="T23" s="278">
        <v>411.62130000000002</v>
      </c>
      <c r="U23" s="279">
        <v>411.62130000000002</v>
      </c>
      <c r="V23" s="280" t="s">
        <v>154</v>
      </c>
      <c r="W23" s="281" t="s">
        <v>154</v>
      </c>
      <c r="X23" s="254"/>
      <c r="Y23" s="284">
        <v>419.45209999999997</v>
      </c>
      <c r="Z23" s="275"/>
      <c r="AA23" s="283" t="s">
        <v>154</v>
      </c>
      <c r="AB23" s="281" t="s">
        <v>154</v>
      </c>
    </row>
    <row r="24" spans="2:28" x14ac:dyDescent="0.35">
      <c r="B24" s="138" t="s">
        <v>62</v>
      </c>
      <c r="C24" s="136"/>
      <c r="D24" s="277">
        <v>474.17579999999998</v>
      </c>
      <c r="E24" s="278">
        <v>488.57029999999997</v>
      </c>
      <c r="F24" s="278" t="s">
        <v>154</v>
      </c>
      <c r="G24" s="279">
        <v>479.61739999999998</v>
      </c>
      <c r="H24" s="280">
        <v>-7.8954000000000519</v>
      </c>
      <c r="I24" s="281">
        <v>-1.6195267078115805E-2</v>
      </c>
      <c r="J24" s="253"/>
      <c r="K24" s="277" t="s">
        <v>154</v>
      </c>
      <c r="L24" s="278" t="s">
        <v>154</v>
      </c>
      <c r="M24" s="278" t="s">
        <v>154</v>
      </c>
      <c r="N24" s="279" t="s">
        <v>154</v>
      </c>
      <c r="O24" s="280" t="s">
        <v>154</v>
      </c>
      <c r="P24" s="281" t="s">
        <v>154</v>
      </c>
      <c r="Q24" s="254"/>
      <c r="R24" s="277">
        <v>474.1438</v>
      </c>
      <c r="S24" s="278">
        <v>492.53829999999999</v>
      </c>
      <c r="T24" s="278">
        <v>411.62130000000002</v>
      </c>
      <c r="U24" s="279">
        <v>485.45159999999998</v>
      </c>
      <c r="V24" s="280">
        <v>7.0453999999999724</v>
      </c>
      <c r="W24" s="281">
        <v>1.4726815831400231E-2</v>
      </c>
      <c r="X24" s="254"/>
      <c r="Y24" s="284">
        <v>482.98</v>
      </c>
      <c r="Z24" s="275"/>
      <c r="AA24" s="283">
        <v>0.71590000000003329</v>
      </c>
      <c r="AB24" s="281">
        <v>1.484456338342488E-3</v>
      </c>
    </row>
    <row r="25" spans="2:28" x14ac:dyDescent="0.35">
      <c r="B25" s="138" t="s">
        <v>63</v>
      </c>
      <c r="C25" s="136"/>
      <c r="D25" s="287">
        <v>506.02760000000001</v>
      </c>
      <c r="E25" s="288">
        <v>513.10490000000004</v>
      </c>
      <c r="F25" s="288">
        <v>518.21579999999994</v>
      </c>
      <c r="G25" s="289">
        <v>509.84160000000003</v>
      </c>
      <c r="H25" s="280">
        <v>0.41950000000002774</v>
      </c>
      <c r="I25" s="281">
        <v>8.2348213789718017E-4</v>
      </c>
      <c r="J25" s="253"/>
      <c r="K25" s="287">
        <v>298.85059999999999</v>
      </c>
      <c r="L25" s="288">
        <v>518</v>
      </c>
      <c r="M25" s="288">
        <v>528.66240000000005</v>
      </c>
      <c r="N25" s="289">
        <v>499.58920000000001</v>
      </c>
      <c r="O25" s="280">
        <v>5.0192000000000121</v>
      </c>
      <c r="P25" s="281">
        <v>1.0148613947469576E-2</v>
      </c>
      <c r="Q25" s="254"/>
      <c r="R25" s="287" t="s">
        <v>154</v>
      </c>
      <c r="S25" s="288" t="s">
        <v>154</v>
      </c>
      <c r="T25" s="288" t="s">
        <v>154</v>
      </c>
      <c r="U25" s="289" t="s">
        <v>154</v>
      </c>
      <c r="V25" s="280" t="s">
        <v>154</v>
      </c>
      <c r="W25" s="281" t="s">
        <v>154</v>
      </c>
      <c r="X25" s="254"/>
      <c r="Y25" s="284">
        <v>508.24220000000003</v>
      </c>
      <c r="Z25" s="257"/>
      <c r="AA25" s="283">
        <v>1.1371000000000322</v>
      </c>
      <c r="AB25" s="281">
        <v>2.2423359575756141E-3</v>
      </c>
    </row>
    <row r="26" spans="2:28" x14ac:dyDescent="0.35">
      <c r="B26" s="138" t="s">
        <v>64</v>
      </c>
      <c r="C26" s="136"/>
      <c r="D26" s="287">
        <v>449.06439999999998</v>
      </c>
      <c r="E26" s="288">
        <v>496.41829999999999</v>
      </c>
      <c r="F26" s="288" t="s">
        <v>154</v>
      </c>
      <c r="G26" s="289">
        <v>486.32769999999999</v>
      </c>
      <c r="H26" s="280">
        <v>-7.3826999999999998</v>
      </c>
      <c r="I26" s="281">
        <v>-1.4953503106274413E-2</v>
      </c>
      <c r="J26" s="253"/>
      <c r="K26" s="287" t="s">
        <v>154</v>
      </c>
      <c r="L26" s="288" t="s">
        <v>154</v>
      </c>
      <c r="M26" s="288" t="s">
        <v>154</v>
      </c>
      <c r="N26" s="289" t="s">
        <v>154</v>
      </c>
      <c r="O26" s="280" t="s">
        <v>154</v>
      </c>
      <c r="P26" s="281" t="s">
        <v>154</v>
      </c>
      <c r="Q26" s="254"/>
      <c r="R26" s="287" t="s">
        <v>154</v>
      </c>
      <c r="S26" s="288" t="s">
        <v>154</v>
      </c>
      <c r="T26" s="288" t="s">
        <v>154</v>
      </c>
      <c r="U26" s="289" t="s">
        <v>154</v>
      </c>
      <c r="V26" s="280" t="s">
        <v>154</v>
      </c>
      <c r="W26" s="281" t="s">
        <v>154</v>
      </c>
      <c r="X26" s="254"/>
      <c r="Y26" s="284">
        <v>486.32769999999999</v>
      </c>
      <c r="Z26" s="257"/>
      <c r="AA26" s="283">
        <v>-7.3826999999999998</v>
      </c>
      <c r="AB26" s="281">
        <v>-1.4953503106274413E-2</v>
      </c>
    </row>
    <row r="27" spans="2:28" x14ac:dyDescent="0.35">
      <c r="B27" s="138" t="s">
        <v>65</v>
      </c>
      <c r="C27" s="136"/>
      <c r="D27" s="277">
        <v>508.81689999999998</v>
      </c>
      <c r="E27" s="278">
        <v>452.54919999999998</v>
      </c>
      <c r="F27" s="278">
        <v>433.24329999999998</v>
      </c>
      <c r="G27" s="279">
        <v>500.93150000000003</v>
      </c>
      <c r="H27" s="280">
        <v>0</v>
      </c>
      <c r="I27" s="281">
        <v>0</v>
      </c>
      <c r="J27" s="253"/>
      <c r="K27" s="277" t="s">
        <v>154</v>
      </c>
      <c r="L27" s="278" t="s">
        <v>154</v>
      </c>
      <c r="M27" s="278" t="s">
        <v>154</v>
      </c>
      <c r="N27" s="279" t="s">
        <v>154</v>
      </c>
      <c r="O27" s="280" t="s">
        <v>154</v>
      </c>
      <c r="P27" s="281" t="s">
        <v>154</v>
      </c>
      <c r="Q27" s="254"/>
      <c r="R27" s="277">
        <v>580.88019999999995</v>
      </c>
      <c r="S27" s="278">
        <v>501.21620000000001</v>
      </c>
      <c r="T27" s="278">
        <v>523.12660000000005</v>
      </c>
      <c r="U27" s="279">
        <v>540.34569999999997</v>
      </c>
      <c r="V27" s="280" t="s">
        <v>154</v>
      </c>
      <c r="W27" s="281" t="s">
        <v>154</v>
      </c>
      <c r="X27" s="254"/>
      <c r="Y27" s="284">
        <v>502.99970000000002</v>
      </c>
      <c r="Z27" s="257"/>
      <c r="AA27" s="283" t="s">
        <v>154</v>
      </c>
      <c r="AB27" s="281" t="s">
        <v>154</v>
      </c>
    </row>
    <row r="28" spans="2:28" x14ac:dyDescent="0.35">
      <c r="B28" s="138" t="s">
        <v>66</v>
      </c>
      <c r="C28" s="136"/>
      <c r="D28" s="277" t="s">
        <v>154</v>
      </c>
      <c r="E28" s="278" t="s">
        <v>154</v>
      </c>
      <c r="F28" s="278" t="s">
        <v>154</v>
      </c>
      <c r="G28" s="279" t="s">
        <v>154</v>
      </c>
      <c r="H28" s="280">
        <v>0</v>
      </c>
      <c r="I28" s="281">
        <v>0</v>
      </c>
      <c r="J28" s="253"/>
      <c r="K28" s="277" t="s">
        <v>154</v>
      </c>
      <c r="L28" s="278" t="s">
        <v>154</v>
      </c>
      <c r="M28" s="278" t="s">
        <v>154</v>
      </c>
      <c r="N28" s="279" t="s">
        <v>154</v>
      </c>
      <c r="O28" s="280" t="s">
        <v>154</v>
      </c>
      <c r="P28" s="281" t="s">
        <v>154</v>
      </c>
      <c r="Q28" s="254"/>
      <c r="R28" s="277" t="s">
        <v>154</v>
      </c>
      <c r="S28" s="278" t="s">
        <v>154</v>
      </c>
      <c r="T28" s="278" t="s">
        <v>154</v>
      </c>
      <c r="U28" s="279" t="s">
        <v>154</v>
      </c>
      <c r="V28" s="280" t="s">
        <v>154</v>
      </c>
      <c r="W28" s="281" t="s">
        <v>154</v>
      </c>
      <c r="X28" s="254"/>
      <c r="Y28" s="284" t="s">
        <v>154</v>
      </c>
      <c r="Z28" s="275"/>
      <c r="AA28" s="283" t="s">
        <v>154</v>
      </c>
      <c r="AB28" s="281" t="s">
        <v>154</v>
      </c>
    </row>
    <row r="29" spans="2:28" x14ac:dyDescent="0.35">
      <c r="B29" s="138" t="s">
        <v>67</v>
      </c>
      <c r="C29" s="136"/>
      <c r="D29" s="277" t="s">
        <v>154</v>
      </c>
      <c r="E29" s="278">
        <v>358.80709999999999</v>
      </c>
      <c r="F29" s="278" t="s">
        <v>154</v>
      </c>
      <c r="G29" s="279">
        <v>358.80709999999999</v>
      </c>
      <c r="H29" s="280">
        <v>-32.316100000000006</v>
      </c>
      <c r="I29" s="281">
        <v>-8.2623838217727785E-2</v>
      </c>
      <c r="J29" s="253"/>
      <c r="K29" s="277" t="s">
        <v>154</v>
      </c>
      <c r="L29" s="278" t="s">
        <v>154</v>
      </c>
      <c r="M29" s="278" t="s">
        <v>154</v>
      </c>
      <c r="N29" s="279" t="s">
        <v>154</v>
      </c>
      <c r="O29" s="280" t="s">
        <v>154</v>
      </c>
      <c r="P29" s="281" t="s">
        <v>154</v>
      </c>
      <c r="Q29" s="254"/>
      <c r="R29" s="277" t="s">
        <v>154</v>
      </c>
      <c r="S29" s="278">
        <v>351.9212</v>
      </c>
      <c r="T29" s="278" t="s">
        <v>154</v>
      </c>
      <c r="U29" s="279">
        <v>351.9212</v>
      </c>
      <c r="V29" s="280">
        <v>33.842399999999998</v>
      </c>
      <c r="W29" s="281">
        <v>0.106396276645913</v>
      </c>
      <c r="X29" s="254"/>
      <c r="Y29" s="284">
        <v>357.29739999999998</v>
      </c>
      <c r="Z29" s="275"/>
      <c r="AA29" s="283">
        <v>-17.811000000000035</v>
      </c>
      <c r="AB29" s="281">
        <v>-4.7482274457196993E-2</v>
      </c>
    </row>
    <row r="30" spans="2:28" x14ac:dyDescent="0.35">
      <c r="B30" s="138" t="s">
        <v>68</v>
      </c>
      <c r="C30" s="136"/>
      <c r="D30" s="277" t="s">
        <v>154</v>
      </c>
      <c r="E30" s="278">
        <v>449.7398</v>
      </c>
      <c r="F30" s="278">
        <v>471.72460000000001</v>
      </c>
      <c r="G30" s="279">
        <v>465.68830000000003</v>
      </c>
      <c r="H30" s="280">
        <v>3.45150000000001</v>
      </c>
      <c r="I30" s="281">
        <v>7.4669520038215254E-3</v>
      </c>
      <c r="J30" s="253"/>
      <c r="K30" s="277" t="s">
        <v>154</v>
      </c>
      <c r="L30" s="278" t="s">
        <v>154</v>
      </c>
      <c r="M30" s="278" t="s">
        <v>154</v>
      </c>
      <c r="N30" s="279" t="s">
        <v>154</v>
      </c>
      <c r="O30" s="280" t="s">
        <v>154</v>
      </c>
      <c r="P30" s="281" t="s">
        <v>154</v>
      </c>
      <c r="Q30" s="254"/>
      <c r="R30" s="277" t="s">
        <v>154</v>
      </c>
      <c r="S30" s="278" t="s">
        <v>154</v>
      </c>
      <c r="T30" s="278" t="s">
        <v>154</v>
      </c>
      <c r="U30" s="279" t="s">
        <v>154</v>
      </c>
      <c r="V30" s="280" t="s">
        <v>154</v>
      </c>
      <c r="W30" s="281" t="s">
        <v>154</v>
      </c>
      <c r="X30" s="254"/>
      <c r="Y30" s="284">
        <v>465.68830000000003</v>
      </c>
      <c r="Z30" s="275"/>
      <c r="AA30" s="283">
        <v>3.45150000000001</v>
      </c>
      <c r="AB30" s="281">
        <v>7.4669520038215254E-3</v>
      </c>
    </row>
    <row r="31" spans="2:28" x14ac:dyDescent="0.35">
      <c r="B31" s="138" t="s">
        <v>69</v>
      </c>
      <c r="C31" s="136"/>
      <c r="D31" s="277" t="s">
        <v>155</v>
      </c>
      <c r="E31" s="288">
        <v>529.26049999999998</v>
      </c>
      <c r="F31" s="288" t="s">
        <v>154</v>
      </c>
      <c r="G31" s="289" t="s">
        <v>155</v>
      </c>
      <c r="H31" s="280" t="s">
        <v>154</v>
      </c>
      <c r="I31" s="281" t="s">
        <v>154</v>
      </c>
      <c r="J31" s="253"/>
      <c r="K31" s="277" t="s">
        <v>154</v>
      </c>
      <c r="L31" s="288" t="s">
        <v>154</v>
      </c>
      <c r="M31" s="288" t="s">
        <v>154</v>
      </c>
      <c r="N31" s="289" t="s">
        <v>154</v>
      </c>
      <c r="O31" s="280" t="s">
        <v>154</v>
      </c>
      <c r="P31" s="281" t="s">
        <v>154</v>
      </c>
      <c r="Q31" s="254"/>
      <c r="R31" s="277" t="s">
        <v>154</v>
      </c>
      <c r="S31" s="288" t="s">
        <v>154</v>
      </c>
      <c r="T31" s="288" t="s">
        <v>154</v>
      </c>
      <c r="U31" s="289" t="s">
        <v>154</v>
      </c>
      <c r="V31" s="280" t="s">
        <v>154</v>
      </c>
      <c r="W31" s="281" t="s">
        <v>154</v>
      </c>
      <c r="X31" s="254"/>
      <c r="Y31" s="284" t="s">
        <v>155</v>
      </c>
      <c r="Z31" s="275"/>
      <c r="AA31" s="283" t="s">
        <v>154</v>
      </c>
      <c r="AB31" s="281" t="s">
        <v>154</v>
      </c>
    </row>
    <row r="32" spans="2:28" x14ac:dyDescent="0.35">
      <c r="B32" s="138" t="s">
        <v>70</v>
      </c>
      <c r="C32" s="136"/>
      <c r="D32" s="277" t="s">
        <v>154</v>
      </c>
      <c r="E32" s="288">
        <v>145.56899999999999</v>
      </c>
      <c r="F32" s="288" t="s">
        <v>154</v>
      </c>
      <c r="G32" s="289">
        <v>145.56899999999999</v>
      </c>
      <c r="H32" s="280">
        <v>-62.425400000000025</v>
      </c>
      <c r="I32" s="281">
        <v>-0.3001301958129643</v>
      </c>
      <c r="J32" s="253"/>
      <c r="K32" s="277" t="s">
        <v>154</v>
      </c>
      <c r="L32" s="288" t="s">
        <v>154</v>
      </c>
      <c r="M32" s="288" t="s">
        <v>154</v>
      </c>
      <c r="N32" s="289" t="s">
        <v>154</v>
      </c>
      <c r="O32" s="280" t="s">
        <v>154</v>
      </c>
      <c r="P32" s="281" t="s">
        <v>154</v>
      </c>
      <c r="Q32" s="254"/>
      <c r="R32" s="277" t="s">
        <v>154</v>
      </c>
      <c r="S32" s="288" t="s">
        <v>154</v>
      </c>
      <c r="T32" s="288" t="s">
        <v>154</v>
      </c>
      <c r="U32" s="289" t="s">
        <v>154</v>
      </c>
      <c r="V32" s="280" t="s">
        <v>154</v>
      </c>
      <c r="W32" s="281" t="s">
        <v>154</v>
      </c>
      <c r="X32" s="254"/>
      <c r="Y32" s="284">
        <v>145.56899999999999</v>
      </c>
      <c r="Z32" s="275"/>
      <c r="AA32" s="283">
        <v>-62.425400000000025</v>
      </c>
      <c r="AB32" s="281">
        <v>-0.3001301958129643</v>
      </c>
    </row>
    <row r="33" spans="2:28" x14ac:dyDescent="0.35">
      <c r="B33" s="138" t="s">
        <v>71</v>
      </c>
      <c r="C33" s="136"/>
      <c r="D33" s="277" t="s">
        <v>154</v>
      </c>
      <c r="E33" s="288" t="s">
        <v>154</v>
      </c>
      <c r="F33" s="288" t="s">
        <v>154</v>
      </c>
      <c r="G33" s="289" t="s">
        <v>154</v>
      </c>
      <c r="H33" s="280"/>
      <c r="I33" s="281">
        <v>-1</v>
      </c>
      <c r="J33" s="253"/>
      <c r="K33" s="277" t="s">
        <v>154</v>
      </c>
      <c r="L33" s="288" t="s">
        <v>154</v>
      </c>
      <c r="M33" s="288" t="s">
        <v>154</v>
      </c>
      <c r="N33" s="289" t="s">
        <v>154</v>
      </c>
      <c r="O33" s="280" t="s">
        <v>154</v>
      </c>
      <c r="P33" s="281" t="s">
        <v>154</v>
      </c>
      <c r="Q33" s="254"/>
      <c r="R33" s="277" t="s">
        <v>154</v>
      </c>
      <c r="S33" s="288" t="s">
        <v>154</v>
      </c>
      <c r="T33" s="288" t="s">
        <v>154</v>
      </c>
      <c r="U33" s="289" t="s">
        <v>154</v>
      </c>
      <c r="V33" s="280" t="s">
        <v>154</v>
      </c>
      <c r="W33" s="281" t="s">
        <v>154</v>
      </c>
      <c r="X33" s="254"/>
      <c r="Y33" s="284" t="s">
        <v>154</v>
      </c>
      <c r="Z33" s="275"/>
      <c r="AA33" s="283" t="s">
        <v>154</v>
      </c>
      <c r="AB33" s="281" t="s">
        <v>154</v>
      </c>
    </row>
    <row r="34" spans="2:28" x14ac:dyDescent="0.35">
      <c r="B34" s="138" t="s">
        <v>72</v>
      </c>
      <c r="C34" s="136"/>
      <c r="D34" s="277" t="s">
        <v>154</v>
      </c>
      <c r="E34" s="278">
        <v>543.38109999999995</v>
      </c>
      <c r="F34" s="278">
        <v>498.2817</v>
      </c>
      <c r="G34" s="279">
        <v>522.66920000000005</v>
      </c>
      <c r="H34" s="280">
        <v>-23.214699999999993</v>
      </c>
      <c r="I34" s="281">
        <v>-4.2526808356135759E-2</v>
      </c>
      <c r="J34" s="253"/>
      <c r="K34" s="277" t="s">
        <v>154</v>
      </c>
      <c r="L34" s="278" t="s">
        <v>154</v>
      </c>
      <c r="M34" s="278" t="s">
        <v>154</v>
      </c>
      <c r="N34" s="279" t="s">
        <v>154</v>
      </c>
      <c r="O34" s="280" t="s">
        <v>154</v>
      </c>
      <c r="P34" s="281" t="s">
        <v>154</v>
      </c>
      <c r="Q34" s="254"/>
      <c r="R34" s="277" t="s">
        <v>154</v>
      </c>
      <c r="S34" s="278">
        <v>487.92020000000002</v>
      </c>
      <c r="T34" s="278">
        <v>483.02210000000002</v>
      </c>
      <c r="U34" s="279">
        <v>483.70190000000002</v>
      </c>
      <c r="V34" s="280">
        <v>-5.8751999999999498</v>
      </c>
      <c r="W34" s="281">
        <v>-1.2000561300763324E-2</v>
      </c>
      <c r="X34" s="254"/>
      <c r="Y34" s="284">
        <v>492.02210000000002</v>
      </c>
      <c r="Z34" s="257"/>
      <c r="AA34" s="283">
        <v>-9.5775999999999613</v>
      </c>
      <c r="AB34" s="281">
        <v>-1.9094110303494949E-2</v>
      </c>
    </row>
    <row r="35" spans="2:28" x14ac:dyDescent="0.35">
      <c r="B35" s="138" t="s">
        <v>73</v>
      </c>
      <c r="C35" s="136"/>
      <c r="D35" s="277">
        <v>466.68020000000001</v>
      </c>
      <c r="E35" s="278">
        <v>473.89490000000001</v>
      </c>
      <c r="F35" s="278" t="s">
        <v>154</v>
      </c>
      <c r="G35" s="279">
        <v>469.14420000000001</v>
      </c>
      <c r="H35" s="280">
        <v>-10.93950000000001</v>
      </c>
      <c r="I35" s="281">
        <v>-2.2786651577631156E-2</v>
      </c>
      <c r="J35" s="253"/>
      <c r="K35" s="277" t="s">
        <v>154</v>
      </c>
      <c r="L35" s="278" t="s">
        <v>154</v>
      </c>
      <c r="M35" s="278" t="s">
        <v>154</v>
      </c>
      <c r="N35" s="279" t="s">
        <v>154</v>
      </c>
      <c r="O35" s="280" t="s">
        <v>154</v>
      </c>
      <c r="P35" s="281" t="s">
        <v>154</v>
      </c>
      <c r="Q35" s="254"/>
      <c r="R35" s="277">
        <v>530.38959999999997</v>
      </c>
      <c r="S35" s="278">
        <v>505.71170000000001</v>
      </c>
      <c r="T35" s="278" t="s">
        <v>154</v>
      </c>
      <c r="U35" s="279">
        <v>520.29769999999996</v>
      </c>
      <c r="V35" s="280">
        <v>10.768299999999954</v>
      </c>
      <c r="W35" s="281">
        <v>2.1133814849545463E-2</v>
      </c>
      <c r="X35" s="254"/>
      <c r="Y35" s="284">
        <v>470.43880000000001</v>
      </c>
      <c r="Z35" s="257"/>
      <c r="AA35" s="283">
        <v>-10.390099999999961</v>
      </c>
      <c r="AB35" s="281">
        <v>-2.1608726097786524E-2</v>
      </c>
    </row>
    <row r="36" spans="2:28" x14ac:dyDescent="0.35">
      <c r="B36" s="138" t="s">
        <v>74</v>
      </c>
      <c r="C36" s="136"/>
      <c r="D36" s="277" t="s">
        <v>154</v>
      </c>
      <c r="E36" s="278">
        <v>518.59140000000002</v>
      </c>
      <c r="F36" s="278">
        <v>529.10450000000003</v>
      </c>
      <c r="G36" s="279">
        <v>525.44500000000005</v>
      </c>
      <c r="H36" s="280">
        <v>4.9101000000000568</v>
      </c>
      <c r="I36" s="281">
        <v>9.4327969171712489E-3</v>
      </c>
      <c r="J36" s="253"/>
      <c r="K36" s="277" t="s">
        <v>154</v>
      </c>
      <c r="L36" s="278" t="s">
        <v>154</v>
      </c>
      <c r="M36" s="278" t="s">
        <v>154</v>
      </c>
      <c r="N36" s="279" t="s">
        <v>154</v>
      </c>
      <c r="O36" s="280" t="s">
        <v>154</v>
      </c>
      <c r="P36" s="281" t="s">
        <v>154</v>
      </c>
      <c r="Q36" s="254"/>
      <c r="R36" s="277" t="s">
        <v>154</v>
      </c>
      <c r="S36" s="278" t="s">
        <v>154</v>
      </c>
      <c r="T36" s="278">
        <v>455.08390000000003</v>
      </c>
      <c r="U36" s="279">
        <v>455.08390000000003</v>
      </c>
      <c r="V36" s="280">
        <v>-25.939499999999953</v>
      </c>
      <c r="W36" s="281">
        <v>-5.3925651018224774E-2</v>
      </c>
      <c r="X36" s="254"/>
      <c r="Y36" s="284">
        <v>524.97149999999999</v>
      </c>
      <c r="Z36" s="257"/>
      <c r="AA36" s="283">
        <v>4.7024999999999864</v>
      </c>
      <c r="AB36" s="281">
        <v>9.0385934968255643E-3</v>
      </c>
    </row>
    <row r="37" spans="2:28" x14ac:dyDescent="0.35">
      <c r="B37" s="138" t="s">
        <v>75</v>
      </c>
      <c r="C37" s="136"/>
      <c r="D37" s="277">
        <v>462.91309999999999</v>
      </c>
      <c r="E37" s="278">
        <v>459.21530000000001</v>
      </c>
      <c r="F37" s="278" t="s">
        <v>154</v>
      </c>
      <c r="G37" s="279">
        <v>461.20269999999999</v>
      </c>
      <c r="H37" s="280">
        <v>1.0802999999999656</v>
      </c>
      <c r="I37" s="281">
        <v>2.3478535276699741E-3</v>
      </c>
      <c r="J37" s="253"/>
      <c r="K37" s="277" t="s">
        <v>154</v>
      </c>
      <c r="L37" s="278" t="s">
        <v>154</v>
      </c>
      <c r="M37" s="278" t="s">
        <v>154</v>
      </c>
      <c r="N37" s="279" t="s">
        <v>154</v>
      </c>
      <c r="O37" s="280" t="s">
        <v>154</v>
      </c>
      <c r="P37" s="281" t="s">
        <v>154</v>
      </c>
      <c r="Q37" s="254"/>
      <c r="R37" s="277">
        <v>452.93830000000003</v>
      </c>
      <c r="S37" s="278">
        <v>430.7953</v>
      </c>
      <c r="T37" s="278" t="s">
        <v>154</v>
      </c>
      <c r="U37" s="279">
        <v>433.95069999999998</v>
      </c>
      <c r="V37" s="280">
        <v>3.4332999999999743</v>
      </c>
      <c r="W37" s="281">
        <v>7.9748228526883569E-3</v>
      </c>
      <c r="X37" s="254"/>
      <c r="Y37" s="284">
        <v>448.78149999999999</v>
      </c>
      <c r="Z37" s="257"/>
      <c r="AA37" s="283">
        <v>2.1526999999999816</v>
      </c>
      <c r="AB37" s="281">
        <v>4.819886223190295E-3</v>
      </c>
    </row>
    <row r="38" spans="2:28" x14ac:dyDescent="0.35">
      <c r="B38" s="138" t="s">
        <v>76</v>
      </c>
      <c r="C38" s="136"/>
      <c r="D38" s="277" t="s">
        <v>154</v>
      </c>
      <c r="E38" s="278">
        <v>398.99709999999999</v>
      </c>
      <c r="F38" s="278">
        <v>437.83940000000001</v>
      </c>
      <c r="G38" s="279">
        <v>428.61720000000003</v>
      </c>
      <c r="H38" s="280">
        <v>14.945500000000038</v>
      </c>
      <c r="I38" s="281">
        <v>3.6128891582382971E-2</v>
      </c>
      <c r="J38" s="253"/>
      <c r="K38" s="277" t="s">
        <v>154</v>
      </c>
      <c r="L38" s="278" t="s">
        <v>154</v>
      </c>
      <c r="M38" s="278" t="s">
        <v>154</v>
      </c>
      <c r="N38" s="279" t="s">
        <v>154</v>
      </c>
      <c r="O38" s="280" t="s">
        <v>154</v>
      </c>
      <c r="P38" s="281" t="s">
        <v>154</v>
      </c>
      <c r="Q38" s="254"/>
      <c r="R38" s="277" t="s">
        <v>154</v>
      </c>
      <c r="S38" s="278">
        <v>444.45600000000002</v>
      </c>
      <c r="T38" s="278">
        <v>407.90539999999999</v>
      </c>
      <c r="U38" s="279">
        <v>411.4282</v>
      </c>
      <c r="V38" s="280">
        <v>4.6043999999999983</v>
      </c>
      <c r="W38" s="281">
        <v>1.1317921911156548E-2</v>
      </c>
      <c r="X38" s="254"/>
      <c r="Y38" s="284">
        <v>416.77780000000001</v>
      </c>
      <c r="Z38" s="257"/>
      <c r="AA38" s="283">
        <v>7.8228000000000293</v>
      </c>
      <c r="AB38" s="281">
        <v>1.9128754997493669E-2</v>
      </c>
    </row>
    <row r="39" spans="2:28" x14ac:dyDescent="0.35">
      <c r="B39" s="138" t="s">
        <v>77</v>
      </c>
      <c r="C39" s="136"/>
      <c r="D39" s="277">
        <v>414.8657</v>
      </c>
      <c r="E39" s="278">
        <v>434.88940000000002</v>
      </c>
      <c r="F39" s="278">
        <v>432.47910000000002</v>
      </c>
      <c r="G39" s="279">
        <v>427.93389999999999</v>
      </c>
      <c r="H39" s="280">
        <v>-1.896000000000015</v>
      </c>
      <c r="I39" s="281">
        <v>-4.4110472538090306E-3</v>
      </c>
      <c r="J39" s="253"/>
      <c r="K39" s="277" t="s">
        <v>154</v>
      </c>
      <c r="L39" s="278" t="s">
        <v>154</v>
      </c>
      <c r="M39" s="278" t="s">
        <v>154</v>
      </c>
      <c r="N39" s="279" t="s">
        <v>154</v>
      </c>
      <c r="O39" s="280" t="s">
        <v>154</v>
      </c>
      <c r="P39" s="281" t="s">
        <v>154</v>
      </c>
      <c r="Q39" s="254"/>
      <c r="R39" s="277" t="s">
        <v>154</v>
      </c>
      <c r="S39" s="278">
        <v>413.5369</v>
      </c>
      <c r="T39" s="278">
        <v>431.39120000000003</v>
      </c>
      <c r="U39" s="279">
        <v>418.5566</v>
      </c>
      <c r="V39" s="280">
        <v>52.770500000000027</v>
      </c>
      <c r="W39" s="281">
        <v>0.14426600682748747</v>
      </c>
      <c r="X39" s="254"/>
      <c r="Y39" s="284">
        <v>427.2937</v>
      </c>
      <c r="Z39" s="257"/>
      <c r="AA39" s="283">
        <v>1.8362999999999943</v>
      </c>
      <c r="AB39" s="281">
        <v>4.31606078540403E-3</v>
      </c>
    </row>
    <row r="40" spans="2:28" x14ac:dyDescent="0.35">
      <c r="B40" s="138" t="s">
        <v>78</v>
      </c>
      <c r="C40" s="136"/>
      <c r="D40" s="277" t="s">
        <v>154</v>
      </c>
      <c r="E40" s="278">
        <v>441.50439999999998</v>
      </c>
      <c r="F40" s="278">
        <v>336.69889999999998</v>
      </c>
      <c r="G40" s="279">
        <v>386.47430000000003</v>
      </c>
      <c r="H40" s="280">
        <v>14.203400000000045</v>
      </c>
      <c r="I40" s="281">
        <v>3.8153398506302949E-2</v>
      </c>
      <c r="J40" s="253"/>
      <c r="K40" s="277" t="s">
        <v>154</v>
      </c>
      <c r="L40" s="278" t="s">
        <v>154</v>
      </c>
      <c r="M40" s="278" t="s">
        <v>154</v>
      </c>
      <c r="N40" s="279" t="s">
        <v>154</v>
      </c>
      <c r="O40" s="280" t="s">
        <v>154</v>
      </c>
      <c r="P40" s="281" t="s">
        <v>154</v>
      </c>
      <c r="Q40" s="254"/>
      <c r="R40" s="277" t="s">
        <v>154</v>
      </c>
      <c r="S40" s="278" t="s">
        <v>154</v>
      </c>
      <c r="T40" s="278" t="s">
        <v>154</v>
      </c>
      <c r="U40" s="279" t="s">
        <v>154</v>
      </c>
      <c r="V40" s="280" t="s">
        <v>154</v>
      </c>
      <c r="W40" s="281" t="s">
        <v>154</v>
      </c>
      <c r="X40" s="254"/>
      <c r="Y40" s="284">
        <v>386.47430000000003</v>
      </c>
      <c r="Z40" s="257"/>
      <c r="AA40" s="283">
        <v>14.203400000000045</v>
      </c>
      <c r="AB40" s="281">
        <v>3.8153398506302949E-2</v>
      </c>
    </row>
    <row r="41" spans="2:28" x14ac:dyDescent="0.35">
      <c r="B41" s="138" t="s">
        <v>79</v>
      </c>
      <c r="C41" s="136"/>
      <c r="D41" s="277" t="s">
        <v>154</v>
      </c>
      <c r="E41" s="278">
        <v>454.98129999999998</v>
      </c>
      <c r="F41" s="278">
        <v>454.83730000000003</v>
      </c>
      <c r="G41" s="279">
        <v>454.86770000000001</v>
      </c>
      <c r="H41" s="280">
        <v>4.8371999999999957</v>
      </c>
      <c r="I41" s="281">
        <v>1.0748604816784635E-2</v>
      </c>
      <c r="J41" s="253"/>
      <c r="K41" s="277" t="s">
        <v>154</v>
      </c>
      <c r="L41" s="278" t="s">
        <v>154</v>
      </c>
      <c r="M41" s="278" t="s">
        <v>154</v>
      </c>
      <c r="N41" s="279" t="s">
        <v>154</v>
      </c>
      <c r="O41" s="280" t="s">
        <v>154</v>
      </c>
      <c r="P41" s="281" t="s">
        <v>154</v>
      </c>
      <c r="Q41" s="254"/>
      <c r="R41" s="277" t="s">
        <v>154</v>
      </c>
      <c r="S41" s="278" t="s">
        <v>154</v>
      </c>
      <c r="T41" s="278" t="s">
        <v>154</v>
      </c>
      <c r="U41" s="279" t="s">
        <v>154</v>
      </c>
      <c r="V41" s="280" t="s">
        <v>154</v>
      </c>
      <c r="W41" s="281" t="s">
        <v>154</v>
      </c>
      <c r="X41" s="254"/>
      <c r="Y41" s="284">
        <v>454.86770000000001</v>
      </c>
      <c r="Z41" s="257"/>
      <c r="AA41" s="283">
        <v>4.8371999999999957</v>
      </c>
      <c r="AB41" s="281">
        <v>1.0748604816784635E-2</v>
      </c>
    </row>
    <row r="42" spans="2:28" ht="15" thickBot="1" x14ac:dyDescent="0.4">
      <c r="B42" s="139" t="s">
        <v>80</v>
      </c>
      <c r="C42" s="136"/>
      <c r="D42" s="290" t="s">
        <v>154</v>
      </c>
      <c r="E42" s="291">
        <v>506.8716</v>
      </c>
      <c r="F42" s="291">
        <v>519.18110000000001</v>
      </c>
      <c r="G42" s="292">
        <v>514.10739999999998</v>
      </c>
      <c r="H42" s="293">
        <v>-3.3856000000000677</v>
      </c>
      <c r="I42" s="294">
        <v>-6.5423107172465356E-3</v>
      </c>
      <c r="J42" s="253"/>
      <c r="K42" s="290" t="s">
        <v>154</v>
      </c>
      <c r="L42" s="291" t="s">
        <v>154</v>
      </c>
      <c r="M42" s="291" t="s">
        <v>154</v>
      </c>
      <c r="N42" s="292" t="s">
        <v>154</v>
      </c>
      <c r="O42" s="293" t="s">
        <v>154</v>
      </c>
      <c r="P42" s="294" t="s">
        <v>154</v>
      </c>
      <c r="Q42" s="254"/>
      <c r="R42" s="290" t="s">
        <v>154</v>
      </c>
      <c r="S42" s="291">
        <v>519.17899999999997</v>
      </c>
      <c r="T42" s="291" t="s">
        <v>154</v>
      </c>
      <c r="U42" s="292">
        <v>519.17899999999997</v>
      </c>
      <c r="V42" s="293">
        <v>-4.3324999999999818</v>
      </c>
      <c r="W42" s="294">
        <v>-8.2758449432343006E-3</v>
      </c>
      <c r="X42" s="254"/>
      <c r="Y42" s="295">
        <v>514.46320000000003</v>
      </c>
      <c r="Z42" s="257"/>
      <c r="AA42" s="296">
        <v>-3.4519999999999982</v>
      </c>
      <c r="AB42" s="294">
        <v>-6.665183798428731E-3</v>
      </c>
    </row>
    <row r="43" spans="2:28" x14ac:dyDescent="0.35">
      <c r="Z43" s="25"/>
    </row>
    <row r="44" spans="2:28" x14ac:dyDescent="0.35">
      <c r="Z44" s="25"/>
    </row>
    <row r="45" spans="2:28" x14ac:dyDescent="0.35">
      <c r="Z45" s="25"/>
    </row>
    <row r="46" spans="2:28" x14ac:dyDescent="0.35">
      <c r="Z46" s="25"/>
    </row>
  </sheetData>
  <mergeCells count="15">
    <mergeCell ref="Y10:Y11"/>
    <mergeCell ref="D9:H9"/>
    <mergeCell ref="R9:V9"/>
    <mergeCell ref="D10:D11"/>
    <mergeCell ref="E10:E11"/>
    <mergeCell ref="F10:F11"/>
    <mergeCell ref="G10:G11"/>
    <mergeCell ref="K10:K11"/>
    <mergeCell ref="L10:L11"/>
    <mergeCell ref="M10:M11"/>
    <mergeCell ref="N10:N11"/>
    <mergeCell ref="R10:R11"/>
    <mergeCell ref="S10:S11"/>
    <mergeCell ref="T10:T11"/>
    <mergeCell ref="U10: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A88"/>
  <sheetViews>
    <sheetView zoomScale="90" zoomScaleNormal="90" workbookViewId="0"/>
  </sheetViews>
  <sheetFormatPr defaultColWidth="8.90625" defaultRowHeight="14.5" x14ac:dyDescent="0.35"/>
  <cols>
    <col min="1" max="1" width="9.08984375" style="3" customWidth="1"/>
    <col min="2" max="2" width="23.9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08984375" style="3" bestFit="1" customWidth="1"/>
    <col min="21" max="30" width="7.54296875" style="3" bestFit="1" customWidth="1"/>
    <col min="31" max="74" width="7" style="3" bestFit="1" customWidth="1"/>
    <col min="75" max="105" width="6.6328125" style="3" customWidth="1"/>
    <col min="106" max="16384" width="8.90625" style="3"/>
  </cols>
  <sheetData>
    <row r="1" spans="2:33" x14ac:dyDescent="0.35">
      <c r="B1" s="3" t="s">
        <v>135</v>
      </c>
      <c r="C1" s="2" t="s">
        <v>153</v>
      </c>
      <c r="D1" s="2" t="str">
        <f>'EVROPSKE CENE'!C5</f>
        <v>21. teden (23. 5. 2022 - 29. 5. 2022)</v>
      </c>
      <c r="E1" s="2"/>
      <c r="F1" s="2"/>
      <c r="G1" s="2"/>
    </row>
    <row r="2" spans="2:33" x14ac:dyDescent="0.35">
      <c r="B2" s="140" t="s">
        <v>181</v>
      </c>
      <c r="C2" s="119"/>
      <c r="D2" s="119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7"/>
    </row>
    <row r="3" spans="2:33" ht="15" thickBot="1" x14ac:dyDescent="0.4">
      <c r="B3" s="30"/>
      <c r="AB3" s="145"/>
      <c r="AD3" s="145"/>
      <c r="AE3" s="155"/>
      <c r="AF3" s="155"/>
    </row>
    <row r="4" spans="2:33" ht="15" customHeight="1" thickTop="1" x14ac:dyDescent="0.35">
      <c r="B4" s="357" t="s">
        <v>82</v>
      </c>
      <c r="C4" s="359" t="s">
        <v>54</v>
      </c>
      <c r="D4" s="355" t="s">
        <v>55</v>
      </c>
      <c r="E4" s="355" t="s">
        <v>56</v>
      </c>
      <c r="F4" s="355" t="s">
        <v>57</v>
      </c>
      <c r="G4" s="355" t="s">
        <v>58</v>
      </c>
      <c r="H4" s="355" t="s">
        <v>59</v>
      </c>
      <c r="I4" s="355" t="s">
        <v>60</v>
      </c>
      <c r="J4" s="355" t="s">
        <v>61</v>
      </c>
      <c r="K4" s="355" t="s">
        <v>62</v>
      </c>
      <c r="L4" s="355" t="s">
        <v>63</v>
      </c>
      <c r="M4" s="355" t="s">
        <v>64</v>
      </c>
      <c r="N4" s="355" t="s">
        <v>65</v>
      </c>
      <c r="O4" s="355" t="s">
        <v>66</v>
      </c>
      <c r="P4" s="355" t="s">
        <v>67</v>
      </c>
      <c r="Q4" s="355" t="s">
        <v>68</v>
      </c>
      <c r="R4" s="355" t="s">
        <v>69</v>
      </c>
      <c r="S4" s="355" t="s">
        <v>70</v>
      </c>
      <c r="T4" s="355" t="s">
        <v>71</v>
      </c>
      <c r="U4" s="355" t="s">
        <v>72</v>
      </c>
      <c r="V4" s="355" t="s">
        <v>73</v>
      </c>
      <c r="W4" s="355" t="s">
        <v>74</v>
      </c>
      <c r="X4" s="355" t="s">
        <v>75</v>
      </c>
      <c r="Y4" s="355" t="s">
        <v>76</v>
      </c>
      <c r="Z4" s="355" t="s">
        <v>77</v>
      </c>
      <c r="AA4" s="355" t="s">
        <v>78</v>
      </c>
      <c r="AB4" s="355" t="s">
        <v>79</v>
      </c>
      <c r="AC4" s="355" t="s">
        <v>80</v>
      </c>
      <c r="AD4" s="361" t="s">
        <v>83</v>
      </c>
      <c r="AE4" s="363" t="s">
        <v>188</v>
      </c>
      <c r="AF4" s="364"/>
    </row>
    <row r="5" spans="2:33" ht="16.5" customHeight="1" thickBot="1" x14ac:dyDescent="0.4">
      <c r="B5" s="358"/>
      <c r="C5" s="360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62"/>
      <c r="AE5" s="365"/>
      <c r="AF5" s="366"/>
    </row>
    <row r="6" spans="2:33" ht="15" customHeight="1" x14ac:dyDescent="0.35">
      <c r="B6" s="151" t="s">
        <v>84</v>
      </c>
      <c r="C6" s="299" t="s">
        <v>154</v>
      </c>
      <c r="D6" s="300" t="s">
        <v>154</v>
      </c>
      <c r="E6" s="300" t="s">
        <v>154</v>
      </c>
      <c r="F6" s="300">
        <v>493.50479999999999</v>
      </c>
      <c r="G6" s="300" t="s">
        <v>154</v>
      </c>
      <c r="H6" s="300" t="s">
        <v>154</v>
      </c>
      <c r="I6" s="300" t="s">
        <v>154</v>
      </c>
      <c r="J6" s="300" t="s">
        <v>154</v>
      </c>
      <c r="K6" s="300">
        <v>500.33</v>
      </c>
      <c r="L6" s="300" t="s">
        <v>154</v>
      </c>
      <c r="M6" s="300" t="s">
        <v>154</v>
      </c>
      <c r="N6" s="300">
        <v>643.12</v>
      </c>
      <c r="O6" s="300" t="s">
        <v>154</v>
      </c>
      <c r="P6" s="300" t="s">
        <v>154</v>
      </c>
      <c r="Q6" s="300" t="s">
        <v>154</v>
      </c>
      <c r="R6" s="300" t="s">
        <v>154</v>
      </c>
      <c r="S6" s="300" t="s">
        <v>154</v>
      </c>
      <c r="T6" s="300" t="s">
        <v>154</v>
      </c>
      <c r="U6" s="300">
        <v>489</v>
      </c>
      <c r="V6" s="300">
        <v>557.91999999999996</v>
      </c>
      <c r="W6" s="300" t="s">
        <v>154</v>
      </c>
      <c r="X6" s="300">
        <v>480.45</v>
      </c>
      <c r="Y6" s="300" t="s">
        <v>154</v>
      </c>
      <c r="Z6" s="300" t="s">
        <v>154</v>
      </c>
      <c r="AA6" s="300" t="s">
        <v>154</v>
      </c>
      <c r="AB6" s="300" t="s">
        <v>154</v>
      </c>
      <c r="AC6" s="300" t="s">
        <v>154</v>
      </c>
      <c r="AD6" s="301">
        <v>514.07709999999997</v>
      </c>
      <c r="AE6" s="302">
        <v>4.6830999999999676</v>
      </c>
      <c r="AF6" s="303">
        <v>9.1934730287359656E-3</v>
      </c>
      <c r="AG6" s="3" t="s">
        <v>154</v>
      </c>
    </row>
    <row r="7" spans="2:33" ht="15" customHeight="1" x14ac:dyDescent="0.35">
      <c r="B7" s="151" t="s">
        <v>85</v>
      </c>
      <c r="C7" s="300" t="s">
        <v>154</v>
      </c>
      <c r="D7" s="300" t="s">
        <v>154</v>
      </c>
      <c r="E7" s="300" t="s">
        <v>154</v>
      </c>
      <c r="F7" s="300">
        <v>486.78500000000003</v>
      </c>
      <c r="G7" s="300" t="s">
        <v>154</v>
      </c>
      <c r="H7" s="300" t="s">
        <v>154</v>
      </c>
      <c r="I7" s="300">
        <v>511.85</v>
      </c>
      <c r="J7" s="300" t="s">
        <v>154</v>
      </c>
      <c r="K7" s="300">
        <v>496.08</v>
      </c>
      <c r="L7" s="300" t="s">
        <v>154</v>
      </c>
      <c r="M7" s="300" t="s">
        <v>154</v>
      </c>
      <c r="N7" s="300">
        <v>344.97</v>
      </c>
      <c r="O7" s="300" t="s">
        <v>154</v>
      </c>
      <c r="P7" s="300" t="s">
        <v>154</v>
      </c>
      <c r="Q7" s="300" t="s">
        <v>155</v>
      </c>
      <c r="R7" s="300" t="s">
        <v>154</v>
      </c>
      <c r="S7" s="300" t="s">
        <v>154</v>
      </c>
      <c r="T7" s="300" t="s">
        <v>154</v>
      </c>
      <c r="U7" s="300">
        <v>488</v>
      </c>
      <c r="V7" s="300">
        <v>556.67999999999995</v>
      </c>
      <c r="W7" s="300" t="s">
        <v>154</v>
      </c>
      <c r="X7" s="300">
        <v>470</v>
      </c>
      <c r="Y7" s="300" t="s">
        <v>154</v>
      </c>
      <c r="Z7" s="300" t="s">
        <v>154</v>
      </c>
      <c r="AA7" s="300" t="s">
        <v>154</v>
      </c>
      <c r="AB7" s="300" t="s">
        <v>154</v>
      </c>
      <c r="AC7" s="300">
        <v>444.41489999999999</v>
      </c>
      <c r="AD7" s="304">
        <v>495.22500000000002</v>
      </c>
      <c r="AE7" s="302">
        <v>-7.0000000000050022E-3</v>
      </c>
      <c r="AF7" s="303">
        <v>-1.4134789351305521E-5</v>
      </c>
      <c r="AG7" s="3" t="s">
        <v>154</v>
      </c>
    </row>
    <row r="8" spans="2:33" ht="15" customHeight="1" x14ac:dyDescent="0.35">
      <c r="B8" s="151" t="s">
        <v>86</v>
      </c>
      <c r="C8" s="300" t="s">
        <v>154</v>
      </c>
      <c r="D8" s="300" t="s">
        <v>154</v>
      </c>
      <c r="E8" s="300" t="s">
        <v>154</v>
      </c>
      <c r="F8" s="300">
        <v>488.80090000000001</v>
      </c>
      <c r="G8" s="300" t="s">
        <v>154</v>
      </c>
      <c r="H8" s="300" t="s">
        <v>154</v>
      </c>
      <c r="I8" s="300">
        <v>515.89</v>
      </c>
      <c r="J8" s="300" t="s">
        <v>154</v>
      </c>
      <c r="K8" s="300">
        <v>495.82</v>
      </c>
      <c r="L8" s="300" t="s">
        <v>154</v>
      </c>
      <c r="M8" s="300" t="s">
        <v>154</v>
      </c>
      <c r="N8" s="300">
        <v>512.27</v>
      </c>
      <c r="O8" s="300" t="s">
        <v>154</v>
      </c>
      <c r="P8" s="300">
        <v>357.2</v>
      </c>
      <c r="Q8" s="300" t="s">
        <v>154</v>
      </c>
      <c r="R8" s="300" t="s">
        <v>155</v>
      </c>
      <c r="S8" s="300" t="s">
        <v>154</v>
      </c>
      <c r="T8" s="300" t="s">
        <v>154</v>
      </c>
      <c r="U8" s="300">
        <v>492</v>
      </c>
      <c r="V8" s="300">
        <v>501.62</v>
      </c>
      <c r="W8" s="300" t="s">
        <v>154</v>
      </c>
      <c r="X8" s="300">
        <v>433.91</v>
      </c>
      <c r="Y8" s="300">
        <v>451.12279999999998</v>
      </c>
      <c r="Z8" s="300">
        <v>419.74</v>
      </c>
      <c r="AA8" s="300" t="s">
        <v>154</v>
      </c>
      <c r="AB8" s="300" t="s">
        <v>154</v>
      </c>
      <c r="AC8" s="300">
        <v>532.67089999999996</v>
      </c>
      <c r="AD8" s="304">
        <v>487.98329999999999</v>
      </c>
      <c r="AE8" s="302">
        <v>3.8109999999999786</v>
      </c>
      <c r="AF8" s="303">
        <v>7.8711648725049432E-3</v>
      </c>
      <c r="AG8" s="3" t="s">
        <v>154</v>
      </c>
    </row>
    <row r="9" spans="2:33" ht="15.75" customHeight="1" x14ac:dyDescent="0.35">
      <c r="B9" s="151" t="s">
        <v>87</v>
      </c>
      <c r="C9" s="305" t="s">
        <v>154</v>
      </c>
      <c r="D9" s="305" t="s">
        <v>154</v>
      </c>
      <c r="E9" s="305" t="s">
        <v>154</v>
      </c>
      <c r="F9" s="305">
        <v>488.93529999999998</v>
      </c>
      <c r="G9" s="305" t="s">
        <v>154</v>
      </c>
      <c r="H9" s="305" t="s">
        <v>154</v>
      </c>
      <c r="I9" s="305" t="s">
        <v>154</v>
      </c>
      <c r="J9" s="305" t="s">
        <v>154</v>
      </c>
      <c r="K9" s="305">
        <v>494.54</v>
      </c>
      <c r="L9" s="305" t="s">
        <v>154</v>
      </c>
      <c r="M9" s="305" t="s">
        <v>154</v>
      </c>
      <c r="N9" s="305">
        <v>453</v>
      </c>
      <c r="O9" s="305" t="s">
        <v>154</v>
      </c>
      <c r="P9" s="305" t="s">
        <v>154</v>
      </c>
      <c r="Q9" s="305" t="s">
        <v>154</v>
      </c>
      <c r="R9" s="305" t="s">
        <v>154</v>
      </c>
      <c r="S9" s="305" t="s">
        <v>154</v>
      </c>
      <c r="T9" s="305" t="s">
        <v>154</v>
      </c>
      <c r="U9" s="305">
        <v>489</v>
      </c>
      <c r="V9" s="305">
        <v>531.92999999999995</v>
      </c>
      <c r="W9" s="305" t="s">
        <v>154</v>
      </c>
      <c r="X9" s="305">
        <v>438.73</v>
      </c>
      <c r="Y9" s="305" t="s">
        <v>154</v>
      </c>
      <c r="Z9" s="305" t="s">
        <v>154</v>
      </c>
      <c r="AA9" s="305" t="s">
        <v>154</v>
      </c>
      <c r="AB9" s="305" t="s">
        <v>154</v>
      </c>
      <c r="AC9" s="305">
        <v>513.19560000000001</v>
      </c>
      <c r="AD9" s="306">
        <v>492.05590000000001</v>
      </c>
      <c r="AE9" s="307">
        <v>12.8673</v>
      </c>
      <c r="AF9" s="308">
        <v>2.6852266518861301E-2</v>
      </c>
      <c r="AG9" s="3" t="s">
        <v>154</v>
      </c>
    </row>
    <row r="10" spans="2:33" ht="15.75" customHeight="1" x14ac:dyDescent="0.35">
      <c r="B10" s="151" t="s">
        <v>88</v>
      </c>
      <c r="C10" s="300" t="s">
        <v>154</v>
      </c>
      <c r="D10" s="300" t="s">
        <v>154</v>
      </c>
      <c r="E10" s="300" t="s">
        <v>155</v>
      </c>
      <c r="F10" s="300">
        <v>471.32929999999999</v>
      </c>
      <c r="G10" s="300">
        <v>459.02</v>
      </c>
      <c r="H10" s="300" t="s">
        <v>154</v>
      </c>
      <c r="I10" s="300">
        <v>488.15</v>
      </c>
      <c r="J10" s="300">
        <v>393.51</v>
      </c>
      <c r="K10" s="300">
        <v>459.24</v>
      </c>
      <c r="L10" s="300" t="s">
        <v>154</v>
      </c>
      <c r="M10" s="300" t="s">
        <v>154</v>
      </c>
      <c r="N10" s="300">
        <v>502.81</v>
      </c>
      <c r="O10" s="300" t="s">
        <v>154</v>
      </c>
      <c r="P10" s="300">
        <v>371.11</v>
      </c>
      <c r="Q10" s="300" t="s">
        <v>154</v>
      </c>
      <c r="R10" s="300" t="s">
        <v>154</v>
      </c>
      <c r="S10" s="300" t="s">
        <v>154</v>
      </c>
      <c r="T10" s="300" t="s">
        <v>154</v>
      </c>
      <c r="U10" s="300">
        <v>447</v>
      </c>
      <c r="V10" s="300" t="s">
        <v>155</v>
      </c>
      <c r="W10" s="300">
        <v>435.06020000000001</v>
      </c>
      <c r="X10" s="300">
        <v>393.76</v>
      </c>
      <c r="Y10" s="300">
        <v>394.17399999999998</v>
      </c>
      <c r="Z10" s="300">
        <v>412.41</v>
      </c>
      <c r="AA10" s="300" t="s">
        <v>154</v>
      </c>
      <c r="AB10" s="300" t="s">
        <v>154</v>
      </c>
      <c r="AC10" s="300">
        <v>516.23569999999995</v>
      </c>
      <c r="AD10" s="304">
        <v>448.24130000000002</v>
      </c>
      <c r="AE10" s="302">
        <v>1.8432999999999993</v>
      </c>
      <c r="AF10" s="303">
        <v>4.129274772736391E-3</v>
      </c>
      <c r="AG10" s="3" t="s">
        <v>154</v>
      </c>
    </row>
    <row r="11" spans="2:33" ht="15" customHeight="1" thickBot="1" x14ac:dyDescent="0.4">
      <c r="B11" s="151" t="s">
        <v>89</v>
      </c>
      <c r="C11" s="300" t="s">
        <v>154</v>
      </c>
      <c r="D11" s="300" t="s">
        <v>154</v>
      </c>
      <c r="E11" s="300" t="s">
        <v>154</v>
      </c>
      <c r="F11" s="300">
        <v>478.58679999999998</v>
      </c>
      <c r="G11" s="300" t="s">
        <v>154</v>
      </c>
      <c r="H11" s="300" t="s">
        <v>154</v>
      </c>
      <c r="I11" s="300" t="s">
        <v>154</v>
      </c>
      <c r="J11" s="300" t="s">
        <v>154</v>
      </c>
      <c r="K11" s="300">
        <v>460.18</v>
      </c>
      <c r="L11" s="300" t="s">
        <v>154</v>
      </c>
      <c r="M11" s="300" t="s">
        <v>154</v>
      </c>
      <c r="N11" s="300">
        <v>449.89</v>
      </c>
      <c r="O11" s="300" t="s">
        <v>154</v>
      </c>
      <c r="P11" s="300" t="s">
        <v>154</v>
      </c>
      <c r="Q11" s="300" t="s">
        <v>154</v>
      </c>
      <c r="R11" s="300" t="s">
        <v>154</v>
      </c>
      <c r="S11" s="300" t="s">
        <v>154</v>
      </c>
      <c r="T11" s="300" t="s">
        <v>154</v>
      </c>
      <c r="U11" s="300">
        <v>467</v>
      </c>
      <c r="V11" s="300" t="s">
        <v>155</v>
      </c>
      <c r="W11" s="300" t="s">
        <v>154</v>
      </c>
      <c r="X11" s="300">
        <v>414.08</v>
      </c>
      <c r="Y11" s="300">
        <v>352.74470000000002</v>
      </c>
      <c r="Z11" s="300" t="s">
        <v>154</v>
      </c>
      <c r="AA11" s="300" t="s">
        <v>154</v>
      </c>
      <c r="AB11" s="300" t="s">
        <v>154</v>
      </c>
      <c r="AC11" s="300">
        <v>512.81560000000002</v>
      </c>
      <c r="AD11" s="304">
        <v>463.73950000000002</v>
      </c>
      <c r="AE11" s="302">
        <v>9.9159000000000219</v>
      </c>
      <c r="AF11" s="303">
        <v>2.1849679038287162E-2</v>
      </c>
      <c r="AG11" s="3" t="s">
        <v>154</v>
      </c>
    </row>
    <row r="12" spans="2:33" ht="15" customHeight="1" thickBot="1" x14ac:dyDescent="0.4">
      <c r="B12" s="152" t="s">
        <v>90</v>
      </c>
      <c r="C12" s="309" t="s">
        <v>154</v>
      </c>
      <c r="D12" s="309" t="s">
        <v>154</v>
      </c>
      <c r="E12" s="309" t="s">
        <v>155</v>
      </c>
      <c r="F12" s="309">
        <v>479.17070000000001</v>
      </c>
      <c r="G12" s="309">
        <v>459.02</v>
      </c>
      <c r="H12" s="309" t="s">
        <v>154</v>
      </c>
      <c r="I12" s="309">
        <v>510.87860000000001</v>
      </c>
      <c r="J12" s="309">
        <v>393.51</v>
      </c>
      <c r="K12" s="309">
        <v>480.9631</v>
      </c>
      <c r="L12" s="309" t="s">
        <v>154</v>
      </c>
      <c r="M12" s="309" t="s">
        <v>154</v>
      </c>
      <c r="N12" s="309">
        <v>552.755</v>
      </c>
      <c r="O12" s="309" t="s">
        <v>154</v>
      </c>
      <c r="P12" s="309">
        <v>368.21800000000002</v>
      </c>
      <c r="Q12" s="309" t="s">
        <v>155</v>
      </c>
      <c r="R12" s="309" t="s">
        <v>155</v>
      </c>
      <c r="S12" s="309" t="s">
        <v>154</v>
      </c>
      <c r="T12" s="309" t="s">
        <v>154</v>
      </c>
      <c r="U12" s="309">
        <v>462.87099999999998</v>
      </c>
      <c r="V12" s="309" t="s">
        <v>155</v>
      </c>
      <c r="W12" s="309">
        <v>435.06020000000001</v>
      </c>
      <c r="X12" s="309">
        <v>413.30029999999999</v>
      </c>
      <c r="Y12" s="309">
        <v>395.30149999999998</v>
      </c>
      <c r="Z12" s="309">
        <v>417.67919999999998</v>
      </c>
      <c r="AA12" s="309" t="s">
        <v>154</v>
      </c>
      <c r="AB12" s="309" t="s">
        <v>154</v>
      </c>
      <c r="AC12" s="309">
        <v>515.96990000000005</v>
      </c>
      <c r="AD12" s="310">
        <v>475.84949999999998</v>
      </c>
      <c r="AE12" s="311">
        <v>5.8640999999999508</v>
      </c>
      <c r="AF12" s="312">
        <v>1.247719610013398E-2</v>
      </c>
      <c r="AG12" s="3" t="s">
        <v>154</v>
      </c>
    </row>
    <row r="13" spans="2:33" ht="15" customHeight="1" x14ac:dyDescent="0.35">
      <c r="B13" s="151" t="s">
        <v>91</v>
      </c>
      <c r="C13" s="299">
        <v>513.92999999999995</v>
      </c>
      <c r="D13" s="299" t="s">
        <v>154</v>
      </c>
      <c r="E13" s="299">
        <v>467.06939999999997</v>
      </c>
      <c r="F13" s="299">
        <v>490.27929999999998</v>
      </c>
      <c r="G13" s="299">
        <v>502.06</v>
      </c>
      <c r="H13" s="299" t="s">
        <v>154</v>
      </c>
      <c r="I13" s="299">
        <v>519.14</v>
      </c>
      <c r="J13" s="299">
        <v>455</v>
      </c>
      <c r="K13" s="299">
        <v>497.73</v>
      </c>
      <c r="L13" s="299">
        <v>540</v>
      </c>
      <c r="M13" s="299" t="s">
        <v>154</v>
      </c>
      <c r="N13" s="299">
        <v>540.79</v>
      </c>
      <c r="O13" s="299" t="s">
        <v>154</v>
      </c>
      <c r="P13" s="299" t="s">
        <v>154</v>
      </c>
      <c r="Q13" s="299">
        <v>468.46</v>
      </c>
      <c r="R13" s="299">
        <v>573.92999999999995</v>
      </c>
      <c r="S13" s="299" t="s">
        <v>154</v>
      </c>
      <c r="T13" s="299" t="s">
        <v>154</v>
      </c>
      <c r="U13" s="299">
        <v>546</v>
      </c>
      <c r="V13" s="299">
        <v>489.92</v>
      </c>
      <c r="W13" s="299">
        <v>520.33640000000003</v>
      </c>
      <c r="X13" s="299">
        <v>481.85</v>
      </c>
      <c r="Y13" s="299" t="s">
        <v>154</v>
      </c>
      <c r="Z13" s="299">
        <v>450.78</v>
      </c>
      <c r="AA13" s="299">
        <v>519.75</v>
      </c>
      <c r="AB13" s="299">
        <v>484.53</v>
      </c>
      <c r="AC13" s="299">
        <v>516.52070000000003</v>
      </c>
      <c r="AD13" s="304">
        <v>516.08669999999995</v>
      </c>
      <c r="AE13" s="302">
        <v>-7.1911000000000058</v>
      </c>
      <c r="AF13" s="313">
        <v>-1.3742413685426724E-2</v>
      </c>
      <c r="AG13" s="3" t="s">
        <v>154</v>
      </c>
    </row>
    <row r="14" spans="2:33" ht="15" customHeight="1" x14ac:dyDescent="0.35">
      <c r="B14" s="151" t="s">
        <v>92</v>
      </c>
      <c r="C14" s="300">
        <v>430.88</v>
      </c>
      <c r="D14" s="300" t="s">
        <v>154</v>
      </c>
      <c r="E14" s="300">
        <v>466.78559999999999</v>
      </c>
      <c r="F14" s="300">
        <v>501.8374</v>
      </c>
      <c r="G14" s="300">
        <v>496.88</v>
      </c>
      <c r="H14" s="300" t="s">
        <v>154</v>
      </c>
      <c r="I14" s="300">
        <v>520.46</v>
      </c>
      <c r="J14" s="300" t="s">
        <v>154</v>
      </c>
      <c r="K14" s="300">
        <v>498.63</v>
      </c>
      <c r="L14" s="300">
        <v>525</v>
      </c>
      <c r="M14" s="300">
        <v>468.82319999999999</v>
      </c>
      <c r="N14" s="300">
        <v>510.07</v>
      </c>
      <c r="O14" s="300" t="s">
        <v>154</v>
      </c>
      <c r="P14" s="300" t="s">
        <v>154</v>
      </c>
      <c r="Q14" s="300">
        <v>461.59</v>
      </c>
      <c r="R14" s="300" t="s">
        <v>155</v>
      </c>
      <c r="S14" s="300" t="s">
        <v>154</v>
      </c>
      <c r="T14" s="300" t="s">
        <v>154</v>
      </c>
      <c r="U14" s="300">
        <v>554</v>
      </c>
      <c r="V14" s="300">
        <v>491.61</v>
      </c>
      <c r="W14" s="300">
        <v>516.21360000000004</v>
      </c>
      <c r="X14" s="300">
        <v>498.91</v>
      </c>
      <c r="Y14" s="300" t="s">
        <v>154</v>
      </c>
      <c r="Z14" s="300">
        <v>424.27</v>
      </c>
      <c r="AA14" s="300" t="s">
        <v>155</v>
      </c>
      <c r="AB14" s="300" t="s">
        <v>154</v>
      </c>
      <c r="AC14" s="300">
        <v>518.61069999999995</v>
      </c>
      <c r="AD14" s="304">
        <v>506.28559999999999</v>
      </c>
      <c r="AE14" s="302">
        <v>-8.5926000000000045</v>
      </c>
      <c r="AF14" s="313">
        <v>-1.6688607130773803E-2</v>
      </c>
      <c r="AG14" s="3" t="s">
        <v>154</v>
      </c>
    </row>
    <row r="15" spans="2:33" ht="15" customHeight="1" x14ac:dyDescent="0.35">
      <c r="B15" s="151" t="s">
        <v>93</v>
      </c>
      <c r="C15" s="300">
        <v>448.38</v>
      </c>
      <c r="D15" s="300" t="s">
        <v>154</v>
      </c>
      <c r="E15" s="300">
        <v>446.91890000000001</v>
      </c>
      <c r="F15" s="300">
        <v>476.83960000000002</v>
      </c>
      <c r="G15" s="300">
        <v>496.11</v>
      </c>
      <c r="H15" s="300" t="s">
        <v>154</v>
      </c>
      <c r="I15" s="300">
        <v>512.37</v>
      </c>
      <c r="J15" s="300">
        <v>428.65</v>
      </c>
      <c r="K15" s="300">
        <v>496.9</v>
      </c>
      <c r="L15" s="300">
        <v>521</v>
      </c>
      <c r="M15" s="300">
        <v>500.6798</v>
      </c>
      <c r="N15" s="300">
        <v>455.66</v>
      </c>
      <c r="O15" s="300" t="s">
        <v>154</v>
      </c>
      <c r="P15" s="300">
        <v>363.56</v>
      </c>
      <c r="Q15" s="300">
        <v>452.8</v>
      </c>
      <c r="R15" s="300">
        <v>538.79999999999995</v>
      </c>
      <c r="S15" s="300">
        <v>142.95179999999999</v>
      </c>
      <c r="T15" s="300" t="s">
        <v>154</v>
      </c>
      <c r="U15" s="300">
        <v>552</v>
      </c>
      <c r="V15" s="300">
        <v>476.87</v>
      </c>
      <c r="W15" s="300">
        <v>526.846</v>
      </c>
      <c r="X15" s="300">
        <v>449.36</v>
      </c>
      <c r="Y15" s="300">
        <v>423.35629999999998</v>
      </c>
      <c r="Z15" s="300">
        <v>441.02</v>
      </c>
      <c r="AA15" s="300">
        <v>442.51</v>
      </c>
      <c r="AB15" s="300">
        <v>454.98</v>
      </c>
      <c r="AC15" s="300">
        <v>503.60050000000001</v>
      </c>
      <c r="AD15" s="304">
        <v>493.69920000000002</v>
      </c>
      <c r="AE15" s="302">
        <v>-9.997099999999989</v>
      </c>
      <c r="AF15" s="313">
        <v>-1.9847475552232541E-2</v>
      </c>
      <c r="AG15" s="3" t="s">
        <v>154</v>
      </c>
    </row>
    <row r="16" spans="2:33" ht="15.75" customHeight="1" x14ac:dyDescent="0.35">
      <c r="B16" s="151" t="s">
        <v>94</v>
      </c>
      <c r="C16" s="305">
        <v>394.26</v>
      </c>
      <c r="D16" s="305" t="s">
        <v>154</v>
      </c>
      <c r="E16" s="305">
        <v>466.74509999999998</v>
      </c>
      <c r="F16" s="305">
        <v>476.70519999999999</v>
      </c>
      <c r="G16" s="305">
        <v>492.99</v>
      </c>
      <c r="H16" s="305" t="s">
        <v>155</v>
      </c>
      <c r="I16" s="305">
        <v>516.21</v>
      </c>
      <c r="J16" s="305">
        <v>411.98</v>
      </c>
      <c r="K16" s="305">
        <v>487.71</v>
      </c>
      <c r="L16" s="305">
        <v>513</v>
      </c>
      <c r="M16" s="305">
        <v>498.15780000000001</v>
      </c>
      <c r="N16" s="305">
        <v>474.49</v>
      </c>
      <c r="O16" s="305" t="s">
        <v>154</v>
      </c>
      <c r="P16" s="305">
        <v>363.88</v>
      </c>
      <c r="Q16" s="305">
        <v>452.45</v>
      </c>
      <c r="R16" s="305">
        <v>523.42999999999995</v>
      </c>
      <c r="S16" s="305">
        <v>186.43440000000001</v>
      </c>
      <c r="T16" s="305" t="s">
        <v>154</v>
      </c>
      <c r="U16" s="305">
        <v>543</v>
      </c>
      <c r="V16" s="305">
        <v>482.78</v>
      </c>
      <c r="W16" s="305">
        <v>517.94949999999994</v>
      </c>
      <c r="X16" s="305">
        <v>486.88</v>
      </c>
      <c r="Y16" s="305">
        <v>366.2962</v>
      </c>
      <c r="Z16" s="305">
        <v>435.64</v>
      </c>
      <c r="AA16" s="305">
        <v>479.62</v>
      </c>
      <c r="AB16" s="305">
        <v>462.11</v>
      </c>
      <c r="AC16" s="305">
        <v>512.24559999999997</v>
      </c>
      <c r="AD16" s="306">
        <v>498.27350000000001</v>
      </c>
      <c r="AE16" s="314">
        <v>-8.6017999999999688</v>
      </c>
      <c r="AF16" s="315">
        <v>-1.6970248895536999E-2</v>
      </c>
      <c r="AG16" s="3" t="s">
        <v>154</v>
      </c>
    </row>
    <row r="17" spans="2:33" ht="15.75" customHeight="1" x14ac:dyDescent="0.35">
      <c r="B17" s="151" t="s">
        <v>95</v>
      </c>
      <c r="C17" s="300">
        <v>415.6</v>
      </c>
      <c r="D17" s="300">
        <v>443.47579999999999</v>
      </c>
      <c r="E17" s="300">
        <v>428.02530000000002</v>
      </c>
      <c r="F17" s="300">
        <v>435.71420000000001</v>
      </c>
      <c r="G17" s="300">
        <v>464.48</v>
      </c>
      <c r="H17" s="300">
        <v>444.5</v>
      </c>
      <c r="I17" s="300">
        <v>494.61</v>
      </c>
      <c r="J17" s="300">
        <v>422.78</v>
      </c>
      <c r="K17" s="300">
        <v>465.65</v>
      </c>
      <c r="L17" s="300">
        <v>492</v>
      </c>
      <c r="M17" s="300">
        <v>490.19369999999998</v>
      </c>
      <c r="N17" s="300">
        <v>411.08</v>
      </c>
      <c r="O17" s="300">
        <v>360</v>
      </c>
      <c r="P17" s="300">
        <v>384.03</v>
      </c>
      <c r="Q17" s="300">
        <v>450.28</v>
      </c>
      <c r="R17" s="300">
        <v>476.07</v>
      </c>
      <c r="S17" s="300">
        <v>192.31809999999999</v>
      </c>
      <c r="T17" s="300" t="s">
        <v>154</v>
      </c>
      <c r="U17" s="300">
        <v>481</v>
      </c>
      <c r="V17" s="300">
        <v>436.97</v>
      </c>
      <c r="W17" s="300">
        <v>505.36419999999998</v>
      </c>
      <c r="X17" s="300">
        <v>395.15</v>
      </c>
      <c r="Y17" s="300">
        <v>416.5745</v>
      </c>
      <c r="Z17" s="300">
        <v>413.45</v>
      </c>
      <c r="AA17" s="300">
        <v>318.14999999999998</v>
      </c>
      <c r="AB17" s="300">
        <v>424.99</v>
      </c>
      <c r="AC17" s="300">
        <v>484.6003</v>
      </c>
      <c r="AD17" s="304">
        <v>469.32229999999998</v>
      </c>
      <c r="AE17" s="302">
        <v>-0.57330000000001746</v>
      </c>
      <c r="AF17" s="313">
        <v>-1.220058242724642E-3</v>
      </c>
      <c r="AG17" s="3" t="s">
        <v>154</v>
      </c>
    </row>
    <row r="18" spans="2:33" ht="15.75" customHeight="1" thickBot="1" x14ac:dyDescent="0.4">
      <c r="B18" s="151" t="s">
        <v>96</v>
      </c>
      <c r="C18" s="300">
        <v>357.62</v>
      </c>
      <c r="D18" s="300">
        <v>457.57229999999998</v>
      </c>
      <c r="E18" s="300">
        <v>435.03949999999998</v>
      </c>
      <c r="F18" s="300">
        <v>439.47730000000001</v>
      </c>
      <c r="G18" s="300">
        <v>472.74</v>
      </c>
      <c r="H18" s="300">
        <v>448.99</v>
      </c>
      <c r="I18" s="300">
        <v>496.98</v>
      </c>
      <c r="J18" s="300" t="s">
        <v>154</v>
      </c>
      <c r="K18" s="300">
        <v>464.7</v>
      </c>
      <c r="L18" s="300">
        <v>489</v>
      </c>
      <c r="M18" s="300">
        <v>494.44119999999998</v>
      </c>
      <c r="N18" s="300">
        <v>416.6</v>
      </c>
      <c r="O18" s="300" t="s">
        <v>154</v>
      </c>
      <c r="P18" s="300">
        <v>391.01</v>
      </c>
      <c r="Q18" s="300">
        <v>445.23</v>
      </c>
      <c r="R18" s="300">
        <v>474.48</v>
      </c>
      <c r="S18" s="300" t="s">
        <v>154</v>
      </c>
      <c r="T18" s="300" t="s">
        <v>154</v>
      </c>
      <c r="U18" s="300">
        <v>463</v>
      </c>
      <c r="V18" s="300">
        <v>447.77</v>
      </c>
      <c r="W18" s="300">
        <v>499.28859999999997</v>
      </c>
      <c r="X18" s="300">
        <v>437.26</v>
      </c>
      <c r="Y18" s="300">
        <v>423.27949999999998</v>
      </c>
      <c r="Z18" s="300">
        <v>397.73</v>
      </c>
      <c r="AA18" s="300">
        <v>376.56</v>
      </c>
      <c r="AB18" s="300">
        <v>442.5</v>
      </c>
      <c r="AC18" s="300">
        <v>498.56549999999999</v>
      </c>
      <c r="AD18" s="304">
        <v>478.54939999999999</v>
      </c>
      <c r="AE18" s="302">
        <v>-5.7726000000000113</v>
      </c>
      <c r="AF18" s="313">
        <v>-1.1918929968079084E-2</v>
      </c>
      <c r="AG18" s="3" t="s">
        <v>154</v>
      </c>
    </row>
    <row r="19" spans="2:33" ht="15.75" customHeight="1" thickBot="1" x14ac:dyDescent="0.4">
      <c r="B19" s="152" t="s">
        <v>97</v>
      </c>
      <c r="C19" s="309">
        <v>495.07029999999997</v>
      </c>
      <c r="D19" s="309">
        <v>448.80549999999999</v>
      </c>
      <c r="E19" s="309">
        <v>449.92849999999999</v>
      </c>
      <c r="F19" s="309">
        <v>462.03609999999998</v>
      </c>
      <c r="G19" s="309">
        <v>492.16079999999999</v>
      </c>
      <c r="H19" s="309" t="s">
        <v>155</v>
      </c>
      <c r="I19" s="309">
        <v>512.97469999999998</v>
      </c>
      <c r="J19" s="309">
        <v>431.11149999999998</v>
      </c>
      <c r="K19" s="309">
        <v>490.4624</v>
      </c>
      <c r="L19" s="309">
        <v>520.62289999999996</v>
      </c>
      <c r="M19" s="309">
        <v>492.44540000000001</v>
      </c>
      <c r="N19" s="309">
        <v>525.78369999999995</v>
      </c>
      <c r="O19" s="309">
        <v>360</v>
      </c>
      <c r="P19" s="309">
        <v>378.56369999999998</v>
      </c>
      <c r="Q19" s="309">
        <v>450.64240000000001</v>
      </c>
      <c r="R19" s="309" t="s">
        <v>155</v>
      </c>
      <c r="S19" s="309">
        <v>182.0205</v>
      </c>
      <c r="T19" s="309" t="s">
        <v>154</v>
      </c>
      <c r="U19" s="309">
        <v>535.69759999999997</v>
      </c>
      <c r="V19" s="309">
        <v>484.84410000000003</v>
      </c>
      <c r="W19" s="309">
        <v>510.83730000000003</v>
      </c>
      <c r="X19" s="309">
        <v>464.45870000000002</v>
      </c>
      <c r="Y19" s="309">
        <v>414.15280000000001</v>
      </c>
      <c r="Z19" s="309">
        <v>432.85410000000002</v>
      </c>
      <c r="AA19" s="309" t="s">
        <v>155</v>
      </c>
      <c r="AB19" s="309">
        <v>439.41079999999999</v>
      </c>
      <c r="AC19" s="309">
        <v>501.13260000000002</v>
      </c>
      <c r="AD19" s="310">
        <v>497.5643</v>
      </c>
      <c r="AE19" s="316">
        <v>-7.1293000000000006</v>
      </c>
      <c r="AF19" s="317">
        <v>-1.4125996446160638E-2</v>
      </c>
      <c r="AG19" s="3" t="s">
        <v>154</v>
      </c>
    </row>
    <row r="20" spans="2:33" ht="15" customHeight="1" thickBot="1" x14ac:dyDescent="0.4">
      <c r="B20" s="151" t="s">
        <v>98</v>
      </c>
      <c r="C20" s="299" t="s">
        <v>154</v>
      </c>
      <c r="D20" s="299" t="s">
        <v>154</v>
      </c>
      <c r="E20" s="299">
        <v>443.83760000000001</v>
      </c>
      <c r="F20" s="299" t="s">
        <v>154</v>
      </c>
      <c r="G20" s="299">
        <v>464.16</v>
      </c>
      <c r="H20" s="299" t="s">
        <v>154</v>
      </c>
      <c r="I20" s="299">
        <v>465.69</v>
      </c>
      <c r="J20" s="299" t="s">
        <v>154</v>
      </c>
      <c r="K20" s="299" t="s">
        <v>154</v>
      </c>
      <c r="L20" s="299">
        <v>469</v>
      </c>
      <c r="M20" s="299" t="s">
        <v>154</v>
      </c>
      <c r="N20" s="299">
        <v>391.01</v>
      </c>
      <c r="O20" s="299" t="s">
        <v>154</v>
      </c>
      <c r="P20" s="299" t="s">
        <v>154</v>
      </c>
      <c r="Q20" s="299">
        <v>440.71</v>
      </c>
      <c r="R20" s="299" t="s">
        <v>154</v>
      </c>
      <c r="S20" s="299" t="s">
        <v>154</v>
      </c>
      <c r="T20" s="299" t="s">
        <v>154</v>
      </c>
      <c r="U20" s="299" t="s">
        <v>154</v>
      </c>
      <c r="V20" s="299">
        <v>443.11</v>
      </c>
      <c r="W20" s="299">
        <v>513.17579999999998</v>
      </c>
      <c r="X20" s="299">
        <v>350</v>
      </c>
      <c r="Y20" s="299" t="s">
        <v>154</v>
      </c>
      <c r="Z20" s="299">
        <v>450.47</v>
      </c>
      <c r="AA20" s="299">
        <v>326.17</v>
      </c>
      <c r="AB20" s="299" t="s">
        <v>154</v>
      </c>
      <c r="AC20" s="299">
        <v>501.60550000000001</v>
      </c>
      <c r="AD20" s="304">
        <v>493.8109</v>
      </c>
      <c r="AE20" s="302">
        <v>3.5233000000000061</v>
      </c>
      <c r="AF20" s="313">
        <v>7.1861903095244983E-3</v>
      </c>
      <c r="AG20" s="3" t="s">
        <v>154</v>
      </c>
    </row>
    <row r="21" spans="2:33" ht="15" customHeight="1" thickBot="1" x14ac:dyDescent="0.4">
      <c r="B21" s="152" t="s">
        <v>99</v>
      </c>
      <c r="C21" s="309" t="s">
        <v>154</v>
      </c>
      <c r="D21" s="309" t="s">
        <v>154</v>
      </c>
      <c r="E21" s="309">
        <v>443.83760000000001</v>
      </c>
      <c r="F21" s="309" t="s">
        <v>154</v>
      </c>
      <c r="G21" s="309">
        <v>464.16</v>
      </c>
      <c r="H21" s="309" t="s">
        <v>154</v>
      </c>
      <c r="I21" s="309">
        <v>465.69</v>
      </c>
      <c r="J21" s="309" t="s">
        <v>154</v>
      </c>
      <c r="K21" s="309" t="s">
        <v>154</v>
      </c>
      <c r="L21" s="309">
        <v>469</v>
      </c>
      <c r="M21" s="309" t="s">
        <v>154</v>
      </c>
      <c r="N21" s="309">
        <v>391.01</v>
      </c>
      <c r="O21" s="309" t="s">
        <v>154</v>
      </c>
      <c r="P21" s="309" t="s">
        <v>154</v>
      </c>
      <c r="Q21" s="309">
        <v>440.71</v>
      </c>
      <c r="R21" s="309" t="s">
        <v>154</v>
      </c>
      <c r="S21" s="309" t="s">
        <v>154</v>
      </c>
      <c r="T21" s="309" t="s">
        <v>154</v>
      </c>
      <c r="U21" s="309" t="s">
        <v>154</v>
      </c>
      <c r="V21" s="309">
        <v>443.11</v>
      </c>
      <c r="W21" s="309">
        <v>513.17579999999998</v>
      </c>
      <c r="X21" s="309">
        <v>350</v>
      </c>
      <c r="Y21" s="309" t="s">
        <v>154</v>
      </c>
      <c r="Z21" s="309">
        <v>450.47</v>
      </c>
      <c r="AA21" s="309">
        <v>326.17</v>
      </c>
      <c r="AB21" s="309" t="s">
        <v>154</v>
      </c>
      <c r="AC21" s="309">
        <v>501.60550000000001</v>
      </c>
      <c r="AD21" s="310">
        <v>493.8109</v>
      </c>
      <c r="AE21" s="316">
        <v>3.5233000000000061</v>
      </c>
      <c r="AF21" s="317">
        <v>7.1861903095244983E-3</v>
      </c>
      <c r="AG21" s="3" t="s">
        <v>154</v>
      </c>
    </row>
    <row r="22" spans="2:33" ht="15" customHeight="1" x14ac:dyDescent="0.35">
      <c r="B22" s="151" t="s">
        <v>100</v>
      </c>
      <c r="C22" s="299" t="s">
        <v>154</v>
      </c>
      <c r="D22" s="299" t="s">
        <v>154</v>
      </c>
      <c r="E22" s="299" t="s">
        <v>154</v>
      </c>
      <c r="F22" s="299" t="s">
        <v>154</v>
      </c>
      <c r="G22" s="299" t="s">
        <v>154</v>
      </c>
      <c r="H22" s="299" t="s">
        <v>154</v>
      </c>
      <c r="I22" s="299">
        <v>532.96</v>
      </c>
      <c r="J22" s="299" t="s">
        <v>154</v>
      </c>
      <c r="K22" s="299" t="s">
        <v>154</v>
      </c>
      <c r="L22" s="299" t="s">
        <v>154</v>
      </c>
      <c r="M22" s="299" t="s">
        <v>154</v>
      </c>
      <c r="N22" s="299">
        <v>496.29</v>
      </c>
      <c r="O22" s="299" t="s">
        <v>154</v>
      </c>
      <c r="P22" s="299" t="s">
        <v>154</v>
      </c>
      <c r="Q22" s="299" t="s">
        <v>155</v>
      </c>
      <c r="R22" s="299" t="s">
        <v>154</v>
      </c>
      <c r="S22" s="299" t="s">
        <v>154</v>
      </c>
      <c r="T22" s="299" t="s">
        <v>154</v>
      </c>
      <c r="U22" s="299" t="s">
        <v>154</v>
      </c>
      <c r="V22" s="299">
        <v>499.34</v>
      </c>
      <c r="W22" s="299" t="s">
        <v>154</v>
      </c>
      <c r="X22" s="299" t="s">
        <v>154</v>
      </c>
      <c r="Y22" s="299" t="s">
        <v>154</v>
      </c>
      <c r="Z22" s="299" t="s">
        <v>154</v>
      </c>
      <c r="AA22" s="299" t="s">
        <v>155</v>
      </c>
      <c r="AB22" s="299" t="s">
        <v>154</v>
      </c>
      <c r="AC22" s="299" t="s">
        <v>154</v>
      </c>
      <c r="AD22" s="304">
        <v>525.64859999999999</v>
      </c>
      <c r="AE22" s="302">
        <v>6.2571000000000367</v>
      </c>
      <c r="AF22" s="313">
        <v>1.2046981900936116E-2</v>
      </c>
      <c r="AG22" s="3" t="s">
        <v>154</v>
      </c>
    </row>
    <row r="23" spans="2:33" ht="15" customHeight="1" x14ac:dyDescent="0.35">
      <c r="B23" s="151" t="s">
        <v>101</v>
      </c>
      <c r="C23" s="300" t="s">
        <v>154</v>
      </c>
      <c r="D23" s="300" t="s">
        <v>154</v>
      </c>
      <c r="E23" s="300" t="s">
        <v>154</v>
      </c>
      <c r="F23" s="300" t="s">
        <v>154</v>
      </c>
      <c r="G23" s="300">
        <v>577.24</v>
      </c>
      <c r="H23" s="300" t="s">
        <v>154</v>
      </c>
      <c r="I23" s="300">
        <v>534.08000000000004</v>
      </c>
      <c r="J23" s="300" t="s">
        <v>154</v>
      </c>
      <c r="K23" s="300" t="s">
        <v>154</v>
      </c>
      <c r="L23" s="300">
        <v>312</v>
      </c>
      <c r="M23" s="300" t="s">
        <v>154</v>
      </c>
      <c r="N23" s="300" t="s">
        <v>154</v>
      </c>
      <c r="O23" s="300" t="s">
        <v>154</v>
      </c>
      <c r="P23" s="300" t="s">
        <v>154</v>
      </c>
      <c r="Q23" s="300" t="s">
        <v>155</v>
      </c>
      <c r="R23" s="300" t="s">
        <v>154</v>
      </c>
      <c r="S23" s="300" t="s">
        <v>154</v>
      </c>
      <c r="T23" s="300" t="s">
        <v>154</v>
      </c>
      <c r="U23" s="300" t="s">
        <v>154</v>
      </c>
      <c r="V23" s="300">
        <v>503.54</v>
      </c>
      <c r="W23" s="300" t="s">
        <v>154</v>
      </c>
      <c r="X23" s="300">
        <v>650</v>
      </c>
      <c r="Y23" s="300" t="s">
        <v>154</v>
      </c>
      <c r="Z23" s="300" t="s">
        <v>154</v>
      </c>
      <c r="AA23" s="300" t="s">
        <v>154</v>
      </c>
      <c r="AB23" s="300" t="s">
        <v>154</v>
      </c>
      <c r="AC23" s="300" t="s">
        <v>154</v>
      </c>
      <c r="AD23" s="304">
        <v>495.09010000000001</v>
      </c>
      <c r="AE23" s="302">
        <v>-2.7151000000000067</v>
      </c>
      <c r="AF23" s="313">
        <v>-5.4541414995263882E-3</v>
      </c>
      <c r="AG23" s="3" t="s">
        <v>154</v>
      </c>
    </row>
    <row r="24" spans="2:33" ht="15" customHeight="1" x14ac:dyDescent="0.35">
      <c r="B24" s="151" t="s">
        <v>102</v>
      </c>
      <c r="C24" s="300" t="s">
        <v>154</v>
      </c>
      <c r="D24" s="300" t="s">
        <v>154</v>
      </c>
      <c r="E24" s="300" t="s">
        <v>154</v>
      </c>
      <c r="F24" s="300" t="s">
        <v>154</v>
      </c>
      <c r="G24" s="300" t="s">
        <v>154</v>
      </c>
      <c r="H24" s="300" t="s">
        <v>154</v>
      </c>
      <c r="I24" s="300">
        <v>533.05999999999995</v>
      </c>
      <c r="J24" s="300" t="s">
        <v>154</v>
      </c>
      <c r="K24" s="300" t="s">
        <v>154</v>
      </c>
      <c r="L24" s="300" t="s">
        <v>154</v>
      </c>
      <c r="M24" s="300" t="s">
        <v>154</v>
      </c>
      <c r="N24" s="300">
        <v>490</v>
      </c>
      <c r="O24" s="300" t="s">
        <v>154</v>
      </c>
      <c r="P24" s="300" t="s">
        <v>154</v>
      </c>
      <c r="Q24" s="300" t="s">
        <v>154</v>
      </c>
      <c r="R24" s="300" t="s">
        <v>154</v>
      </c>
      <c r="S24" s="300" t="s">
        <v>154</v>
      </c>
      <c r="T24" s="300" t="s">
        <v>154</v>
      </c>
      <c r="U24" s="300" t="s">
        <v>154</v>
      </c>
      <c r="V24" s="300">
        <v>504.69</v>
      </c>
      <c r="W24" s="300" t="s">
        <v>154</v>
      </c>
      <c r="X24" s="300" t="s">
        <v>154</v>
      </c>
      <c r="Y24" s="300" t="s">
        <v>154</v>
      </c>
      <c r="Z24" s="300" t="s">
        <v>154</v>
      </c>
      <c r="AA24" s="300" t="s">
        <v>154</v>
      </c>
      <c r="AB24" s="300" t="s">
        <v>154</v>
      </c>
      <c r="AC24" s="300" t="s">
        <v>154</v>
      </c>
      <c r="AD24" s="304">
        <v>530.09230000000002</v>
      </c>
      <c r="AE24" s="302">
        <v>10.718799999999987</v>
      </c>
      <c r="AF24" s="313">
        <v>2.0637941673959048E-2</v>
      </c>
      <c r="AG24" s="3" t="s">
        <v>154</v>
      </c>
    </row>
    <row r="25" spans="2:33" ht="15" customHeight="1" x14ac:dyDescent="0.35">
      <c r="B25" s="151" t="s">
        <v>103</v>
      </c>
      <c r="C25" s="305" t="s">
        <v>154</v>
      </c>
      <c r="D25" s="305" t="s">
        <v>154</v>
      </c>
      <c r="E25" s="305" t="s">
        <v>154</v>
      </c>
      <c r="F25" s="305" t="s">
        <v>154</v>
      </c>
      <c r="G25" s="305">
        <v>546.08000000000004</v>
      </c>
      <c r="H25" s="305" t="s">
        <v>154</v>
      </c>
      <c r="I25" s="305">
        <v>526.44000000000005</v>
      </c>
      <c r="J25" s="305" t="s">
        <v>154</v>
      </c>
      <c r="K25" s="305" t="s">
        <v>154</v>
      </c>
      <c r="L25" s="305">
        <v>518</v>
      </c>
      <c r="M25" s="305" t="s">
        <v>154</v>
      </c>
      <c r="N25" s="305">
        <v>427.37</v>
      </c>
      <c r="O25" s="305" t="s">
        <v>154</v>
      </c>
      <c r="P25" s="305" t="s">
        <v>154</v>
      </c>
      <c r="Q25" s="305" t="s">
        <v>155</v>
      </c>
      <c r="R25" s="305" t="s">
        <v>154</v>
      </c>
      <c r="S25" s="305" t="s">
        <v>154</v>
      </c>
      <c r="T25" s="305" t="s">
        <v>154</v>
      </c>
      <c r="U25" s="305" t="s">
        <v>154</v>
      </c>
      <c r="V25" s="305">
        <v>491.75</v>
      </c>
      <c r="W25" s="305" t="s">
        <v>154</v>
      </c>
      <c r="X25" s="305">
        <v>650</v>
      </c>
      <c r="Y25" s="305" t="s">
        <v>154</v>
      </c>
      <c r="Z25" s="305" t="s">
        <v>154</v>
      </c>
      <c r="AA25" s="305" t="s">
        <v>154</v>
      </c>
      <c r="AB25" s="305" t="s">
        <v>154</v>
      </c>
      <c r="AC25" s="305">
        <v>524.88080000000002</v>
      </c>
      <c r="AD25" s="306">
        <v>523.45010000000002</v>
      </c>
      <c r="AE25" s="314">
        <v>8.2588000000000648</v>
      </c>
      <c r="AF25" s="315">
        <v>1.6030550205331728E-2</v>
      </c>
      <c r="AG25" s="3" t="s">
        <v>154</v>
      </c>
    </row>
    <row r="26" spans="2:33" ht="15.75" customHeight="1" x14ac:dyDescent="0.35">
      <c r="B26" s="151" t="s">
        <v>104</v>
      </c>
      <c r="C26" s="300" t="s">
        <v>154</v>
      </c>
      <c r="D26" s="300" t="s">
        <v>154</v>
      </c>
      <c r="E26" s="300" t="s">
        <v>154</v>
      </c>
      <c r="F26" s="300" t="s">
        <v>154</v>
      </c>
      <c r="G26" s="300" t="s">
        <v>154</v>
      </c>
      <c r="H26" s="300" t="s">
        <v>154</v>
      </c>
      <c r="I26" s="300">
        <v>528.08000000000004</v>
      </c>
      <c r="J26" s="300" t="s">
        <v>154</v>
      </c>
      <c r="K26" s="300" t="s">
        <v>154</v>
      </c>
      <c r="L26" s="300" t="s">
        <v>154</v>
      </c>
      <c r="M26" s="300" t="s">
        <v>154</v>
      </c>
      <c r="N26" s="300" t="s">
        <v>154</v>
      </c>
      <c r="O26" s="300" t="s">
        <v>154</v>
      </c>
      <c r="P26" s="300" t="s">
        <v>154</v>
      </c>
      <c r="Q26" s="300" t="s">
        <v>154</v>
      </c>
      <c r="R26" s="300" t="s">
        <v>154</v>
      </c>
      <c r="S26" s="300" t="s">
        <v>154</v>
      </c>
      <c r="T26" s="300" t="s">
        <v>154</v>
      </c>
      <c r="U26" s="300" t="s">
        <v>154</v>
      </c>
      <c r="V26" s="300">
        <v>502.77</v>
      </c>
      <c r="W26" s="300" t="s">
        <v>154</v>
      </c>
      <c r="X26" s="300">
        <v>800</v>
      </c>
      <c r="Y26" s="300">
        <v>303.19049999999999</v>
      </c>
      <c r="Z26" s="300" t="s">
        <v>154</v>
      </c>
      <c r="AA26" s="300" t="s">
        <v>154</v>
      </c>
      <c r="AB26" s="300" t="s">
        <v>154</v>
      </c>
      <c r="AC26" s="300">
        <v>519.27570000000003</v>
      </c>
      <c r="AD26" s="304">
        <v>527.21410000000003</v>
      </c>
      <c r="AE26" s="302">
        <v>12.956099999999992</v>
      </c>
      <c r="AF26" s="313">
        <v>2.5193774331172314E-2</v>
      </c>
      <c r="AG26" s="3" t="s">
        <v>154</v>
      </c>
    </row>
    <row r="27" spans="2:33" ht="15.75" customHeight="1" x14ac:dyDescent="0.35">
      <c r="B27" s="151" t="s">
        <v>105</v>
      </c>
      <c r="C27" s="299" t="s">
        <v>154</v>
      </c>
      <c r="D27" s="299" t="s">
        <v>154</v>
      </c>
      <c r="E27" s="299" t="s">
        <v>154</v>
      </c>
      <c r="F27" s="299">
        <v>480.60270000000003</v>
      </c>
      <c r="G27" s="299">
        <v>509.42</v>
      </c>
      <c r="H27" s="299" t="s">
        <v>154</v>
      </c>
      <c r="I27" s="299">
        <v>516.30999999999995</v>
      </c>
      <c r="J27" s="299" t="s">
        <v>154</v>
      </c>
      <c r="K27" s="299" t="s">
        <v>154</v>
      </c>
      <c r="L27" s="299">
        <v>498</v>
      </c>
      <c r="M27" s="299" t="s">
        <v>154</v>
      </c>
      <c r="N27" s="299">
        <v>412.96</v>
      </c>
      <c r="O27" s="299" t="s">
        <v>154</v>
      </c>
      <c r="P27" s="299">
        <v>361.01</v>
      </c>
      <c r="Q27" s="299" t="s">
        <v>155</v>
      </c>
      <c r="R27" s="299" t="s">
        <v>154</v>
      </c>
      <c r="S27" s="299" t="s">
        <v>154</v>
      </c>
      <c r="T27" s="299" t="s">
        <v>154</v>
      </c>
      <c r="U27" s="299" t="s">
        <v>154</v>
      </c>
      <c r="V27" s="299">
        <v>455.04</v>
      </c>
      <c r="W27" s="299" t="s">
        <v>154</v>
      </c>
      <c r="X27" s="299" t="s">
        <v>154</v>
      </c>
      <c r="Y27" s="299">
        <v>390.13479999999998</v>
      </c>
      <c r="Z27" s="299" t="s">
        <v>154</v>
      </c>
      <c r="AA27" s="299" t="s">
        <v>154</v>
      </c>
      <c r="AB27" s="299" t="s">
        <v>154</v>
      </c>
      <c r="AC27" s="299">
        <v>503.60050000000001</v>
      </c>
      <c r="AD27" s="304">
        <v>509.0761</v>
      </c>
      <c r="AE27" s="302">
        <v>11.170000000000016</v>
      </c>
      <c r="AF27" s="313">
        <v>2.2433948891166455E-2</v>
      </c>
      <c r="AG27" s="3" t="s">
        <v>154</v>
      </c>
    </row>
    <row r="28" spans="2:33" ht="15" customHeight="1" thickBot="1" x14ac:dyDescent="0.4">
      <c r="B28" s="151" t="s">
        <v>106</v>
      </c>
      <c r="C28" s="300" t="s">
        <v>154</v>
      </c>
      <c r="D28" s="300" t="s">
        <v>154</v>
      </c>
      <c r="E28" s="300" t="s">
        <v>154</v>
      </c>
      <c r="F28" s="300">
        <v>399.96469999999999</v>
      </c>
      <c r="G28" s="300" t="s">
        <v>154</v>
      </c>
      <c r="H28" s="300" t="s">
        <v>154</v>
      </c>
      <c r="I28" s="300">
        <v>521.37</v>
      </c>
      <c r="J28" s="300" t="s">
        <v>154</v>
      </c>
      <c r="K28" s="300" t="s">
        <v>154</v>
      </c>
      <c r="L28" s="300">
        <v>459</v>
      </c>
      <c r="M28" s="300" t="s">
        <v>154</v>
      </c>
      <c r="N28" s="300" t="s">
        <v>154</v>
      </c>
      <c r="O28" s="300" t="s">
        <v>154</v>
      </c>
      <c r="P28" s="300" t="s">
        <v>154</v>
      </c>
      <c r="Q28" s="300" t="s">
        <v>154</v>
      </c>
      <c r="R28" s="300" t="s">
        <v>154</v>
      </c>
      <c r="S28" s="300" t="s">
        <v>154</v>
      </c>
      <c r="T28" s="300" t="s">
        <v>154</v>
      </c>
      <c r="U28" s="300" t="s">
        <v>154</v>
      </c>
      <c r="V28" s="300" t="s">
        <v>155</v>
      </c>
      <c r="W28" s="300" t="s">
        <v>154</v>
      </c>
      <c r="X28" s="300" t="s">
        <v>154</v>
      </c>
      <c r="Y28" s="300">
        <v>315.65390000000002</v>
      </c>
      <c r="Z28" s="300" t="s">
        <v>154</v>
      </c>
      <c r="AA28" s="300" t="s">
        <v>154</v>
      </c>
      <c r="AB28" s="300" t="s">
        <v>154</v>
      </c>
      <c r="AC28" s="300">
        <v>514.71569999999997</v>
      </c>
      <c r="AD28" s="304">
        <v>518.25170000000003</v>
      </c>
      <c r="AE28" s="302">
        <v>8.0023000000000479</v>
      </c>
      <c r="AF28" s="313">
        <v>1.5683114962996569E-2</v>
      </c>
      <c r="AG28" s="3" t="s">
        <v>154</v>
      </c>
    </row>
    <row r="29" spans="2:33" ht="15" customHeight="1" thickBot="1" x14ac:dyDescent="0.4">
      <c r="B29" s="152" t="s">
        <v>107</v>
      </c>
      <c r="C29" s="309" t="s">
        <v>154</v>
      </c>
      <c r="D29" s="309" t="s">
        <v>154</v>
      </c>
      <c r="E29" s="309" t="s">
        <v>154</v>
      </c>
      <c r="F29" s="309">
        <v>467.99009999999998</v>
      </c>
      <c r="G29" s="309">
        <v>537.25019999999995</v>
      </c>
      <c r="H29" s="309" t="s">
        <v>154</v>
      </c>
      <c r="I29" s="309">
        <v>524.34870000000001</v>
      </c>
      <c r="J29" s="309" t="s">
        <v>154</v>
      </c>
      <c r="K29" s="309" t="s">
        <v>154</v>
      </c>
      <c r="L29" s="309">
        <v>482.37029999999999</v>
      </c>
      <c r="M29" s="309" t="s">
        <v>154</v>
      </c>
      <c r="N29" s="309">
        <v>478.41750000000002</v>
      </c>
      <c r="O29" s="309" t="s">
        <v>154</v>
      </c>
      <c r="P29" s="309" t="s">
        <v>154</v>
      </c>
      <c r="Q29" s="309" t="s">
        <v>155</v>
      </c>
      <c r="R29" s="309" t="s">
        <v>154</v>
      </c>
      <c r="S29" s="309" t="s">
        <v>154</v>
      </c>
      <c r="T29" s="309" t="s">
        <v>154</v>
      </c>
      <c r="U29" s="309" t="s">
        <v>154</v>
      </c>
      <c r="V29" s="309" t="s">
        <v>155</v>
      </c>
      <c r="W29" s="309" t="s">
        <v>154</v>
      </c>
      <c r="X29" s="309">
        <v>699.69579999999996</v>
      </c>
      <c r="Y29" s="309">
        <v>359.88189999999997</v>
      </c>
      <c r="Z29" s="309" t="s">
        <v>154</v>
      </c>
      <c r="AA29" s="309" t="s">
        <v>155</v>
      </c>
      <c r="AB29" s="309" t="s">
        <v>154</v>
      </c>
      <c r="AC29" s="309">
        <v>508.36829999999998</v>
      </c>
      <c r="AD29" s="310">
        <v>516.80550000000005</v>
      </c>
      <c r="AE29" s="316">
        <v>8.9559000000000424</v>
      </c>
      <c r="AF29" s="317">
        <v>1.7634945464169105E-2</v>
      </c>
      <c r="AG29" s="3" t="s">
        <v>154</v>
      </c>
    </row>
    <row r="30" spans="2:33" ht="15" customHeight="1" x14ac:dyDescent="0.35">
      <c r="B30" s="151" t="s">
        <v>108</v>
      </c>
      <c r="C30" s="299" t="s">
        <v>154</v>
      </c>
      <c r="D30" s="299" t="s">
        <v>154</v>
      </c>
      <c r="E30" s="299" t="s">
        <v>154</v>
      </c>
      <c r="F30" s="299" t="s">
        <v>154</v>
      </c>
      <c r="G30" s="299" t="s">
        <v>154</v>
      </c>
      <c r="H30" s="299" t="s">
        <v>154</v>
      </c>
      <c r="I30" s="299" t="s">
        <v>154</v>
      </c>
      <c r="J30" s="299" t="s">
        <v>154</v>
      </c>
      <c r="K30" s="299" t="s">
        <v>154</v>
      </c>
      <c r="L30" s="299" t="s">
        <v>154</v>
      </c>
      <c r="M30" s="299" t="s">
        <v>154</v>
      </c>
      <c r="N30" s="299" t="s">
        <v>154</v>
      </c>
      <c r="O30" s="299" t="s">
        <v>154</v>
      </c>
      <c r="P30" s="299" t="s">
        <v>154</v>
      </c>
      <c r="Q30" s="299" t="s">
        <v>154</v>
      </c>
      <c r="R30" s="299" t="s">
        <v>154</v>
      </c>
      <c r="S30" s="299" t="s">
        <v>154</v>
      </c>
      <c r="T30" s="299" t="s">
        <v>154</v>
      </c>
      <c r="U30" s="299" t="s">
        <v>154</v>
      </c>
      <c r="V30" s="299" t="s">
        <v>154</v>
      </c>
      <c r="W30" s="299" t="s">
        <v>154</v>
      </c>
      <c r="X30" s="299" t="s">
        <v>154</v>
      </c>
      <c r="Y30" s="299" t="s">
        <v>154</v>
      </c>
      <c r="Z30" s="299" t="s">
        <v>154</v>
      </c>
      <c r="AA30" s="299" t="s">
        <v>154</v>
      </c>
      <c r="AB30" s="299" t="s">
        <v>154</v>
      </c>
      <c r="AC30" s="299" t="s">
        <v>154</v>
      </c>
      <c r="AD30" s="304" t="s">
        <v>154</v>
      </c>
      <c r="AE30" s="302" t="s">
        <v>154</v>
      </c>
      <c r="AF30" s="313" t="s">
        <v>154</v>
      </c>
      <c r="AG30" s="3" t="s">
        <v>154</v>
      </c>
    </row>
    <row r="31" spans="2:33" ht="15" customHeight="1" x14ac:dyDescent="0.35">
      <c r="B31" s="151" t="s">
        <v>109</v>
      </c>
      <c r="C31" s="300">
        <v>485.16</v>
      </c>
      <c r="D31" s="300" t="s">
        <v>154</v>
      </c>
      <c r="E31" s="300">
        <v>421.49770000000001</v>
      </c>
      <c r="F31" s="300">
        <v>454.66410000000002</v>
      </c>
      <c r="G31" s="300">
        <v>495.29</v>
      </c>
      <c r="H31" s="300" t="s">
        <v>155</v>
      </c>
      <c r="I31" s="300">
        <v>484.79</v>
      </c>
      <c r="J31" s="300" t="s">
        <v>154</v>
      </c>
      <c r="K31" s="300">
        <v>368.88</v>
      </c>
      <c r="L31" s="300">
        <v>521</v>
      </c>
      <c r="M31" s="300">
        <v>406.70280000000002</v>
      </c>
      <c r="N31" s="300">
        <v>434.46</v>
      </c>
      <c r="O31" s="300" t="s">
        <v>154</v>
      </c>
      <c r="P31" s="300">
        <v>393.41</v>
      </c>
      <c r="Q31" s="300">
        <v>410.28</v>
      </c>
      <c r="R31" s="300">
        <v>532.82000000000005</v>
      </c>
      <c r="S31" s="300">
        <v>300.13440000000003</v>
      </c>
      <c r="T31" s="300" t="s">
        <v>154</v>
      </c>
      <c r="U31" s="300">
        <v>503</v>
      </c>
      <c r="V31" s="300">
        <v>445.93</v>
      </c>
      <c r="W31" s="300">
        <v>476.07089999999999</v>
      </c>
      <c r="X31" s="300">
        <v>366.11</v>
      </c>
      <c r="Y31" s="300">
        <v>380.48899999999998</v>
      </c>
      <c r="Z31" s="300">
        <v>385.25</v>
      </c>
      <c r="AA31" s="300">
        <v>351.63</v>
      </c>
      <c r="AB31" s="300" t="s">
        <v>154</v>
      </c>
      <c r="AC31" s="300">
        <v>475.5752</v>
      </c>
      <c r="AD31" s="304">
        <v>497.44990000000001</v>
      </c>
      <c r="AE31" s="302">
        <v>-1.432899999999961</v>
      </c>
      <c r="AF31" s="313">
        <v>-2.872217683191236E-3</v>
      </c>
      <c r="AG31" s="3" t="s">
        <v>154</v>
      </c>
    </row>
    <row r="32" spans="2:33" ht="15" customHeight="1" x14ac:dyDescent="0.35">
      <c r="B32" s="151" t="s">
        <v>110</v>
      </c>
      <c r="C32" s="300" t="s">
        <v>154</v>
      </c>
      <c r="D32" s="300" t="s">
        <v>154</v>
      </c>
      <c r="E32" s="300">
        <v>421.37610000000001</v>
      </c>
      <c r="F32" s="300">
        <v>458.96480000000003</v>
      </c>
      <c r="G32" s="300">
        <v>497.2</v>
      </c>
      <c r="H32" s="300">
        <v>406.07</v>
      </c>
      <c r="I32" s="300">
        <v>479.3</v>
      </c>
      <c r="J32" s="300" t="s">
        <v>154</v>
      </c>
      <c r="K32" s="300">
        <v>430.79</v>
      </c>
      <c r="L32" s="300">
        <v>509</v>
      </c>
      <c r="M32" s="300" t="s">
        <v>154</v>
      </c>
      <c r="N32" s="300">
        <v>435.46</v>
      </c>
      <c r="O32" s="300" t="s">
        <v>154</v>
      </c>
      <c r="P32" s="300">
        <v>375.16</v>
      </c>
      <c r="Q32" s="300">
        <v>413.19</v>
      </c>
      <c r="R32" s="300" t="s">
        <v>155</v>
      </c>
      <c r="S32" s="300">
        <v>314.93819999999999</v>
      </c>
      <c r="T32" s="300" t="s">
        <v>154</v>
      </c>
      <c r="U32" s="300">
        <v>552</v>
      </c>
      <c r="V32" s="300">
        <v>440.3</v>
      </c>
      <c r="W32" s="300">
        <v>475.85390000000001</v>
      </c>
      <c r="X32" s="300">
        <v>365.07</v>
      </c>
      <c r="Y32" s="300">
        <v>372.08089999999999</v>
      </c>
      <c r="Z32" s="300">
        <v>418.84</v>
      </c>
      <c r="AA32" s="300">
        <v>384.37</v>
      </c>
      <c r="AB32" s="300" t="s">
        <v>154</v>
      </c>
      <c r="AC32" s="300">
        <v>459.42509999999999</v>
      </c>
      <c r="AD32" s="304">
        <v>474.6662</v>
      </c>
      <c r="AE32" s="302">
        <v>-1.1979999999999791</v>
      </c>
      <c r="AF32" s="313">
        <v>-2.5175249577504832E-3</v>
      </c>
      <c r="AG32" s="3" t="s">
        <v>154</v>
      </c>
    </row>
    <row r="33" spans="2:33" ht="15" customHeight="1" x14ac:dyDescent="0.35">
      <c r="B33" s="151" t="s">
        <v>111</v>
      </c>
      <c r="C33" s="300">
        <v>417.18</v>
      </c>
      <c r="D33" s="300">
        <v>255.6499</v>
      </c>
      <c r="E33" s="300">
        <v>339.88220000000001</v>
      </c>
      <c r="F33" s="300">
        <v>422.14010000000002</v>
      </c>
      <c r="G33" s="300">
        <v>474.49</v>
      </c>
      <c r="H33" s="300">
        <v>392.78</v>
      </c>
      <c r="I33" s="300">
        <v>457.67</v>
      </c>
      <c r="J33" s="300">
        <v>237.6</v>
      </c>
      <c r="K33" s="300">
        <v>386.68</v>
      </c>
      <c r="L33" s="300">
        <v>497</v>
      </c>
      <c r="M33" s="300">
        <v>382.27940000000001</v>
      </c>
      <c r="N33" s="300">
        <v>386.61</v>
      </c>
      <c r="O33" s="300" t="s">
        <v>154</v>
      </c>
      <c r="P33" s="300">
        <v>337.93</v>
      </c>
      <c r="Q33" s="300" t="s">
        <v>155</v>
      </c>
      <c r="R33" s="300">
        <v>435.05</v>
      </c>
      <c r="S33" s="300">
        <v>205.95840000000001</v>
      </c>
      <c r="T33" s="300" t="s">
        <v>154</v>
      </c>
      <c r="U33" s="300">
        <v>494</v>
      </c>
      <c r="V33" s="300">
        <v>412.02</v>
      </c>
      <c r="W33" s="300">
        <v>463.26859999999999</v>
      </c>
      <c r="X33" s="300">
        <v>301.54000000000002</v>
      </c>
      <c r="Y33" s="300">
        <v>398.71480000000003</v>
      </c>
      <c r="Z33" s="300">
        <v>372</v>
      </c>
      <c r="AA33" s="300">
        <v>188.42</v>
      </c>
      <c r="AB33" s="300">
        <v>315.58999999999997</v>
      </c>
      <c r="AC33" s="300">
        <v>452.77499999999998</v>
      </c>
      <c r="AD33" s="304">
        <v>433.6087</v>
      </c>
      <c r="AE33" s="302">
        <v>-0.40800000000001546</v>
      </c>
      <c r="AF33" s="313">
        <v>-9.400559932372099E-4</v>
      </c>
      <c r="AG33" s="3" t="s">
        <v>154</v>
      </c>
    </row>
    <row r="34" spans="2:33" ht="15" customHeight="1" x14ac:dyDescent="0.35">
      <c r="B34" s="151" t="s">
        <v>112</v>
      </c>
      <c r="C34" s="305">
        <v>411.89</v>
      </c>
      <c r="D34" s="305">
        <v>344.37060000000002</v>
      </c>
      <c r="E34" s="305">
        <v>372.43920000000003</v>
      </c>
      <c r="F34" s="305">
        <v>451.30419999999998</v>
      </c>
      <c r="G34" s="305">
        <v>481.55</v>
      </c>
      <c r="H34" s="305">
        <v>398.72</v>
      </c>
      <c r="I34" s="305">
        <v>464.2</v>
      </c>
      <c r="J34" s="305">
        <v>194.74</v>
      </c>
      <c r="K34" s="305">
        <v>387.34</v>
      </c>
      <c r="L34" s="305">
        <v>493</v>
      </c>
      <c r="M34" s="305" t="s">
        <v>154</v>
      </c>
      <c r="N34" s="305">
        <v>414.87</v>
      </c>
      <c r="O34" s="305" t="s">
        <v>154</v>
      </c>
      <c r="P34" s="305">
        <v>362.16</v>
      </c>
      <c r="Q34" s="305">
        <v>423.73</v>
      </c>
      <c r="R34" s="305">
        <v>473.65</v>
      </c>
      <c r="S34" s="305">
        <v>308.16359999999997</v>
      </c>
      <c r="T34" s="305" t="s">
        <v>154</v>
      </c>
      <c r="U34" s="305">
        <v>513</v>
      </c>
      <c r="V34" s="305">
        <v>404.09</v>
      </c>
      <c r="W34" s="305">
        <v>467.17439999999999</v>
      </c>
      <c r="X34" s="305">
        <v>299.33</v>
      </c>
      <c r="Y34" s="305">
        <v>412.56569999999999</v>
      </c>
      <c r="Z34" s="305">
        <v>372.81</v>
      </c>
      <c r="AA34" s="305">
        <v>227.29</v>
      </c>
      <c r="AB34" s="305">
        <v>321.98</v>
      </c>
      <c r="AC34" s="305">
        <v>465.50510000000003</v>
      </c>
      <c r="AD34" s="306">
        <v>460.6465</v>
      </c>
      <c r="AE34" s="314">
        <v>-1.9252999999999929</v>
      </c>
      <c r="AF34" s="315">
        <v>-4.1621646628696718E-3</v>
      </c>
      <c r="AG34" s="3" t="s">
        <v>154</v>
      </c>
    </row>
    <row r="35" spans="2:33" ht="15.75" customHeight="1" x14ac:dyDescent="0.35">
      <c r="B35" s="151" t="s">
        <v>113</v>
      </c>
      <c r="C35" s="299">
        <v>415.18</v>
      </c>
      <c r="D35" s="299" t="s">
        <v>154</v>
      </c>
      <c r="E35" s="299" t="s">
        <v>155</v>
      </c>
      <c r="F35" s="299">
        <v>453.0514</v>
      </c>
      <c r="G35" s="299">
        <v>486.53</v>
      </c>
      <c r="H35" s="299">
        <v>433.01</v>
      </c>
      <c r="I35" s="299">
        <v>461.19</v>
      </c>
      <c r="J35" s="299" t="s">
        <v>154</v>
      </c>
      <c r="K35" s="299">
        <v>433</v>
      </c>
      <c r="L35" s="299">
        <v>460</v>
      </c>
      <c r="M35" s="299" t="s">
        <v>154</v>
      </c>
      <c r="N35" s="299">
        <v>406.61</v>
      </c>
      <c r="O35" s="299" t="s">
        <v>154</v>
      </c>
      <c r="P35" s="299">
        <v>359.39</v>
      </c>
      <c r="Q35" s="299">
        <v>403.94</v>
      </c>
      <c r="R35" s="299" t="s">
        <v>155</v>
      </c>
      <c r="S35" s="299">
        <v>262.30290000000002</v>
      </c>
      <c r="T35" s="299" t="s">
        <v>154</v>
      </c>
      <c r="U35" s="299">
        <v>533</v>
      </c>
      <c r="V35" s="299">
        <v>439.03</v>
      </c>
      <c r="W35" s="299">
        <v>474.11799999999999</v>
      </c>
      <c r="X35" s="299">
        <v>258.31</v>
      </c>
      <c r="Y35" s="299">
        <v>360.05439999999999</v>
      </c>
      <c r="Z35" s="299">
        <v>404.16</v>
      </c>
      <c r="AA35" s="299">
        <v>272.23</v>
      </c>
      <c r="AB35" s="299">
        <v>297.33999999999997</v>
      </c>
      <c r="AC35" s="299">
        <v>457.43</v>
      </c>
      <c r="AD35" s="304">
        <v>462.39620000000002</v>
      </c>
      <c r="AE35" s="302">
        <v>4.1000000000000227</v>
      </c>
      <c r="AF35" s="313">
        <v>8.9461793486396157E-3</v>
      </c>
      <c r="AG35" s="3" t="s">
        <v>154</v>
      </c>
    </row>
    <row r="36" spans="2:33" ht="15" customHeight="1" x14ac:dyDescent="0.35">
      <c r="B36" s="151" t="s">
        <v>114</v>
      </c>
      <c r="C36" s="299">
        <v>372.2</v>
      </c>
      <c r="D36" s="299">
        <v>341.11869999999999</v>
      </c>
      <c r="E36" s="299">
        <v>286.52600000000001</v>
      </c>
      <c r="F36" s="299">
        <v>392.976</v>
      </c>
      <c r="G36" s="299">
        <v>416.8</v>
      </c>
      <c r="H36" s="299">
        <v>368.88</v>
      </c>
      <c r="I36" s="299">
        <v>433.8</v>
      </c>
      <c r="J36" s="299" t="s">
        <v>154</v>
      </c>
      <c r="K36" s="299">
        <v>348.79</v>
      </c>
      <c r="L36" s="299">
        <v>462</v>
      </c>
      <c r="M36" s="299" t="s">
        <v>154</v>
      </c>
      <c r="N36" s="299">
        <v>361.27</v>
      </c>
      <c r="O36" s="299">
        <v>193</v>
      </c>
      <c r="P36" s="299">
        <v>334.29</v>
      </c>
      <c r="Q36" s="299">
        <v>355.14</v>
      </c>
      <c r="R36" s="299">
        <v>385.51</v>
      </c>
      <c r="S36" s="299">
        <v>192.70660000000001</v>
      </c>
      <c r="T36" s="299" t="s">
        <v>154</v>
      </c>
      <c r="U36" s="299">
        <v>471</v>
      </c>
      <c r="V36" s="299">
        <v>386.49</v>
      </c>
      <c r="W36" s="299">
        <v>412.2765</v>
      </c>
      <c r="X36" s="299">
        <v>254.62</v>
      </c>
      <c r="Y36" s="299">
        <v>371.32650000000001</v>
      </c>
      <c r="Z36" s="299">
        <v>340.34</v>
      </c>
      <c r="AA36" s="299">
        <v>138.97</v>
      </c>
      <c r="AB36" s="299">
        <v>294.39999999999998</v>
      </c>
      <c r="AC36" s="299">
        <v>399.6694</v>
      </c>
      <c r="AD36" s="304">
        <v>397.77229999999997</v>
      </c>
      <c r="AE36" s="302">
        <v>-0.53760000000005448</v>
      </c>
      <c r="AF36" s="313">
        <v>-1.3497028318906201E-3</v>
      </c>
      <c r="AG36" s="3" t="s">
        <v>154</v>
      </c>
    </row>
    <row r="37" spans="2:33" ht="15" customHeight="1" thickBot="1" x14ac:dyDescent="0.4">
      <c r="B37" s="151" t="s">
        <v>115</v>
      </c>
      <c r="C37" s="300">
        <v>366.48</v>
      </c>
      <c r="D37" s="300">
        <v>344.34500000000003</v>
      </c>
      <c r="E37" s="300">
        <v>277.4846</v>
      </c>
      <c r="F37" s="300">
        <v>429.12880000000001</v>
      </c>
      <c r="G37" s="300">
        <v>425.32</v>
      </c>
      <c r="H37" s="300">
        <v>381.11</v>
      </c>
      <c r="I37" s="300">
        <v>454.27</v>
      </c>
      <c r="J37" s="300" t="s">
        <v>154</v>
      </c>
      <c r="K37" s="300">
        <v>342.51</v>
      </c>
      <c r="L37" s="300">
        <v>483</v>
      </c>
      <c r="M37" s="300">
        <v>399.93329999999997</v>
      </c>
      <c r="N37" s="300">
        <v>377.02</v>
      </c>
      <c r="O37" s="300">
        <v>215</v>
      </c>
      <c r="P37" s="300">
        <v>289.75</v>
      </c>
      <c r="Q37" s="300">
        <v>351.07</v>
      </c>
      <c r="R37" s="300" t="s">
        <v>155</v>
      </c>
      <c r="S37" s="300">
        <v>304.35980000000001</v>
      </c>
      <c r="T37" s="300" t="s">
        <v>154</v>
      </c>
      <c r="U37" s="300">
        <v>489</v>
      </c>
      <c r="V37" s="300">
        <v>391.45</v>
      </c>
      <c r="W37" s="300">
        <v>439.18299999999999</v>
      </c>
      <c r="X37" s="300">
        <v>234.32</v>
      </c>
      <c r="Y37" s="300">
        <v>407.02769999999998</v>
      </c>
      <c r="Z37" s="300">
        <v>367.7</v>
      </c>
      <c r="AA37" s="300">
        <v>165.25</v>
      </c>
      <c r="AB37" s="300">
        <v>305.94</v>
      </c>
      <c r="AC37" s="300">
        <v>440.8048</v>
      </c>
      <c r="AD37" s="304">
        <v>446.45159999999998</v>
      </c>
      <c r="AE37" s="302">
        <v>2.0843999999999596</v>
      </c>
      <c r="AF37" s="313">
        <v>4.6907152463098178E-3</v>
      </c>
      <c r="AG37" s="3" t="s">
        <v>154</v>
      </c>
    </row>
    <row r="38" spans="2:33" ht="15" customHeight="1" thickBot="1" x14ac:dyDescent="0.4">
      <c r="B38" s="152" t="s">
        <v>116</v>
      </c>
      <c r="C38" s="309">
        <v>395.16030000000001</v>
      </c>
      <c r="D38" s="309">
        <v>318.11680000000001</v>
      </c>
      <c r="E38" s="309" t="s">
        <v>155</v>
      </c>
      <c r="F38" s="309">
        <v>427.0976</v>
      </c>
      <c r="G38" s="309">
        <v>470.00139999999999</v>
      </c>
      <c r="H38" s="309" t="s">
        <v>155</v>
      </c>
      <c r="I38" s="309">
        <v>461.80779999999999</v>
      </c>
      <c r="J38" s="309">
        <v>214.71129999999999</v>
      </c>
      <c r="K38" s="309">
        <v>381.75200000000001</v>
      </c>
      <c r="L38" s="309">
        <v>494.471</v>
      </c>
      <c r="M38" s="309">
        <v>393.46159999999998</v>
      </c>
      <c r="N38" s="309">
        <v>380.93090000000001</v>
      </c>
      <c r="O38" s="309">
        <v>200.0368</v>
      </c>
      <c r="P38" s="309">
        <v>347.08940000000001</v>
      </c>
      <c r="Q38" s="309" t="s">
        <v>155</v>
      </c>
      <c r="R38" s="309" t="s">
        <v>155</v>
      </c>
      <c r="S38" s="309">
        <v>241.76910000000001</v>
      </c>
      <c r="T38" s="309" t="s">
        <v>154</v>
      </c>
      <c r="U38" s="309">
        <v>501.71010000000001</v>
      </c>
      <c r="V38" s="309">
        <v>421.04759999999999</v>
      </c>
      <c r="W38" s="309">
        <v>458.89139999999998</v>
      </c>
      <c r="X38" s="309">
        <v>288.20510000000002</v>
      </c>
      <c r="Y38" s="309">
        <v>393.21010000000001</v>
      </c>
      <c r="Z38" s="309">
        <v>373.1207</v>
      </c>
      <c r="AA38" s="309">
        <v>176.74809999999999</v>
      </c>
      <c r="AB38" s="309">
        <v>304.65929999999997</v>
      </c>
      <c r="AC38" s="309">
        <v>445.86770000000001</v>
      </c>
      <c r="AD38" s="310">
        <v>430.90839999999997</v>
      </c>
      <c r="AE38" s="316">
        <v>-0.29210000000000491</v>
      </c>
      <c r="AF38" s="317">
        <v>-6.7741108834518116E-4</v>
      </c>
      <c r="AG38" s="3" t="s">
        <v>154</v>
      </c>
    </row>
    <row r="39" spans="2:33" ht="15" customHeight="1" x14ac:dyDescent="0.35">
      <c r="B39" s="151" t="s">
        <v>117</v>
      </c>
      <c r="C39" s="299">
        <v>515.55999999999995</v>
      </c>
      <c r="D39" s="299" t="s">
        <v>154</v>
      </c>
      <c r="E39" s="299" t="s">
        <v>155</v>
      </c>
      <c r="F39" s="299">
        <v>504.25650000000002</v>
      </c>
      <c r="G39" s="299">
        <v>537.52</v>
      </c>
      <c r="H39" s="299" t="s">
        <v>154</v>
      </c>
      <c r="I39" s="299">
        <v>536.20000000000005</v>
      </c>
      <c r="J39" s="299" t="s">
        <v>154</v>
      </c>
      <c r="K39" s="299">
        <v>491.28</v>
      </c>
      <c r="L39" s="299">
        <v>547</v>
      </c>
      <c r="M39" s="299" t="s">
        <v>154</v>
      </c>
      <c r="N39" s="299">
        <v>541.12</v>
      </c>
      <c r="O39" s="299" t="s">
        <v>154</v>
      </c>
      <c r="P39" s="299" t="s">
        <v>154</v>
      </c>
      <c r="Q39" s="299" t="s">
        <v>154</v>
      </c>
      <c r="R39" s="299" t="s">
        <v>154</v>
      </c>
      <c r="S39" s="299" t="s">
        <v>154</v>
      </c>
      <c r="T39" s="299" t="s">
        <v>154</v>
      </c>
      <c r="U39" s="299" t="s">
        <v>154</v>
      </c>
      <c r="V39" s="299">
        <v>491.05</v>
      </c>
      <c r="W39" s="299">
        <v>474.98599999999999</v>
      </c>
      <c r="X39" s="299">
        <v>461.8</v>
      </c>
      <c r="Y39" s="299">
        <v>426.16579999999999</v>
      </c>
      <c r="Z39" s="299">
        <v>438.93</v>
      </c>
      <c r="AA39" s="299" t="s">
        <v>154</v>
      </c>
      <c r="AB39" s="299">
        <v>494.36</v>
      </c>
      <c r="AC39" s="299" t="s">
        <v>154</v>
      </c>
      <c r="AD39" s="304">
        <v>530.3836</v>
      </c>
      <c r="AE39" s="302">
        <v>-1.8402999999999565</v>
      </c>
      <c r="AF39" s="313">
        <v>-3.4577552793100264E-3</v>
      </c>
      <c r="AG39" s="3" t="s">
        <v>154</v>
      </c>
    </row>
    <row r="40" spans="2:33" ht="15" customHeight="1" x14ac:dyDescent="0.35">
      <c r="B40" s="151" t="s">
        <v>118</v>
      </c>
      <c r="C40" s="300">
        <v>476.48</v>
      </c>
      <c r="D40" s="300" t="s">
        <v>154</v>
      </c>
      <c r="E40" s="300" t="s">
        <v>155</v>
      </c>
      <c r="F40" s="300">
        <v>515.68029999999999</v>
      </c>
      <c r="G40" s="300">
        <v>518.67999999999995</v>
      </c>
      <c r="H40" s="300" t="s">
        <v>154</v>
      </c>
      <c r="I40" s="300">
        <v>537.53</v>
      </c>
      <c r="J40" s="300" t="s">
        <v>154</v>
      </c>
      <c r="K40" s="300">
        <v>498.06</v>
      </c>
      <c r="L40" s="300">
        <v>545</v>
      </c>
      <c r="M40" s="300">
        <v>510.23680000000002</v>
      </c>
      <c r="N40" s="300">
        <v>568.32000000000005</v>
      </c>
      <c r="O40" s="300" t="s">
        <v>154</v>
      </c>
      <c r="P40" s="300" t="s">
        <v>154</v>
      </c>
      <c r="Q40" s="300">
        <v>485.34</v>
      </c>
      <c r="R40" s="300" t="s">
        <v>155</v>
      </c>
      <c r="S40" s="300" t="s">
        <v>154</v>
      </c>
      <c r="T40" s="300" t="s">
        <v>154</v>
      </c>
      <c r="U40" s="300" t="s">
        <v>154</v>
      </c>
      <c r="V40" s="300">
        <v>479.08</v>
      </c>
      <c r="W40" s="300">
        <v>510.78890000000001</v>
      </c>
      <c r="X40" s="300">
        <v>499.84</v>
      </c>
      <c r="Y40" s="300" t="s">
        <v>154</v>
      </c>
      <c r="Z40" s="300">
        <v>438.25</v>
      </c>
      <c r="AA40" s="300" t="s">
        <v>154</v>
      </c>
      <c r="AB40" s="300">
        <v>471.05</v>
      </c>
      <c r="AC40" s="300">
        <v>508.44560000000001</v>
      </c>
      <c r="AD40" s="304">
        <v>533.13520000000005</v>
      </c>
      <c r="AE40" s="302">
        <v>2.5393000000000256</v>
      </c>
      <c r="AF40" s="313">
        <v>4.7857512656996892E-3</v>
      </c>
      <c r="AG40" s="3" t="s">
        <v>154</v>
      </c>
    </row>
    <row r="41" spans="2:33" ht="15" customHeight="1" x14ac:dyDescent="0.35">
      <c r="B41" s="151" t="s">
        <v>161</v>
      </c>
      <c r="C41" s="300" t="s">
        <v>154</v>
      </c>
      <c r="D41" s="300" t="s">
        <v>154</v>
      </c>
      <c r="E41" s="300" t="s">
        <v>155</v>
      </c>
      <c r="F41" s="300">
        <v>489.74169999999998</v>
      </c>
      <c r="G41" s="300">
        <v>508.05</v>
      </c>
      <c r="H41" s="300" t="s">
        <v>154</v>
      </c>
      <c r="I41" s="300">
        <v>538.86</v>
      </c>
      <c r="J41" s="300" t="s">
        <v>154</v>
      </c>
      <c r="K41" s="300" t="s">
        <v>154</v>
      </c>
      <c r="L41" s="300" t="s">
        <v>154</v>
      </c>
      <c r="M41" s="300" t="s">
        <v>154</v>
      </c>
      <c r="N41" s="300">
        <v>560</v>
      </c>
      <c r="O41" s="300" t="s">
        <v>154</v>
      </c>
      <c r="P41" s="300" t="s">
        <v>154</v>
      </c>
      <c r="Q41" s="300" t="s">
        <v>154</v>
      </c>
      <c r="R41" s="300" t="s">
        <v>154</v>
      </c>
      <c r="S41" s="300" t="s">
        <v>154</v>
      </c>
      <c r="T41" s="300" t="s">
        <v>154</v>
      </c>
      <c r="U41" s="300" t="s">
        <v>154</v>
      </c>
      <c r="V41" s="300">
        <v>471.16</v>
      </c>
      <c r="W41" s="300">
        <v>516.21360000000004</v>
      </c>
      <c r="X41" s="300" t="s">
        <v>154</v>
      </c>
      <c r="Y41" s="300">
        <v>487.65339999999998</v>
      </c>
      <c r="Z41" s="300">
        <v>428.68</v>
      </c>
      <c r="AA41" s="300" t="s">
        <v>154</v>
      </c>
      <c r="AB41" s="300" t="s">
        <v>154</v>
      </c>
      <c r="AC41" s="300">
        <v>518.04070000000002</v>
      </c>
      <c r="AD41" s="304">
        <v>511.04320000000001</v>
      </c>
      <c r="AE41" s="302">
        <v>-1.2597999999999843</v>
      </c>
      <c r="AF41" s="313">
        <v>-2.4590915922803047E-3</v>
      </c>
    </row>
    <row r="42" spans="2:33" ht="15" customHeight="1" x14ac:dyDescent="0.35">
      <c r="B42" s="151" t="s">
        <v>119</v>
      </c>
      <c r="C42" s="300">
        <v>493.15</v>
      </c>
      <c r="D42" s="300" t="s">
        <v>154</v>
      </c>
      <c r="E42" s="300">
        <v>396.2792</v>
      </c>
      <c r="F42" s="300">
        <v>465.28149999999999</v>
      </c>
      <c r="G42" s="300">
        <v>513.47</v>
      </c>
      <c r="H42" s="300" t="s">
        <v>154</v>
      </c>
      <c r="I42" s="300">
        <v>523.12</v>
      </c>
      <c r="J42" s="300" t="s">
        <v>154</v>
      </c>
      <c r="K42" s="300">
        <v>456.87</v>
      </c>
      <c r="L42" s="300">
        <v>518</v>
      </c>
      <c r="M42" s="300">
        <v>514.21889999999996</v>
      </c>
      <c r="N42" s="300">
        <v>536.87</v>
      </c>
      <c r="O42" s="300" t="s">
        <v>154</v>
      </c>
      <c r="P42" s="300">
        <v>372.18</v>
      </c>
      <c r="Q42" s="300" t="s">
        <v>155</v>
      </c>
      <c r="R42" s="300">
        <v>518.71</v>
      </c>
      <c r="S42" s="300" t="s">
        <v>154</v>
      </c>
      <c r="T42" s="300" t="s">
        <v>154</v>
      </c>
      <c r="U42" s="300">
        <v>281</v>
      </c>
      <c r="V42" s="300">
        <v>459.05</v>
      </c>
      <c r="W42" s="300">
        <v>487.13729999999998</v>
      </c>
      <c r="X42" s="300">
        <v>471.66</v>
      </c>
      <c r="Y42" s="300">
        <v>419.09059999999999</v>
      </c>
      <c r="Z42" s="300">
        <v>424.43</v>
      </c>
      <c r="AA42" s="300" t="s">
        <v>154</v>
      </c>
      <c r="AB42" s="300">
        <v>456.3</v>
      </c>
      <c r="AC42" s="300">
        <v>497.14049999999997</v>
      </c>
      <c r="AD42" s="304">
        <v>494.00080000000003</v>
      </c>
      <c r="AE42" s="302">
        <v>-3.5366999999999962</v>
      </c>
      <c r="AF42" s="313">
        <v>-7.1084089139009654E-3</v>
      </c>
      <c r="AG42" s="3" t="s">
        <v>154</v>
      </c>
    </row>
    <row r="43" spans="2:33" ht="15" customHeight="1" x14ac:dyDescent="0.35">
      <c r="B43" s="151" t="s">
        <v>120</v>
      </c>
      <c r="C43" s="305">
        <v>473.42</v>
      </c>
      <c r="D43" s="305" t="s">
        <v>154</v>
      </c>
      <c r="E43" s="305">
        <v>390.11649999999997</v>
      </c>
      <c r="F43" s="305">
        <v>489.06970000000001</v>
      </c>
      <c r="G43" s="305">
        <v>513.11</v>
      </c>
      <c r="H43" s="305" t="s">
        <v>155</v>
      </c>
      <c r="I43" s="305">
        <v>527.27</v>
      </c>
      <c r="J43" s="305" t="s">
        <v>154</v>
      </c>
      <c r="K43" s="305">
        <v>483.24</v>
      </c>
      <c r="L43" s="305">
        <v>521</v>
      </c>
      <c r="M43" s="305">
        <v>502.93630000000002</v>
      </c>
      <c r="N43" s="305">
        <v>486.26</v>
      </c>
      <c r="O43" s="305" t="s">
        <v>154</v>
      </c>
      <c r="P43" s="305">
        <v>376.34</v>
      </c>
      <c r="Q43" s="305">
        <v>426.48</v>
      </c>
      <c r="R43" s="305">
        <v>543.16999999999996</v>
      </c>
      <c r="S43" s="305">
        <v>182.2217</v>
      </c>
      <c r="T43" s="305" t="s">
        <v>154</v>
      </c>
      <c r="U43" s="305">
        <v>286</v>
      </c>
      <c r="V43" s="305">
        <v>467.15</v>
      </c>
      <c r="W43" s="305">
        <v>509.27</v>
      </c>
      <c r="X43" s="305">
        <v>470.15</v>
      </c>
      <c r="Y43" s="305">
        <v>440.33010000000002</v>
      </c>
      <c r="Z43" s="305">
        <v>431.79</v>
      </c>
      <c r="AA43" s="305" t="s">
        <v>155</v>
      </c>
      <c r="AB43" s="305">
        <v>458.43</v>
      </c>
      <c r="AC43" s="305">
        <v>506.35559999999998</v>
      </c>
      <c r="AD43" s="306">
        <v>507.07510000000002</v>
      </c>
      <c r="AE43" s="314">
        <v>-0.27189999999995962</v>
      </c>
      <c r="AF43" s="315">
        <v>-5.3592511634037443E-4</v>
      </c>
      <c r="AG43" s="3" t="s">
        <v>154</v>
      </c>
    </row>
    <row r="44" spans="2:33" ht="15" customHeight="1" x14ac:dyDescent="0.35">
      <c r="B44" s="151" t="s">
        <v>121</v>
      </c>
      <c r="C44" s="300" t="s">
        <v>154</v>
      </c>
      <c r="D44" s="300" t="s">
        <v>154</v>
      </c>
      <c r="E44" s="300">
        <v>412.13200000000001</v>
      </c>
      <c r="F44" s="300">
        <v>476.43639999999999</v>
      </c>
      <c r="G44" s="300">
        <v>509.18</v>
      </c>
      <c r="H44" s="300" t="s">
        <v>155</v>
      </c>
      <c r="I44" s="300">
        <v>529.88</v>
      </c>
      <c r="J44" s="300" t="s">
        <v>154</v>
      </c>
      <c r="K44" s="300">
        <v>502</v>
      </c>
      <c r="L44" s="300">
        <v>514</v>
      </c>
      <c r="M44" s="300">
        <v>473.46890000000002</v>
      </c>
      <c r="N44" s="300" t="s">
        <v>154</v>
      </c>
      <c r="O44" s="300" t="s">
        <v>154</v>
      </c>
      <c r="P44" s="300">
        <v>401.01</v>
      </c>
      <c r="Q44" s="300">
        <v>405.06</v>
      </c>
      <c r="R44" s="300" t="s">
        <v>155</v>
      </c>
      <c r="S44" s="300">
        <v>182.2217</v>
      </c>
      <c r="T44" s="300" t="s">
        <v>154</v>
      </c>
      <c r="U44" s="300">
        <v>537</v>
      </c>
      <c r="V44" s="300">
        <v>462.45</v>
      </c>
      <c r="W44" s="300">
        <v>509.27</v>
      </c>
      <c r="X44" s="300">
        <v>478.51</v>
      </c>
      <c r="Y44" s="300">
        <v>410.79379999999998</v>
      </c>
      <c r="Z44" s="300">
        <v>409.28</v>
      </c>
      <c r="AA44" s="300" t="s">
        <v>155</v>
      </c>
      <c r="AB44" s="300">
        <v>455.63</v>
      </c>
      <c r="AC44" s="300">
        <v>508.16059999999999</v>
      </c>
      <c r="AD44" s="304">
        <v>512.40740000000005</v>
      </c>
      <c r="AE44" s="302">
        <v>4.2025000000000432</v>
      </c>
      <c r="AF44" s="313">
        <v>8.2693024014526273E-3</v>
      </c>
      <c r="AG44" s="3" t="s">
        <v>154</v>
      </c>
    </row>
    <row r="45" spans="2:33" ht="15" customHeight="1" x14ac:dyDescent="0.35">
      <c r="B45" s="151" t="s">
        <v>122</v>
      </c>
      <c r="C45" s="299" t="s">
        <v>154</v>
      </c>
      <c r="D45" s="299" t="s">
        <v>154</v>
      </c>
      <c r="E45" s="299">
        <v>368.38479999999998</v>
      </c>
      <c r="F45" s="299">
        <v>439.47730000000001</v>
      </c>
      <c r="G45" s="299">
        <v>475.4</v>
      </c>
      <c r="H45" s="299">
        <v>386.83</v>
      </c>
      <c r="I45" s="299">
        <v>503.15</v>
      </c>
      <c r="J45" s="299">
        <v>399.59</v>
      </c>
      <c r="K45" s="299">
        <v>418.56</v>
      </c>
      <c r="L45" s="299">
        <v>478</v>
      </c>
      <c r="M45" s="299">
        <v>493.64479999999998</v>
      </c>
      <c r="N45" s="299">
        <v>414.02</v>
      </c>
      <c r="O45" s="299" t="s">
        <v>154</v>
      </c>
      <c r="P45" s="299">
        <v>357.44</v>
      </c>
      <c r="Q45" s="299">
        <v>398.74</v>
      </c>
      <c r="R45" s="299" t="s">
        <v>155</v>
      </c>
      <c r="S45" s="299">
        <v>182.47839999999999</v>
      </c>
      <c r="T45" s="299" t="s">
        <v>154</v>
      </c>
      <c r="U45" s="299">
        <v>431</v>
      </c>
      <c r="V45" s="299">
        <v>377.49</v>
      </c>
      <c r="W45" s="299">
        <v>474.11799999999999</v>
      </c>
      <c r="X45" s="299">
        <v>431.15</v>
      </c>
      <c r="Y45" s="299">
        <v>415.01100000000002</v>
      </c>
      <c r="Z45" s="299">
        <v>394.87</v>
      </c>
      <c r="AA45" s="299" t="s">
        <v>155</v>
      </c>
      <c r="AB45" s="299">
        <v>410.94</v>
      </c>
      <c r="AC45" s="299">
        <v>455.435</v>
      </c>
      <c r="AD45" s="304">
        <v>446.4074</v>
      </c>
      <c r="AE45" s="302">
        <v>-0.7832000000000221</v>
      </c>
      <c r="AF45" s="313">
        <v>-1.7513784949862998E-3</v>
      </c>
      <c r="AG45" s="3" t="s">
        <v>154</v>
      </c>
    </row>
    <row r="46" spans="2:33" ht="15" customHeight="1" x14ac:dyDescent="0.35">
      <c r="B46" s="151" t="s">
        <v>123</v>
      </c>
      <c r="C46" s="299" t="s">
        <v>154</v>
      </c>
      <c r="D46" s="299" t="s">
        <v>154</v>
      </c>
      <c r="E46" s="299">
        <v>382.85910000000001</v>
      </c>
      <c r="F46" s="299">
        <v>468.64139999999998</v>
      </c>
      <c r="G46" s="299">
        <v>483.57</v>
      </c>
      <c r="H46" s="299" t="s">
        <v>155</v>
      </c>
      <c r="I46" s="299">
        <v>521.34</v>
      </c>
      <c r="J46" s="299" t="s">
        <v>154</v>
      </c>
      <c r="K46" s="299">
        <v>449.2</v>
      </c>
      <c r="L46" s="299">
        <v>499</v>
      </c>
      <c r="M46" s="299">
        <v>484.75150000000002</v>
      </c>
      <c r="N46" s="299">
        <v>406.86</v>
      </c>
      <c r="O46" s="299" t="s">
        <v>154</v>
      </c>
      <c r="P46" s="299">
        <v>370.65</v>
      </c>
      <c r="Q46" s="299">
        <v>419.47</v>
      </c>
      <c r="R46" s="299">
        <v>490.18</v>
      </c>
      <c r="S46" s="299">
        <v>204.5547</v>
      </c>
      <c r="T46" s="299" t="s">
        <v>154</v>
      </c>
      <c r="U46" s="299">
        <v>465</v>
      </c>
      <c r="V46" s="299">
        <v>339.17</v>
      </c>
      <c r="W46" s="299">
        <v>488.0052</v>
      </c>
      <c r="X46" s="299">
        <v>435.94</v>
      </c>
      <c r="Y46" s="299">
        <v>409.50139999999999</v>
      </c>
      <c r="Z46" s="299">
        <v>393.27</v>
      </c>
      <c r="AA46" s="299" t="s">
        <v>155</v>
      </c>
      <c r="AB46" s="299">
        <v>411.14</v>
      </c>
      <c r="AC46" s="299">
        <v>490.77539999999999</v>
      </c>
      <c r="AD46" s="304">
        <v>483.12880000000001</v>
      </c>
      <c r="AE46" s="302">
        <v>2.1394999999999982</v>
      </c>
      <c r="AF46" s="313">
        <v>4.4481238979743321E-3</v>
      </c>
      <c r="AG46" s="3" t="s">
        <v>154</v>
      </c>
    </row>
    <row r="47" spans="2:33" ht="15" customHeight="1" thickBot="1" x14ac:dyDescent="0.4">
      <c r="B47" s="151" t="s">
        <v>124</v>
      </c>
      <c r="C47" s="300" t="s">
        <v>154</v>
      </c>
      <c r="D47" s="300" t="s">
        <v>154</v>
      </c>
      <c r="E47" s="300">
        <v>387.9271</v>
      </c>
      <c r="F47" s="300">
        <v>462.32479999999998</v>
      </c>
      <c r="G47" s="300">
        <v>484.41</v>
      </c>
      <c r="H47" s="300" t="s">
        <v>155</v>
      </c>
      <c r="I47" s="300">
        <v>523.39</v>
      </c>
      <c r="J47" s="300" t="s">
        <v>154</v>
      </c>
      <c r="K47" s="300">
        <v>486.41</v>
      </c>
      <c r="L47" s="300">
        <v>495</v>
      </c>
      <c r="M47" s="300" t="s">
        <v>154</v>
      </c>
      <c r="N47" s="300" t="s">
        <v>154</v>
      </c>
      <c r="O47" s="300" t="s">
        <v>154</v>
      </c>
      <c r="P47" s="300" t="s">
        <v>154</v>
      </c>
      <c r="Q47" s="300">
        <v>392.27</v>
      </c>
      <c r="R47" s="300" t="s">
        <v>155</v>
      </c>
      <c r="S47" s="300" t="s">
        <v>154</v>
      </c>
      <c r="T47" s="300" t="s">
        <v>154</v>
      </c>
      <c r="U47" s="300">
        <v>505</v>
      </c>
      <c r="V47" s="300">
        <v>418.84</v>
      </c>
      <c r="W47" s="300">
        <v>484.53339999999997</v>
      </c>
      <c r="X47" s="300">
        <v>400</v>
      </c>
      <c r="Y47" s="300" t="s">
        <v>154</v>
      </c>
      <c r="Z47" s="300">
        <v>417.41</v>
      </c>
      <c r="AA47" s="300" t="s">
        <v>155</v>
      </c>
      <c r="AB47" s="300">
        <v>415.99</v>
      </c>
      <c r="AC47" s="300">
        <v>487.92540000000002</v>
      </c>
      <c r="AD47" s="304">
        <v>502.99700000000001</v>
      </c>
      <c r="AE47" s="302">
        <v>8.377900000000011</v>
      </c>
      <c r="AF47" s="313">
        <v>1.6938084275354592E-2</v>
      </c>
      <c r="AG47" s="3" t="s">
        <v>154</v>
      </c>
    </row>
    <row r="48" spans="2:33" ht="15" customHeight="1" thickBot="1" x14ac:dyDescent="0.4">
      <c r="B48" s="152" t="s">
        <v>125</v>
      </c>
      <c r="C48" s="309">
        <v>495.3895</v>
      </c>
      <c r="D48" s="309" t="s">
        <v>154</v>
      </c>
      <c r="E48" s="309" t="s">
        <v>155</v>
      </c>
      <c r="F48" s="309">
        <v>477.1293</v>
      </c>
      <c r="G48" s="309">
        <v>506.04820000000001</v>
      </c>
      <c r="H48" s="309" t="s">
        <v>155</v>
      </c>
      <c r="I48" s="309">
        <v>526.54369999999994</v>
      </c>
      <c r="J48" s="309">
        <v>399.59</v>
      </c>
      <c r="K48" s="309">
        <v>485.43869999999998</v>
      </c>
      <c r="L48" s="309">
        <v>527.29729999999995</v>
      </c>
      <c r="M48" s="309">
        <v>495.91329999999999</v>
      </c>
      <c r="N48" s="309">
        <v>546.82569999999998</v>
      </c>
      <c r="O48" s="309" t="s">
        <v>154</v>
      </c>
      <c r="P48" s="309">
        <v>366.22620000000001</v>
      </c>
      <c r="Q48" s="309" t="s">
        <v>155</v>
      </c>
      <c r="R48" s="309" t="s">
        <v>155</v>
      </c>
      <c r="S48" s="309">
        <v>187.70910000000001</v>
      </c>
      <c r="T48" s="309" t="s">
        <v>154</v>
      </c>
      <c r="U48" s="309">
        <v>432.59469999999999</v>
      </c>
      <c r="V48" s="309">
        <v>461.41410000000002</v>
      </c>
      <c r="W48" s="309">
        <v>493.11840000000001</v>
      </c>
      <c r="X48" s="309">
        <v>461.38099999999997</v>
      </c>
      <c r="Y48" s="309">
        <v>415.95740000000001</v>
      </c>
      <c r="Z48" s="309">
        <v>421.59359999999998</v>
      </c>
      <c r="AA48" s="309" t="s">
        <v>155</v>
      </c>
      <c r="AB48" s="309">
        <v>426.4153</v>
      </c>
      <c r="AC48" s="309">
        <v>495.64499999999998</v>
      </c>
      <c r="AD48" s="310">
        <v>508.15969999999999</v>
      </c>
      <c r="AE48" s="316">
        <v>1.0287999999999897</v>
      </c>
      <c r="AF48" s="317">
        <v>2.0286675491476558E-3</v>
      </c>
      <c r="AG48" s="3" t="s">
        <v>154</v>
      </c>
    </row>
    <row r="49" spans="2:33" ht="15" customHeight="1" thickBot="1" x14ac:dyDescent="0.4">
      <c r="B49" s="151" t="s">
        <v>126</v>
      </c>
      <c r="C49" s="297">
        <v>422.07279999999997</v>
      </c>
      <c r="D49" s="297">
        <v>349.64499999999998</v>
      </c>
      <c r="E49" s="297">
        <v>392.55700000000002</v>
      </c>
      <c r="F49" s="297">
        <v>456.54599999999999</v>
      </c>
      <c r="G49" s="297">
        <v>485.84629999999999</v>
      </c>
      <c r="H49" s="297">
        <v>404.05110000000002</v>
      </c>
      <c r="I49" s="297">
        <v>510.2543</v>
      </c>
      <c r="J49" s="297">
        <v>365.19060000000002</v>
      </c>
      <c r="K49" s="297">
        <v>470.05029999999999</v>
      </c>
      <c r="L49" s="297">
        <v>505.6866</v>
      </c>
      <c r="M49" s="297">
        <v>479.29219999999998</v>
      </c>
      <c r="N49" s="297">
        <v>493.58519999999999</v>
      </c>
      <c r="O49" s="297">
        <v>284.5994</v>
      </c>
      <c r="P49" s="297">
        <v>357.8732</v>
      </c>
      <c r="Q49" s="297">
        <v>414.23219999999998</v>
      </c>
      <c r="R49" s="297">
        <v>528.7133</v>
      </c>
      <c r="S49" s="297">
        <v>224.1653</v>
      </c>
      <c r="T49" s="297" t="s">
        <v>154</v>
      </c>
      <c r="U49" s="297">
        <v>493.50400000000002</v>
      </c>
      <c r="V49" s="297">
        <v>460.57080000000002</v>
      </c>
      <c r="W49" s="297">
        <v>492.36720000000003</v>
      </c>
      <c r="X49" s="297">
        <v>406.56060000000002</v>
      </c>
      <c r="Y49" s="297">
        <v>397.12169999999998</v>
      </c>
      <c r="Z49" s="297">
        <v>421.82549999999998</v>
      </c>
      <c r="AA49" s="297">
        <v>280.1705</v>
      </c>
      <c r="AB49" s="297">
        <v>393.95409999999998</v>
      </c>
      <c r="AC49" s="297">
        <v>483.25060000000002</v>
      </c>
      <c r="AD49" s="298">
        <v>475.44690000000003</v>
      </c>
      <c r="AE49" s="311">
        <v>-0.87629999999995789</v>
      </c>
      <c r="AF49" s="317">
        <v>-1.839717234012439E-3</v>
      </c>
      <c r="AG49" s="3" t="s">
        <v>154</v>
      </c>
    </row>
    <row r="50" spans="2:33" ht="15" customHeight="1" thickBot="1" x14ac:dyDescent="0.4">
      <c r="B50" s="153" t="s">
        <v>127</v>
      </c>
      <c r="C50" s="256">
        <v>-1.372600000000034</v>
      </c>
      <c r="D50" s="256">
        <v>40.967699999999979</v>
      </c>
      <c r="E50" s="256">
        <v>3.6419999999999959</v>
      </c>
      <c r="F50" s="256">
        <v>9.9828999999999724</v>
      </c>
      <c r="G50" s="256">
        <v>-18.148400000000038</v>
      </c>
      <c r="H50" s="256">
        <v>-3.1954000000000065</v>
      </c>
      <c r="I50" s="256">
        <v>11.717100000000016</v>
      </c>
      <c r="J50" s="256" t="s">
        <v>154</v>
      </c>
      <c r="K50" s="256">
        <v>3.3272999999999797</v>
      </c>
      <c r="L50" s="256">
        <v>1.6107000000000085</v>
      </c>
      <c r="M50" s="256">
        <v>-15.962800000000016</v>
      </c>
      <c r="N50" s="256" t="s">
        <v>154</v>
      </c>
      <c r="O50" s="256">
        <v>12.118100000000027</v>
      </c>
      <c r="P50" s="256">
        <v>-11.20859999999999</v>
      </c>
      <c r="Q50" s="256">
        <v>3.2615999999999872</v>
      </c>
      <c r="R50" s="256">
        <v>-1.3174000000000206</v>
      </c>
      <c r="S50" s="256">
        <v>-2.345799999999997</v>
      </c>
      <c r="T50" s="256">
        <v>-334.0992</v>
      </c>
      <c r="U50" s="256">
        <v>-7.1148999999999774</v>
      </c>
      <c r="V50" s="256">
        <v>-9.1650999999999954</v>
      </c>
      <c r="W50" s="256">
        <v>4.5193000000000438</v>
      </c>
      <c r="X50" s="256">
        <v>2.2168000000000347</v>
      </c>
      <c r="Y50" s="256">
        <v>10.977499999999964</v>
      </c>
      <c r="Z50" s="256">
        <v>6.602800000000002</v>
      </c>
      <c r="AA50" s="256">
        <v>5.1840000000000259</v>
      </c>
      <c r="AB50" s="256">
        <v>2.4476999999999975</v>
      </c>
      <c r="AC50" s="256">
        <v>0.10509999999999309</v>
      </c>
      <c r="AD50" s="318">
        <v>-0.87629999999995789</v>
      </c>
      <c r="AE50" s="319" t="s">
        <v>154</v>
      </c>
      <c r="AF50" s="320" t="s">
        <v>154</v>
      </c>
      <c r="AG50" s="3" t="s">
        <v>154</v>
      </c>
    </row>
    <row r="51" spans="2:33" ht="15" customHeight="1" thickBot="1" x14ac:dyDescent="0.4">
      <c r="B51" s="154" t="s">
        <v>128</v>
      </c>
      <c r="C51" s="309">
        <v>394.26</v>
      </c>
      <c r="D51" s="309" t="s">
        <v>154</v>
      </c>
      <c r="E51" s="309">
        <v>466.74509999999998</v>
      </c>
      <c r="F51" s="309">
        <v>476.70519999999999</v>
      </c>
      <c r="G51" s="309">
        <v>492.99</v>
      </c>
      <c r="H51" s="309">
        <v>424.32</v>
      </c>
      <c r="I51" s="309">
        <v>526.44000000000005</v>
      </c>
      <c r="J51" s="309">
        <v>411.98</v>
      </c>
      <c r="K51" s="309">
        <v>487.71</v>
      </c>
      <c r="L51" s="309">
        <v>515.5</v>
      </c>
      <c r="M51" s="309">
        <v>498.15780000000001</v>
      </c>
      <c r="N51" s="309">
        <v>474.49</v>
      </c>
      <c r="O51" s="309" t="s">
        <v>154</v>
      </c>
      <c r="P51" s="309">
        <v>363.88</v>
      </c>
      <c r="Q51" s="309">
        <v>452.45</v>
      </c>
      <c r="R51" s="309">
        <v>523.42999999999995</v>
      </c>
      <c r="S51" s="309">
        <v>186.43440000000001</v>
      </c>
      <c r="T51" s="309" t="s">
        <v>154</v>
      </c>
      <c r="U51" s="309">
        <v>543</v>
      </c>
      <c r="V51" s="309">
        <v>482.78</v>
      </c>
      <c r="W51" s="309">
        <v>517.94949999999994</v>
      </c>
      <c r="X51" s="309">
        <v>486.88</v>
      </c>
      <c r="Y51" s="309">
        <v>366.2962</v>
      </c>
      <c r="Z51" s="309">
        <v>435.64</v>
      </c>
      <c r="AA51" s="309">
        <v>479.62</v>
      </c>
      <c r="AB51" s="309">
        <v>462.11</v>
      </c>
      <c r="AC51" s="309">
        <v>512.24559999999997</v>
      </c>
      <c r="AD51" s="310">
        <v>490.26940000000002</v>
      </c>
      <c r="AE51" s="316">
        <v>-9.9676000000000045</v>
      </c>
      <c r="AF51" s="317">
        <v>-1.9925755192038985E-2</v>
      </c>
      <c r="AG51" s="3" t="s">
        <v>154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5" x14ac:dyDescent="0.35">
      <c r="B81" s="3" t="s">
        <v>179</v>
      </c>
    </row>
    <row r="82" spans="2:105" x14ac:dyDescent="0.35">
      <c r="C82" s="146">
        <v>2021</v>
      </c>
      <c r="BB82" s="146">
        <v>2022</v>
      </c>
    </row>
    <row r="83" spans="2:105" x14ac:dyDescent="0.35">
      <c r="B83" s="146" t="s">
        <v>129</v>
      </c>
      <c r="C83" s="146">
        <v>1</v>
      </c>
      <c r="D83" s="146">
        <v>2</v>
      </c>
      <c r="E83" s="146">
        <v>3</v>
      </c>
      <c r="F83" s="146">
        <v>4</v>
      </c>
      <c r="G83" s="146">
        <v>5</v>
      </c>
      <c r="H83" s="146">
        <v>6</v>
      </c>
      <c r="I83" s="146">
        <v>7</v>
      </c>
      <c r="J83" s="146">
        <v>8</v>
      </c>
      <c r="K83" s="146">
        <v>9</v>
      </c>
      <c r="L83" s="146">
        <v>10</v>
      </c>
      <c r="M83" s="146">
        <v>11</v>
      </c>
      <c r="N83" s="146">
        <v>12</v>
      </c>
      <c r="O83" s="146">
        <v>13</v>
      </c>
      <c r="P83" s="146">
        <v>14</v>
      </c>
      <c r="Q83" s="146">
        <v>15</v>
      </c>
      <c r="R83" s="146">
        <v>16</v>
      </c>
      <c r="S83" s="146">
        <v>17</v>
      </c>
      <c r="T83" s="146">
        <v>18</v>
      </c>
      <c r="U83" s="146">
        <v>19</v>
      </c>
      <c r="V83" s="146">
        <v>20</v>
      </c>
      <c r="W83" s="146">
        <v>21</v>
      </c>
      <c r="X83" s="146">
        <v>22</v>
      </c>
      <c r="Y83" s="146">
        <v>24</v>
      </c>
      <c r="Z83" s="146">
        <v>23</v>
      </c>
      <c r="AA83" s="146">
        <v>24</v>
      </c>
      <c r="AB83" s="146">
        <v>25</v>
      </c>
      <c r="AC83" s="146">
        <v>26</v>
      </c>
      <c r="AD83" s="146">
        <v>28</v>
      </c>
      <c r="AE83" s="146">
        <v>29</v>
      </c>
      <c r="AF83" s="146">
        <v>30</v>
      </c>
      <c r="AG83" s="146">
        <v>32</v>
      </c>
      <c r="AH83" s="146">
        <v>33</v>
      </c>
      <c r="AI83" s="146">
        <v>34</v>
      </c>
      <c r="AJ83" s="146">
        <v>35</v>
      </c>
      <c r="AK83" s="146">
        <v>36</v>
      </c>
      <c r="AL83" s="146">
        <v>37</v>
      </c>
      <c r="AM83" s="146">
        <v>38</v>
      </c>
      <c r="AN83" s="146">
        <v>39</v>
      </c>
      <c r="AO83" s="146">
        <v>40</v>
      </c>
      <c r="AP83" s="146">
        <v>41</v>
      </c>
      <c r="AQ83" s="146">
        <v>42</v>
      </c>
      <c r="AR83" s="146">
        <v>43</v>
      </c>
      <c r="AS83" s="146">
        <v>44</v>
      </c>
      <c r="AT83" s="146">
        <v>45</v>
      </c>
      <c r="AU83" s="146">
        <v>46</v>
      </c>
      <c r="AV83" s="146">
        <v>47</v>
      </c>
      <c r="AW83" s="146">
        <v>48</v>
      </c>
      <c r="AX83" s="146">
        <v>49</v>
      </c>
      <c r="AY83" s="146">
        <v>50</v>
      </c>
      <c r="AZ83" s="146">
        <v>51</v>
      </c>
      <c r="BA83" s="146">
        <v>52</v>
      </c>
      <c r="BB83" s="146">
        <v>1</v>
      </c>
      <c r="BC83" s="146">
        <v>2</v>
      </c>
      <c r="BD83" s="146">
        <v>3</v>
      </c>
      <c r="BE83" s="146">
        <v>4</v>
      </c>
      <c r="BF83" s="146">
        <v>5</v>
      </c>
      <c r="BG83" s="146">
        <v>6</v>
      </c>
      <c r="BH83" s="146">
        <v>7</v>
      </c>
      <c r="BI83" s="146">
        <v>8</v>
      </c>
      <c r="BJ83" s="146">
        <v>9</v>
      </c>
      <c r="BK83" s="146">
        <v>10</v>
      </c>
      <c r="BL83" s="146">
        <v>11</v>
      </c>
      <c r="BM83" s="146">
        <v>12</v>
      </c>
      <c r="BN83" s="146">
        <v>13</v>
      </c>
      <c r="BO83" s="146">
        <v>14</v>
      </c>
      <c r="BP83" s="146">
        <v>15</v>
      </c>
      <c r="BQ83" s="146">
        <v>16</v>
      </c>
      <c r="BR83" s="146">
        <v>17</v>
      </c>
      <c r="BS83" s="146">
        <v>18</v>
      </c>
      <c r="BT83" s="146">
        <v>19</v>
      </c>
      <c r="BU83" s="146">
        <v>20</v>
      </c>
      <c r="BV83" s="146">
        <v>21</v>
      </c>
      <c r="BW83" s="146">
        <v>22</v>
      </c>
      <c r="BX83" s="146">
        <v>23</v>
      </c>
      <c r="BY83" s="146">
        <v>24</v>
      </c>
      <c r="BZ83" s="146">
        <v>25</v>
      </c>
      <c r="CA83" s="146">
        <v>26</v>
      </c>
      <c r="CB83" s="146">
        <v>27</v>
      </c>
      <c r="CC83" s="146">
        <v>28</v>
      </c>
      <c r="CD83" s="146">
        <v>29</v>
      </c>
      <c r="CE83" s="146">
        <v>30</v>
      </c>
      <c r="CF83" s="146">
        <v>31</v>
      </c>
      <c r="CG83" s="146">
        <v>32</v>
      </c>
      <c r="CH83" s="146">
        <v>33</v>
      </c>
      <c r="CI83" s="146">
        <v>34</v>
      </c>
      <c r="CJ83" s="146">
        <v>35</v>
      </c>
      <c r="CK83" s="146">
        <v>36</v>
      </c>
      <c r="CL83" s="146">
        <v>37</v>
      </c>
      <c r="CM83" s="146">
        <v>38</v>
      </c>
      <c r="CN83" s="146">
        <v>39</v>
      </c>
      <c r="CO83" s="146">
        <v>40</v>
      </c>
      <c r="CP83" s="146">
        <v>41</v>
      </c>
      <c r="CQ83" s="146">
        <v>42</v>
      </c>
      <c r="CR83" s="146">
        <v>43</v>
      </c>
      <c r="CS83" s="146">
        <v>44</v>
      </c>
      <c r="CT83" s="146">
        <v>45</v>
      </c>
      <c r="CU83" s="146">
        <v>46</v>
      </c>
      <c r="CV83" s="146">
        <v>47</v>
      </c>
      <c r="CW83" s="146">
        <v>48</v>
      </c>
      <c r="CX83" s="146">
        <v>49</v>
      </c>
      <c r="CY83" s="146">
        <v>50</v>
      </c>
      <c r="CZ83" s="146">
        <v>51</v>
      </c>
      <c r="DA83" s="146">
        <v>52</v>
      </c>
    </row>
    <row r="84" spans="2:105" ht="14.4" customHeight="1" x14ac:dyDescent="0.35">
      <c r="B84" s="146" t="s">
        <v>130</v>
      </c>
      <c r="C84" s="144">
        <v>229.07</v>
      </c>
      <c r="D84" s="144">
        <v>229.07</v>
      </c>
      <c r="E84" s="144">
        <v>229.07</v>
      </c>
      <c r="F84" s="144">
        <v>229.07</v>
      </c>
      <c r="G84" s="144">
        <v>229.07</v>
      </c>
      <c r="H84" s="144">
        <v>229.07</v>
      </c>
      <c r="I84" s="144">
        <v>229.07</v>
      </c>
      <c r="J84" s="144">
        <v>229.07</v>
      </c>
      <c r="K84" s="144">
        <v>229.07</v>
      </c>
      <c r="L84" s="144">
        <v>229.07</v>
      </c>
      <c r="M84" s="144">
        <v>229.07</v>
      </c>
      <c r="N84" s="144">
        <v>229.07</v>
      </c>
      <c r="O84" s="144">
        <v>229.07</v>
      </c>
      <c r="P84" s="144">
        <v>229.07</v>
      </c>
      <c r="Q84" s="144">
        <v>229.07</v>
      </c>
      <c r="R84" s="144">
        <v>229.07</v>
      </c>
      <c r="S84" s="144">
        <v>229.07</v>
      </c>
      <c r="T84" s="144">
        <v>229.07</v>
      </c>
      <c r="U84" s="144">
        <v>229.07</v>
      </c>
      <c r="V84" s="144">
        <v>229.07</v>
      </c>
      <c r="W84" s="144">
        <v>229.07</v>
      </c>
      <c r="X84" s="144">
        <v>229.072</v>
      </c>
      <c r="Y84" s="144">
        <v>229.07</v>
      </c>
      <c r="Z84" s="144">
        <v>229.07</v>
      </c>
      <c r="AA84" s="144">
        <v>229.07</v>
      </c>
      <c r="AB84" s="144">
        <v>229.07</v>
      </c>
      <c r="AC84" s="144">
        <v>229.07</v>
      </c>
      <c r="AD84" s="144">
        <v>229.07</v>
      </c>
      <c r="AE84" s="144">
        <v>229.07</v>
      </c>
      <c r="AF84" s="144">
        <v>229.07</v>
      </c>
      <c r="AG84" s="144">
        <v>229.07</v>
      </c>
      <c r="AH84" s="144">
        <v>229.07</v>
      </c>
      <c r="AI84" s="144">
        <v>229.07</v>
      </c>
      <c r="AJ84" s="144">
        <v>229.07</v>
      </c>
      <c r="AK84" s="144">
        <v>229.07</v>
      </c>
      <c r="AL84" s="144">
        <v>229.07</v>
      </c>
      <c r="AM84" s="144">
        <v>229.07</v>
      </c>
      <c r="AN84" s="144">
        <v>229.07</v>
      </c>
      <c r="AO84" s="144">
        <v>229.07</v>
      </c>
      <c r="AP84" s="144">
        <v>229.07</v>
      </c>
      <c r="AQ84" s="144">
        <v>229.07</v>
      </c>
      <c r="AR84" s="144">
        <v>229.07</v>
      </c>
      <c r="AS84" s="144">
        <v>229.07</v>
      </c>
      <c r="AT84" s="144">
        <v>229.07</v>
      </c>
      <c r="AU84" s="144">
        <v>229.07</v>
      </c>
      <c r="AV84" s="144">
        <v>229.07</v>
      </c>
      <c r="AW84" s="144">
        <v>229.07</v>
      </c>
      <c r="AX84" s="144">
        <v>229.072</v>
      </c>
      <c r="AY84" s="144">
        <v>229.072</v>
      </c>
      <c r="AZ84" s="144">
        <v>229.072</v>
      </c>
      <c r="BA84" s="144">
        <v>229.072</v>
      </c>
      <c r="BB84" s="144">
        <v>229.072</v>
      </c>
      <c r="BC84" s="144">
        <v>229.072</v>
      </c>
      <c r="BD84" s="144">
        <v>229.072</v>
      </c>
      <c r="BE84" s="144">
        <v>229.072</v>
      </c>
      <c r="BF84" s="144">
        <v>229.072</v>
      </c>
      <c r="BG84" s="144">
        <v>229.072</v>
      </c>
      <c r="BH84" s="144">
        <v>229.072</v>
      </c>
      <c r="BI84" s="144">
        <v>229.072</v>
      </c>
      <c r="BJ84" s="144">
        <v>229.072</v>
      </c>
      <c r="BK84" s="144">
        <v>229.072</v>
      </c>
      <c r="BL84" s="144">
        <v>229.072</v>
      </c>
      <c r="BM84" s="144">
        <v>229.072</v>
      </c>
      <c r="BN84" s="144">
        <v>229.072</v>
      </c>
      <c r="BO84" s="144">
        <v>229.072</v>
      </c>
      <c r="BP84" s="144">
        <v>229.072</v>
      </c>
      <c r="BQ84" s="144">
        <v>229.072</v>
      </c>
      <c r="BR84" s="144">
        <v>229.072</v>
      </c>
      <c r="BS84" s="144">
        <v>229.072</v>
      </c>
      <c r="BT84" s="144">
        <v>229.072</v>
      </c>
      <c r="BU84" s="144">
        <v>229.072</v>
      </c>
      <c r="BV84" s="144">
        <v>229.072</v>
      </c>
      <c r="BW84" s="144"/>
      <c r="BX84" s="144"/>
      <c r="BY84" s="144"/>
      <c r="BZ84" s="144"/>
      <c r="CA84" s="144"/>
      <c r="CB84" s="144"/>
      <c r="CC84" s="144"/>
      <c r="CD84" s="144"/>
      <c r="CE84" s="144"/>
      <c r="CF84" s="144"/>
      <c r="CG84" s="144"/>
      <c r="CH84" s="144"/>
      <c r="CI84" s="144"/>
      <c r="CJ84" s="144"/>
      <c r="CK84" s="144"/>
      <c r="CL84" s="144"/>
      <c r="CM84" s="144"/>
      <c r="CN84" s="144"/>
      <c r="CO84" s="144"/>
      <c r="CP84" s="144"/>
      <c r="CQ84" s="144"/>
      <c r="CR84" s="144"/>
      <c r="CS84" s="144"/>
      <c r="CT84" s="144"/>
      <c r="CU84" s="144"/>
      <c r="CV84" s="144"/>
      <c r="CW84" s="144"/>
      <c r="CX84" s="144"/>
      <c r="CY84" s="144"/>
      <c r="CZ84" s="144"/>
      <c r="DA84" s="144"/>
    </row>
    <row r="85" spans="2:105" ht="14.4" customHeight="1" x14ac:dyDescent="0.35">
      <c r="B85" s="146" t="s">
        <v>131</v>
      </c>
      <c r="C85" s="144">
        <v>364.4425</v>
      </c>
      <c r="D85" s="144">
        <v>364.61329999999998</v>
      </c>
      <c r="E85" s="144">
        <v>364.62619999999998</v>
      </c>
      <c r="F85" s="144">
        <v>367.30619999999999</v>
      </c>
      <c r="G85" s="144">
        <v>367.98829999999998</v>
      </c>
      <c r="H85" s="144">
        <v>369.28449999999998</v>
      </c>
      <c r="I85" s="144">
        <v>370.2998</v>
      </c>
      <c r="J85" s="144">
        <v>369.11</v>
      </c>
      <c r="K85" s="144">
        <v>368.73009999999999</v>
      </c>
      <c r="L85" s="144">
        <v>370.0727</v>
      </c>
      <c r="M85" s="144">
        <v>370.5215</v>
      </c>
      <c r="N85" s="144">
        <v>370.34320000000002</v>
      </c>
      <c r="O85" s="144">
        <v>369.83269999999999</v>
      </c>
      <c r="P85" s="144">
        <v>372.2704</v>
      </c>
      <c r="Q85" s="144">
        <v>373.60980000000001</v>
      </c>
      <c r="R85" s="144">
        <v>374.96570000000003</v>
      </c>
      <c r="S85" s="144">
        <v>374.95049999999998</v>
      </c>
      <c r="T85" s="144">
        <v>374.26769999999999</v>
      </c>
      <c r="U85" s="144">
        <v>374.19630000000001</v>
      </c>
      <c r="V85" s="144">
        <v>375.00209999999998</v>
      </c>
      <c r="W85" s="144">
        <v>376.66</v>
      </c>
      <c r="X85" s="144">
        <v>377.5573</v>
      </c>
      <c r="Y85" s="144">
        <v>378.61</v>
      </c>
      <c r="Z85" s="144">
        <v>378.99130000000002</v>
      </c>
      <c r="AA85" s="144">
        <v>378.99130000000002</v>
      </c>
      <c r="AB85" s="144">
        <v>379.76400000000001</v>
      </c>
      <c r="AC85" s="144">
        <v>380.78469999999999</v>
      </c>
      <c r="AD85" s="144">
        <v>379.92939999999999</v>
      </c>
      <c r="AE85" s="144">
        <v>381.2602</v>
      </c>
      <c r="AF85" s="144">
        <v>383.43279999999999</v>
      </c>
      <c r="AG85" s="144">
        <v>386.63959999999997</v>
      </c>
      <c r="AH85" s="144">
        <v>386.63959999999997</v>
      </c>
      <c r="AI85" s="144">
        <v>388.31799999999998</v>
      </c>
      <c r="AJ85" s="144">
        <v>389.09840000000003</v>
      </c>
      <c r="AK85" s="144">
        <v>391.71530000000001</v>
      </c>
      <c r="AL85" s="144">
        <v>394.43060000000003</v>
      </c>
      <c r="AM85" s="144">
        <v>396.11169999999998</v>
      </c>
      <c r="AN85" s="144">
        <v>398.34750000000003</v>
      </c>
      <c r="AO85" s="144">
        <v>403.29930000000002</v>
      </c>
      <c r="AP85" s="144">
        <v>407.18729999999999</v>
      </c>
      <c r="AQ85" s="144">
        <v>410.64550000000003</v>
      </c>
      <c r="AR85" s="144">
        <v>409.92669999999998</v>
      </c>
      <c r="AS85" s="144">
        <v>416.80990000000003</v>
      </c>
      <c r="AT85" s="144">
        <v>420.13479999999998</v>
      </c>
      <c r="AU85" s="144">
        <v>421.47609999999997</v>
      </c>
      <c r="AV85" s="144">
        <v>427.86309999999997</v>
      </c>
      <c r="AW85" s="144">
        <v>431.33080000000001</v>
      </c>
      <c r="AX85" s="144">
        <v>431.19549999999998</v>
      </c>
      <c r="AY85" s="144">
        <v>429.66609999999997</v>
      </c>
      <c r="AZ85" s="144">
        <v>426.27069999999998</v>
      </c>
      <c r="BA85" s="144">
        <v>434.3972</v>
      </c>
      <c r="BB85" s="144">
        <v>429.63339999999999</v>
      </c>
      <c r="BC85" s="144">
        <v>436.56240000000003</v>
      </c>
      <c r="BD85" s="144">
        <v>441.06099999999998</v>
      </c>
      <c r="BE85" s="144">
        <v>440.69130000000001</v>
      </c>
      <c r="BF85" s="144">
        <v>445.87310000000002</v>
      </c>
      <c r="BG85" s="144">
        <v>449.00599999999997</v>
      </c>
      <c r="BH85" s="144">
        <v>453.649</v>
      </c>
      <c r="BI85" s="144">
        <v>460.34899999999999</v>
      </c>
      <c r="BJ85" s="144">
        <v>464.68560000000002</v>
      </c>
      <c r="BK85" s="144">
        <v>471.4701</v>
      </c>
      <c r="BL85" s="144">
        <v>480.84969999999998</v>
      </c>
      <c r="BM85" s="144">
        <v>489.14519999999999</v>
      </c>
      <c r="BN85" s="144">
        <v>493.61680000000001</v>
      </c>
      <c r="BO85" s="144">
        <v>493.61680000000001</v>
      </c>
      <c r="BP85" s="144">
        <v>488.13709999999998</v>
      </c>
      <c r="BQ85" s="144">
        <v>492.6028</v>
      </c>
      <c r="BR85" s="144">
        <v>495.97120000000001</v>
      </c>
      <c r="BS85" s="144">
        <v>497.91669999999999</v>
      </c>
      <c r="BT85" s="144">
        <v>498.02589999999998</v>
      </c>
      <c r="BU85" s="144">
        <v>496.37310000000002</v>
      </c>
      <c r="BV85" s="144">
        <v>493.92970000000003</v>
      </c>
      <c r="BW85" s="144"/>
      <c r="BX85" s="144"/>
      <c r="BY85" s="144"/>
      <c r="BZ85" s="144"/>
      <c r="CA85" s="144"/>
      <c r="CB85" s="144"/>
      <c r="CC85" s="144"/>
      <c r="CD85" s="144"/>
      <c r="CE85" s="144"/>
      <c r="CF85" s="144"/>
      <c r="CG85" s="144"/>
      <c r="CH85" s="144"/>
      <c r="CI85" s="144"/>
      <c r="CJ85" s="144"/>
      <c r="CK85" s="144"/>
      <c r="CL85" s="144"/>
      <c r="CM85" s="144"/>
      <c r="CN85" s="144"/>
      <c r="CO85" s="144"/>
      <c r="CP85" s="144"/>
      <c r="CQ85" s="144"/>
      <c r="CR85" s="144"/>
      <c r="CS85" s="144"/>
      <c r="CT85" s="144"/>
      <c r="CU85" s="144"/>
      <c r="CV85" s="144"/>
      <c r="CW85" s="144"/>
      <c r="CX85" s="144"/>
      <c r="CY85" s="144"/>
      <c r="CZ85" s="144"/>
      <c r="DA85" s="144"/>
    </row>
    <row r="86" spans="2:105" ht="14.4" customHeight="1" x14ac:dyDescent="0.35">
      <c r="B86" s="146" t="s">
        <v>132</v>
      </c>
      <c r="C86" s="144">
        <v>459.56</v>
      </c>
      <c r="D86" s="144">
        <v>456.08550000000002</v>
      </c>
      <c r="E86" s="144">
        <v>458.25459999999998</v>
      </c>
      <c r="F86" s="144">
        <v>459.06240000000003</v>
      </c>
      <c r="G86" s="144">
        <v>457.77870000000001</v>
      </c>
      <c r="H86" s="144">
        <v>468.4178</v>
      </c>
      <c r="I86" s="144">
        <v>468.72379999999998</v>
      </c>
      <c r="J86" s="144">
        <v>464.39</v>
      </c>
      <c r="K86" s="144">
        <v>464.27730000000003</v>
      </c>
      <c r="L86" s="144">
        <v>469.18520000000001</v>
      </c>
      <c r="M86" s="144">
        <v>467.029</v>
      </c>
      <c r="N86" s="144">
        <v>464.86</v>
      </c>
      <c r="O86" s="144">
        <v>465.67090000000002</v>
      </c>
      <c r="P86" s="144">
        <v>472.33640000000003</v>
      </c>
      <c r="Q86" s="144">
        <v>474.08819999999997</v>
      </c>
      <c r="R86" s="144">
        <v>474.9751</v>
      </c>
      <c r="S86" s="144">
        <v>471.74</v>
      </c>
      <c r="T86" s="144">
        <v>469.02569999999997</v>
      </c>
      <c r="U86" s="144">
        <v>475.18830000000003</v>
      </c>
      <c r="V86" s="144">
        <v>472.39890000000003</v>
      </c>
      <c r="W86" s="144">
        <v>473.59</v>
      </c>
      <c r="X86" s="144">
        <v>471.86239999999998</v>
      </c>
      <c r="Y86" s="144">
        <v>475.39929999999998</v>
      </c>
      <c r="Z86" s="144">
        <v>477.0496</v>
      </c>
      <c r="AA86" s="144">
        <v>477.0496</v>
      </c>
      <c r="AB86" s="144">
        <v>473.31939999999997</v>
      </c>
      <c r="AC86" s="144">
        <v>472.24130000000002</v>
      </c>
      <c r="AD86" s="144">
        <v>467.45549999999997</v>
      </c>
      <c r="AE86" s="144">
        <v>467.03609999999998</v>
      </c>
      <c r="AF86" s="144">
        <v>468.5489</v>
      </c>
      <c r="AG86" s="144">
        <v>471.37090000000001</v>
      </c>
      <c r="AH86" s="144">
        <v>471.37090000000001</v>
      </c>
      <c r="AI86" s="144">
        <v>467.18959999999998</v>
      </c>
      <c r="AJ86" s="144">
        <v>474.25490000000002</v>
      </c>
      <c r="AK86" s="144">
        <v>475.20940000000002</v>
      </c>
      <c r="AL86" s="144">
        <v>474.6438</v>
      </c>
      <c r="AM86" s="144">
        <v>471.19240000000002</v>
      </c>
      <c r="AN86" s="144">
        <v>472.8913</v>
      </c>
      <c r="AO86" s="144">
        <v>478.79059999999998</v>
      </c>
      <c r="AP86" s="144">
        <v>477.12959999999998</v>
      </c>
      <c r="AQ86" s="144">
        <v>482.04259999999999</v>
      </c>
      <c r="AR86" s="144">
        <v>482.28289999999998</v>
      </c>
      <c r="AS86" s="144">
        <v>492.85079999999999</v>
      </c>
      <c r="AT86" s="144">
        <v>484.60500000000002</v>
      </c>
      <c r="AU86" s="144">
        <v>480.58589999999998</v>
      </c>
      <c r="AV86" s="144">
        <v>475.73469999999998</v>
      </c>
      <c r="AW86" s="144">
        <v>466.62369999999999</v>
      </c>
      <c r="AX86" s="144">
        <v>473.01889999999997</v>
      </c>
      <c r="AY86" s="144">
        <v>467.77589999999998</v>
      </c>
      <c r="AZ86" s="144">
        <v>471.06330000000003</v>
      </c>
      <c r="BA86" s="144">
        <v>468.93290000000002</v>
      </c>
      <c r="BB86" s="144">
        <v>478.78820000000002</v>
      </c>
      <c r="BC86" s="144">
        <v>482.85550000000001</v>
      </c>
      <c r="BD86" s="144">
        <v>486.51</v>
      </c>
      <c r="BE86" s="144">
        <v>489.99090000000001</v>
      </c>
      <c r="BF86" s="144">
        <v>493.28039999999999</v>
      </c>
      <c r="BG86" s="144">
        <v>497.99439999999998</v>
      </c>
      <c r="BH86" s="144">
        <v>503.85289999999998</v>
      </c>
      <c r="BI86" s="144">
        <v>513.1771</v>
      </c>
      <c r="BJ86" s="144">
        <v>523.99990000000003</v>
      </c>
      <c r="BK86" s="144">
        <v>536.947</v>
      </c>
      <c r="BL86" s="144">
        <v>556.5933</v>
      </c>
      <c r="BM86" s="144">
        <v>583.23239999999998</v>
      </c>
      <c r="BN86" s="144">
        <v>587.06100000000004</v>
      </c>
      <c r="BO86" s="144">
        <v>587.06100000000004</v>
      </c>
      <c r="BP86" s="144">
        <v>550.74099999999999</v>
      </c>
      <c r="BQ86" s="144">
        <v>545.78719999999998</v>
      </c>
      <c r="BR86" s="144">
        <v>545.83180000000004</v>
      </c>
      <c r="BS86" s="144">
        <v>543.39689999999996</v>
      </c>
      <c r="BT86" s="144">
        <v>530.79650000000004</v>
      </c>
      <c r="BU86" s="144">
        <v>535.79700000000003</v>
      </c>
      <c r="BV86" s="144">
        <v>542.1232</v>
      </c>
      <c r="BW86" s="144"/>
      <c r="BX86" s="144"/>
      <c r="BY86" s="144"/>
      <c r="BZ86" s="144"/>
      <c r="CA86" s="144"/>
      <c r="CB86" s="144"/>
      <c r="CC86" s="144"/>
      <c r="CD86" s="144"/>
      <c r="CE86" s="144"/>
      <c r="CF86" s="144"/>
      <c r="CG86" s="144"/>
      <c r="CH86" s="144"/>
      <c r="CI86" s="144"/>
      <c r="CJ86" s="144"/>
      <c r="CK86" s="144"/>
      <c r="CL86" s="144"/>
      <c r="CM86" s="144"/>
      <c r="CN86" s="144"/>
      <c r="CO86" s="144"/>
      <c r="CP86" s="144"/>
      <c r="CQ86" s="144"/>
      <c r="CR86" s="144"/>
      <c r="CS86" s="144"/>
      <c r="CT86" s="144"/>
      <c r="CU86" s="144"/>
      <c r="CV86" s="144"/>
      <c r="CW86" s="144"/>
      <c r="CX86" s="144"/>
      <c r="CY86" s="144"/>
      <c r="CZ86" s="144"/>
      <c r="DA86" s="144"/>
    </row>
    <row r="87" spans="2:105" ht="14.4" customHeight="1" x14ac:dyDescent="0.35">
      <c r="B87" s="146" t="s">
        <v>133</v>
      </c>
      <c r="C87" s="144">
        <v>200.85749999999999</v>
      </c>
      <c r="D87" s="144">
        <v>202.77780000000001</v>
      </c>
      <c r="E87" s="144">
        <v>237.00290000000001</v>
      </c>
      <c r="F87" s="144">
        <v>236.76339999999999</v>
      </c>
      <c r="G87" s="144">
        <v>203.63489999999999</v>
      </c>
      <c r="H87" s="144">
        <v>277.54680000000002</v>
      </c>
      <c r="I87" s="144">
        <v>173.38489999999999</v>
      </c>
      <c r="J87" s="144">
        <v>202.89</v>
      </c>
      <c r="K87" s="144">
        <v>289.30739999999997</v>
      </c>
      <c r="L87" s="144">
        <v>210.55420000000001</v>
      </c>
      <c r="M87" s="144">
        <v>191.91489999999999</v>
      </c>
      <c r="N87" s="144">
        <v>202.08</v>
      </c>
      <c r="O87" s="144">
        <v>209.4563</v>
      </c>
      <c r="P87" s="144">
        <v>190.40950000000001</v>
      </c>
      <c r="Q87" s="144">
        <v>204.0489</v>
      </c>
      <c r="R87" s="144">
        <v>202.30879999999999</v>
      </c>
      <c r="S87" s="144">
        <v>216.32339999999999</v>
      </c>
      <c r="T87" s="144">
        <v>265.9717</v>
      </c>
      <c r="U87" s="144">
        <v>256.74419999999998</v>
      </c>
      <c r="V87" s="144">
        <v>255.37889999999999</v>
      </c>
      <c r="W87" s="144">
        <v>251.39</v>
      </c>
      <c r="X87" s="144">
        <v>259.59609999999998</v>
      </c>
      <c r="Y87" s="144">
        <v>223.60169999999999</v>
      </c>
      <c r="Z87" s="144">
        <v>188.62620000000001</v>
      </c>
      <c r="AA87" s="144">
        <v>188.62620000000001</v>
      </c>
      <c r="AB87" s="144">
        <v>168.99019999999999</v>
      </c>
      <c r="AC87" s="144">
        <v>304.97559999999999</v>
      </c>
      <c r="AD87" s="144">
        <v>193.07589999999999</v>
      </c>
      <c r="AE87" s="144">
        <v>304.4966</v>
      </c>
      <c r="AF87" s="144">
        <v>196.64269999999999</v>
      </c>
      <c r="AG87" s="144">
        <v>257.55840000000001</v>
      </c>
      <c r="AH87" s="144">
        <v>257.55840000000001</v>
      </c>
      <c r="AI87" s="144">
        <v>196.5479</v>
      </c>
      <c r="AJ87" s="144">
        <v>195.05770000000001</v>
      </c>
      <c r="AK87" s="144">
        <v>187.9102</v>
      </c>
      <c r="AL87" s="144">
        <v>217.50829999999999</v>
      </c>
      <c r="AM87" s="144">
        <v>212.8955</v>
      </c>
      <c r="AN87" s="144">
        <v>211.4006</v>
      </c>
      <c r="AO87" s="144">
        <v>211.80940000000001</v>
      </c>
      <c r="AP87" s="144">
        <v>285.27370000000002</v>
      </c>
      <c r="AQ87" s="144">
        <v>202.4776</v>
      </c>
      <c r="AR87" s="144">
        <v>206.91470000000001</v>
      </c>
      <c r="AS87" s="144">
        <v>180.17949999999999</v>
      </c>
      <c r="AT87" s="144">
        <v>202.39869999999999</v>
      </c>
      <c r="AU87" s="144">
        <v>174.70849999999999</v>
      </c>
      <c r="AV87" s="144">
        <v>298.33499999999998</v>
      </c>
      <c r="AW87" s="144">
        <v>306.57220000000001</v>
      </c>
      <c r="AX87" s="144">
        <v>186.4924</v>
      </c>
      <c r="AY87" s="144">
        <v>178.42320000000001</v>
      </c>
      <c r="AZ87" s="144">
        <v>177.7799</v>
      </c>
      <c r="BA87" s="144">
        <v>177.32740000000001</v>
      </c>
      <c r="BB87" s="144">
        <v>252.22659999999999</v>
      </c>
      <c r="BC87" s="144">
        <v>304.87790000000001</v>
      </c>
      <c r="BD87" s="144">
        <v>314.25119999999998</v>
      </c>
      <c r="BE87" s="144">
        <v>188.54499999999999</v>
      </c>
      <c r="BF87" s="144">
        <v>325.37909999999999</v>
      </c>
      <c r="BG87" s="144">
        <v>291.40890000000002</v>
      </c>
      <c r="BH87" s="144">
        <v>312.59809999999999</v>
      </c>
      <c r="BI87" s="144">
        <v>317.71339999999998</v>
      </c>
      <c r="BJ87" s="144">
        <v>349.9787</v>
      </c>
      <c r="BK87" s="144">
        <v>356.51670000000001</v>
      </c>
      <c r="BL87" s="144">
        <v>320.5564</v>
      </c>
      <c r="BM87" s="144">
        <v>305.38589999999999</v>
      </c>
      <c r="BN87" s="144">
        <v>344.18689999999998</v>
      </c>
      <c r="BO87" s="144">
        <v>372.51819999999998</v>
      </c>
      <c r="BP87" s="144">
        <v>272.23020000000002</v>
      </c>
      <c r="BQ87" s="144">
        <v>226.0856</v>
      </c>
      <c r="BR87" s="144">
        <v>355.05090000000001</v>
      </c>
      <c r="BS87" s="144">
        <v>348.351</v>
      </c>
      <c r="BT87" s="144">
        <v>347.05919999999998</v>
      </c>
      <c r="BU87" s="144">
        <v>372.27089999999998</v>
      </c>
      <c r="BV87" s="144">
        <v>357.29739999999998</v>
      </c>
      <c r="BW87" s="144"/>
      <c r="BX87" s="144"/>
      <c r="BY87" s="144"/>
      <c r="BZ87" s="144"/>
      <c r="CA87" s="144"/>
      <c r="CB87" s="144"/>
      <c r="CC87" s="144"/>
      <c r="CD87" s="144"/>
      <c r="CE87" s="144"/>
      <c r="CF87" s="144"/>
      <c r="CG87" s="144"/>
      <c r="CH87" s="144"/>
      <c r="CI87" s="144"/>
      <c r="CJ87" s="144"/>
      <c r="CK87" s="144"/>
      <c r="CL87" s="144"/>
      <c r="CM87" s="144"/>
      <c r="CN87" s="144"/>
      <c r="CO87" s="144"/>
      <c r="CP87" s="144"/>
      <c r="CQ87" s="144"/>
      <c r="CR87" s="144"/>
      <c r="CS87" s="144"/>
      <c r="CT87" s="144"/>
      <c r="CU87" s="144"/>
      <c r="CV87" s="144"/>
      <c r="CW87" s="144"/>
      <c r="CX87" s="144"/>
      <c r="CY87" s="144"/>
      <c r="CZ87" s="144"/>
      <c r="DA87" s="144"/>
    </row>
    <row r="88" spans="2:105" ht="14.4" customHeight="1" x14ac:dyDescent="0.35">
      <c r="B88" s="146" t="s">
        <v>77</v>
      </c>
      <c r="C88" s="144">
        <v>295.58969999999999</v>
      </c>
      <c r="D88" s="144">
        <v>308.43299999999999</v>
      </c>
      <c r="E88" s="144">
        <v>313.0908</v>
      </c>
      <c r="F88" s="144">
        <v>314.58690000000001</v>
      </c>
      <c r="G88" s="144">
        <v>308.85579999999999</v>
      </c>
      <c r="H88" s="144">
        <v>317.37799999999999</v>
      </c>
      <c r="I88" s="144">
        <v>318.85270000000003</v>
      </c>
      <c r="J88" s="144">
        <v>324.55</v>
      </c>
      <c r="K88" s="144">
        <v>326.60770000000002</v>
      </c>
      <c r="L88" s="144">
        <v>328.2457</v>
      </c>
      <c r="M88" s="144">
        <v>322.90460000000002</v>
      </c>
      <c r="N88" s="144">
        <v>325.59910000000002</v>
      </c>
      <c r="O88" s="144">
        <v>327.26859999999999</v>
      </c>
      <c r="P88" s="144">
        <v>319.52210000000002</v>
      </c>
      <c r="Q88" s="144">
        <v>323.3605</v>
      </c>
      <c r="R88" s="144">
        <v>325.04349999999999</v>
      </c>
      <c r="S88" s="144">
        <v>320.37759999999997</v>
      </c>
      <c r="T88" s="144">
        <v>320.12189999999998</v>
      </c>
      <c r="U88" s="144">
        <v>314.43970000000002</v>
      </c>
      <c r="V88" s="144">
        <v>322.65069999999997</v>
      </c>
      <c r="W88" s="144">
        <v>322.35000000000002</v>
      </c>
      <c r="X88" s="144">
        <v>320.4461</v>
      </c>
      <c r="Y88" s="144">
        <v>320.50650000000002</v>
      </c>
      <c r="Z88" s="144">
        <v>318.54899999999998</v>
      </c>
      <c r="AA88" s="144">
        <v>318.54899999999998</v>
      </c>
      <c r="AB88" s="144">
        <v>330.714</v>
      </c>
      <c r="AC88" s="144">
        <v>326.6832</v>
      </c>
      <c r="AD88" s="144">
        <v>323.70760000000001</v>
      </c>
      <c r="AE88" s="144">
        <v>331.59519999999998</v>
      </c>
      <c r="AF88" s="144">
        <v>326.86779999999999</v>
      </c>
      <c r="AG88" s="144">
        <v>321.32479999999998</v>
      </c>
      <c r="AH88" s="144">
        <v>321.32479999999998</v>
      </c>
      <c r="AI88" s="144">
        <v>324.99079999999998</v>
      </c>
      <c r="AJ88" s="144">
        <v>334.84219999999999</v>
      </c>
      <c r="AK88" s="144">
        <v>336.93990000000002</v>
      </c>
      <c r="AL88" s="144">
        <v>338.87979999999999</v>
      </c>
      <c r="AM88" s="144">
        <v>344.21789999999999</v>
      </c>
      <c r="AN88" s="144">
        <v>345.93439999999998</v>
      </c>
      <c r="AO88" s="144">
        <v>341.48250000000002</v>
      </c>
      <c r="AP88" s="144">
        <v>347.75920000000002</v>
      </c>
      <c r="AQ88" s="144">
        <v>357.5016</v>
      </c>
      <c r="AR88" s="144">
        <v>363.2242</v>
      </c>
      <c r="AS88" s="144">
        <v>370.47710000000001</v>
      </c>
      <c r="AT88" s="144">
        <v>369.7269</v>
      </c>
      <c r="AU88" s="144">
        <v>366.7765</v>
      </c>
      <c r="AV88" s="144">
        <v>372.73270000000002</v>
      </c>
      <c r="AW88" s="144">
        <v>372.97919999999999</v>
      </c>
      <c r="AX88" s="144">
        <v>381.85879999999997</v>
      </c>
      <c r="AY88" s="144">
        <v>380.31700000000001</v>
      </c>
      <c r="AZ88" s="144">
        <v>385.90050000000002</v>
      </c>
      <c r="BA88" s="144">
        <v>384.04259999999999</v>
      </c>
      <c r="BB88" s="144">
        <v>386.80450000000002</v>
      </c>
      <c r="BC88" s="144">
        <v>381.95800000000003</v>
      </c>
      <c r="BD88" s="144">
        <v>374.58109999999999</v>
      </c>
      <c r="BE88" s="144">
        <v>374.37139999999999</v>
      </c>
      <c r="BF88" s="144">
        <v>394.74029999999999</v>
      </c>
      <c r="BG88" s="144">
        <v>401.05130000000003</v>
      </c>
      <c r="BH88" s="144">
        <v>397.0206</v>
      </c>
      <c r="BI88" s="144">
        <v>407.3734</v>
      </c>
      <c r="BJ88" s="144">
        <v>409.33929999999998</v>
      </c>
      <c r="BK88" s="144">
        <v>410.1164</v>
      </c>
      <c r="BL88" s="144">
        <v>416.5455</v>
      </c>
      <c r="BM88" s="144">
        <v>417.80329999999998</v>
      </c>
      <c r="BN88" s="144">
        <v>412.98520000000002</v>
      </c>
      <c r="BO88" s="144">
        <v>412.98520000000002</v>
      </c>
      <c r="BP88" s="144">
        <v>418.81549999999999</v>
      </c>
      <c r="BQ88" s="144">
        <v>423.55689999999998</v>
      </c>
      <c r="BR88" s="144">
        <v>429.87099999999998</v>
      </c>
      <c r="BS88" s="144">
        <v>427.32490000000001</v>
      </c>
      <c r="BT88" s="144">
        <v>434.86340000000001</v>
      </c>
      <c r="BU88" s="144">
        <v>425.45740000000001</v>
      </c>
      <c r="BV88" s="144">
        <v>427.2937</v>
      </c>
      <c r="BW88" s="144"/>
      <c r="BX88" s="144"/>
      <c r="BY88" s="144"/>
      <c r="BZ88" s="144"/>
      <c r="CA88" s="144"/>
      <c r="CB88" s="144"/>
      <c r="CC88" s="144"/>
      <c r="CD88" s="144"/>
      <c r="CE88" s="144"/>
      <c r="CF88" s="144"/>
      <c r="CG88" s="144"/>
      <c r="CH88" s="144"/>
      <c r="CI88" s="144"/>
      <c r="CJ88" s="144"/>
      <c r="CK88" s="144"/>
      <c r="CL88" s="144"/>
      <c r="CM88" s="144"/>
      <c r="CN88" s="144"/>
      <c r="CO88" s="144"/>
      <c r="CP88" s="144"/>
      <c r="CQ88" s="144"/>
      <c r="CR88" s="144"/>
      <c r="CS88" s="144"/>
      <c r="CT88" s="144"/>
      <c r="CU88" s="144"/>
      <c r="CV88" s="144"/>
      <c r="CW88" s="144"/>
      <c r="CX88" s="144"/>
      <c r="CY88" s="144"/>
      <c r="CZ88" s="144"/>
      <c r="DA88" s="144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2022-06-08T09:43:40Z</dcterms:modified>
</cp:coreProperties>
</file>