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18. teden\"/>
    </mc:Choice>
  </mc:AlternateContent>
  <bookViews>
    <workbookView xWindow="0" yWindow="0" windowWidth="21993" windowHeight="9491" tabRatio="602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<sst xmlns="http://schemas.openxmlformats.org/spreadsheetml/2006/main" count="1491" uniqueCount="188">
  <si>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</si>
  <si>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</si>
  <si>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</si>
  <si>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</si>
  <si>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</si>
  <si>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</si>
  <si>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</si>
  <si>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</si>
  <si>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</si>
  <si>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</si>
  <si>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</si>
  <si>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</si>
  <si>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</si>
  <si>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</si>
  <si>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</si>
  <si>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</si>
  <si>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</si>
  <si>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</si>
  <si>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</si>
  <si>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</si>
  <si>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</si>
  <si>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</si>
  <si>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</si>
  <si>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</si>
  <si>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</si>
  <si>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</si>
  <si>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</si>
  <si>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</si>
  <si>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</si>
  <si>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</si>
  <si>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</si>
  <si>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</si>
  <si>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</si>
  <si>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</si>
  <si>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</si>
  <si>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</si>
  <si>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</si>
  <si>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</si>
  <si>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</si>
  <si>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</si>
  <si>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</si>
  <si>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</si>
  <si>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</si>
  <si>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</si>
  <si>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</si>
  <si>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</si>
  <si>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</si>
  <si>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</si>
  <si>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</si>
  <si>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</si>
  <si>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</si>
  <si>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</si>
  <si>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</si>
  <si>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</si>
  <si>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</si>
  <si>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</si>
  <si>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</si>
  <si>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</si>
  <si>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</si>
  <si>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</si>
  <si>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</si>
  <si>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</si>
  <si>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</si>
  <si>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</si>
  <si>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</si>
  <si>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</si>
  <si>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</si>
  <si>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</si>
  <si>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</si>
  <si>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</si>
  <si>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</si>
  <si>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</si>
  <si>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</si>
  <si>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</si>
  <si>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</si>
  <si>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</si>
  <si>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</si>
  <si>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</si>
  <si>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</si>
  <si>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</si>
  <si>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</si>
  <si>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</si>
  <si>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</si>
  <si>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</si>
  <si>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</si>
  <si>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</si>
  <si>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</si>
  <si>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</si>
  <si>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</si>
  <si>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</si>
  <si>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</si>
  <si>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</si>
  <si>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</si>
  <si>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</si>
  <si>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</si>
  <si>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</si>
  <si>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</si>
  <si>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</si>
  <si>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</si>
  <si>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</si>
  <si>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</si>
  <si>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</si>
  <si>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</si>
  <si>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</si>
  <si>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</si>
  <si>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</si>
  <si>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</si>
  <si>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</si>
  <si>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</si>
  <si>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</si>
  <si>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</si>
  <si>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</si>
  <si>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</si>
  <si>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</si>
  <si>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</si>
  <si>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</si>
  <si>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</si>
  <si>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</si>
  <si>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</si>
  <si>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</si>
  <si>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</si>
  <si>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</si>
  <si>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</si>
  <si>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</si>
  <si>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</si>
  <si>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</si>
  <si>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</si>
  <si>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</si>
  <si>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</si>
  <si>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</si>
  <si>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</si>
  <si>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</si>
  <si>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</si>
  <si>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</si>
  <si>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</si>
  <si>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</si>
  <si>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</si>
  <si>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</si>
  <si>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</si>
  <si>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</si>
  <si>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</si>
  <si>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</si>
  <si>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</si>
  <si>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</si>
  <si>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</si>
  <si>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</si>
  <si>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</si>
  <si>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</si>
  <si>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</si>
  <si>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</si>
  <si>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</si>
  <si>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</si>
  <si>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</si>
  <si>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</si>
  <si>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</si>
  <si>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</si>
  <si>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</si>
  <si>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</si>
  <si>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</si>
  <si>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</si>
  <si>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</si>
  <si>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</si>
  <si>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</si>
  <si>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</si>
  <si>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</si>
  <si>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N.P.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</si>
  <si>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</si>
  <si>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</si>
  <si>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</si>
  <si>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</si>
  <si>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</si>
  <si>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</si>
  <si>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</si>
  <si>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</si>
  <si>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</si>
  <si>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</si>
  <si>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</si>
  <si>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>Telice  U4</t>
  </si>
  <si>
    <t>GRAFIKON 1: Gibanje tržnih cen po posameznih tednih za izbrane kakovostne tržne razrede v letih 2021/2022</t>
  </si>
  <si>
    <t>GRAFIKON 2: Gibanje količin tedenskega zakola  po kategorijah v letih 2021/2022</t>
  </si>
  <si>
    <t>B - trupi oziroma polovice bikov, starih več kot 24 mesecev;</t>
  </si>
  <si>
    <t>E - trupi oziroma polovice telic;</t>
  </si>
  <si>
    <t>17. teden (25. 4. 2022-1. 5. 2022)</t>
  </si>
  <si>
    <t>A - trupi oziroma polovice bikov, starih 12-24 mesecev;</t>
  </si>
  <si>
    <t>Z - trupi živali od 8-12 mesecev.</t>
  </si>
  <si>
    <t>Datum: 11.5.2022</t>
  </si>
  <si>
    <t>18. teden (2. 5. 2022-8. 5. 2022)</t>
  </si>
  <si>
    <t>Številka: 3305-4/2022/187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</si>
</sst>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\ _€_-;\-* #,##0.00\ _€_-;_-* &quot;-&quot;??\ _€_-;_-@_-"/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  <numFmt numFmtId="178" formatCode="\+0.0%;\-0.00%;&quot;idem&quot;"/>
    <numFmt numFmtId="179" formatCode="&quot;+ &quot;0.0%;&quot;- &quot;0.0%;&quot;idem&quot;"/>
    <numFmt numFmtId="180" formatCode="\+\ 0.00;\-\ 0.00;&quot;idem&quot;"/>
    <numFmt numFmtId="181" formatCode="\+0.00;\-0.00"/>
    <numFmt numFmtId="182" formatCode="\+0.00%;\-0.00%"/>
  </numFmts>
  <fonts count="7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Republika"/>
      <charset val="238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Arial CE"/>
      <family val="2"/>
      <charset val="238"/>
    </font>
    <font>
      <sz val="9"/>
      <color rgb="FFFF0000"/>
      <name val="Arial CE"/>
      <family val="2"/>
    </font>
    <font>
      <sz val="10"/>
      <color rgb="FFFF0000"/>
      <name val="Republika"/>
      <charset val="238"/>
    </font>
    <font>
      <sz val="9"/>
      <color rgb="FFFF0000"/>
      <name val="Arial CE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9"/>
      <color rgb="FFFF0000"/>
      <name val="Arial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43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1" fillId="0" borderId="0"/>
    <xf numFmtId="9" fontId="33" fillId="0" borderId="0" applyFont="0" applyFill="0" applyBorder="0" applyAlignment="0" applyProtection="0"/>
    <xf numFmtId="0" fontId="33" fillId="0" borderId="0"/>
    <xf numFmtId="43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57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39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2" fillId="0" borderId="0" xfId="48" applyFont="1" applyAlignment="1">
      <alignment vertical="center"/>
    </xf>
    <xf numFmtId="0" fontId="6" fillId="0" borderId="0" xfId="0" applyFont="1"/>
    <xf numFmtId="0" fontId="52" fillId="0" borderId="0" xfId="0" applyFont="1" applyAlignment="1">
      <alignment vertical="center" wrapText="1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/>
    <xf numFmtId="0" fontId="5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6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40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0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39" borderId="38" xfId="42" applyFont="1" applyFill="1" applyBorder="1" applyAlignment="1">
      <alignment horizontal="center"/>
    </xf>
    <xf numFmtId="165" fontId="26" fillId="39" borderId="39" xfId="42" applyNumberFormat="1" applyFont="1" applyFill="1" applyBorder="1" applyAlignment="1">
      <alignment horizontal="center"/>
    </xf>
    <xf numFmtId="0" fontId="3" fillId="39" borderId="41" xfId="42" applyFont="1" applyFill="1" applyBorder="1" applyAlignment="1">
      <alignment horizontal="center"/>
    </xf>
    <xf numFmtId="0" fontId="58" fillId="0" borderId="0" xfId="0" applyFont="1"/>
    <xf numFmtId="165" fontId="27" fillId="36" borderId="40" xfId="42" applyNumberFormat="1" applyFont="1" applyFill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20" fillId="0" borderId="75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" fillId="2" borderId="73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0" xfId="65" applyNumberFormat="1" applyFont="1" applyAlignment="1" applyProtection="1">
      <alignment horizontal="center" vertical="center"/>
      <protection locked="0"/>
    </xf>
    <xf numFmtId="0" fontId="37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top"/>
    </xf>
    <xf numFmtId="0" fontId="59" fillId="0" borderId="0" xfId="0" applyFont="1" applyAlignment="1">
      <alignment horizontal="center"/>
    </xf>
    <xf numFmtId="0" fontId="59" fillId="0" borderId="37" xfId="0" applyFont="1" applyBorder="1" applyAlignment="1">
      <alignment horizontal="center"/>
    </xf>
    <xf numFmtId="0" fontId="20" fillId="38" borderId="0" xfId="0" applyFont="1" applyFill="1"/>
    <xf numFmtId="0" fontId="20" fillId="38" borderId="38" xfId="0" applyFont="1" applyFill="1" applyBorder="1" applyAlignment="1">
      <alignment horizontal="center"/>
    </xf>
    <xf numFmtId="0" fontId="20" fillId="38" borderId="41" xfId="0" applyFont="1" applyFill="1" applyBorder="1" applyAlignment="1">
      <alignment horizontal="center"/>
    </xf>
    <xf numFmtId="0" fontId="20" fillId="38" borderId="43" xfId="0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2" borderId="40" xfId="42" applyNumberFormat="1" applyFont="1" applyFill="1" applyBorder="1" applyAlignment="1">
      <alignment horizontal="center"/>
    </xf>
    <xf numFmtId="0" fontId="3" fillId="42" borderId="0" xfId="42" applyFont="1" applyFill="1" applyBorder="1"/>
    <xf numFmtId="0" fontId="0" fillId="2" borderId="0" xfId="0" applyFill="1"/>
    <xf numFmtId="0" fontId="3" fillId="2" borderId="0" xfId="42" applyFont="1" applyFill="1" applyBorder="1"/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8" fontId="40" fillId="0" borderId="23" xfId="52" applyNumberFormat="1" applyFont="1" applyFill="1" applyBorder="1" applyAlignment="1" applyProtection="1">
      <alignment horizontal="center" vertical="center"/>
      <protection locked="0"/>
    </xf>
    <xf numFmtId="164" fontId="60" fillId="2" borderId="18" xfId="83" applyFont="1" applyFill="1" applyBorder="1" applyAlignment="1">
      <alignment horizontal="center" vertical="center"/>
    </xf>
    <xf numFmtId="172" fontId="63" fillId="2" borderId="0" xfId="52" applyNumberFormat="1" applyFont="1" applyFill="1" applyAlignment="1">
      <alignment vertical="center"/>
    </xf>
    <xf numFmtId="172" fontId="61" fillId="2" borderId="0" xfId="52" applyNumberFormat="1" applyFont="1" applyFill="1" applyAlignment="1">
      <alignment vertical="center"/>
    </xf>
    <xf numFmtId="10" fontId="60" fillId="2" borderId="0" xfId="52" applyNumberFormat="1" applyFont="1" applyFill="1" applyBorder="1" applyAlignment="1">
      <alignment horizontal="center" vertical="center"/>
    </xf>
    <xf numFmtId="172" fontId="65" fillId="2" borderId="0" xfId="52" applyNumberFormat="1" applyFont="1" applyFill="1" applyBorder="1" applyAlignment="1">
      <alignment horizontal="center" vertical="center"/>
    </xf>
    <xf numFmtId="172" fontId="60" fillId="2" borderId="0" xfId="52" applyNumberFormat="1" applyFont="1" applyFill="1" applyBorder="1" applyAlignment="1">
      <alignment horizontal="center" vertical="center"/>
    </xf>
    <xf numFmtId="172" fontId="65" fillId="43" borderId="0" xfId="52" applyNumberFormat="1" applyFont="1" applyFill="1" applyBorder="1" applyAlignment="1" applyProtection="1">
      <alignment horizontal="center" vertical="center"/>
      <protection locked="0"/>
    </xf>
    <xf numFmtId="172" fontId="61" fillId="43" borderId="0" xfId="52" applyNumberFormat="1" applyFont="1" applyFill="1" applyBorder="1" applyAlignment="1">
      <alignment horizontal="center" vertical="center"/>
    </xf>
    <xf numFmtId="171" fontId="60" fillId="2" borderId="54" xfId="52" applyNumberFormat="1" applyFont="1" applyFill="1" applyBorder="1" applyAlignment="1">
      <alignment horizontal="center" vertical="center"/>
    </xf>
    <xf numFmtId="179" fontId="60" fillId="2" borderId="55" xfId="52" applyNumberFormat="1" applyFont="1" applyFill="1" applyBorder="1" applyAlignment="1">
      <alignment horizontal="center" vertical="center"/>
    </xf>
    <xf numFmtId="172" fontId="60" fillId="2" borderId="55" xfId="52" applyNumberFormat="1" applyFont="1" applyFill="1" applyBorder="1" applyAlignment="1">
      <alignment horizontal="center" vertical="center"/>
    </xf>
    <xf numFmtId="171" fontId="60" fillId="2" borderId="53" xfId="52" applyNumberFormat="1" applyFont="1" applyFill="1" applyBorder="1" applyAlignment="1">
      <alignment horizontal="center" vertical="center"/>
    </xf>
    <xf numFmtId="171" fontId="60" fillId="2" borderId="58" xfId="52" applyNumberFormat="1" applyFont="1" applyFill="1" applyBorder="1" applyAlignment="1">
      <alignment horizontal="center" vertical="center"/>
    </xf>
    <xf numFmtId="179" fontId="65" fillId="2" borderId="59" xfId="52" applyNumberFormat="1" applyFont="1" applyFill="1" applyBorder="1" applyAlignment="1">
      <alignment horizontal="center" vertical="center"/>
    </xf>
    <xf numFmtId="172" fontId="65" fillId="2" borderId="59" xfId="52" applyNumberFormat="1" applyFont="1" applyFill="1" applyBorder="1" applyAlignment="1">
      <alignment horizontal="center" vertical="center"/>
    </xf>
    <xf numFmtId="171" fontId="60" fillId="2" borderId="57" xfId="52" applyNumberFormat="1" applyFont="1" applyFill="1" applyBorder="1" applyAlignment="1">
      <alignment horizontal="center" vertical="center"/>
    </xf>
    <xf numFmtId="171" fontId="66" fillId="2" borderId="58" xfId="52" applyNumberFormat="1" applyFont="1" applyFill="1" applyBorder="1" applyAlignment="1">
      <alignment horizontal="center" vertical="center"/>
    </xf>
    <xf numFmtId="179" fontId="67" fillId="2" borderId="59" xfId="52" applyNumberFormat="1" applyFont="1" applyFill="1" applyBorder="1" applyAlignment="1">
      <alignment horizontal="center" vertical="center"/>
    </xf>
    <xf numFmtId="180" fontId="60" fillId="2" borderId="58" xfId="52" applyNumberFormat="1" applyFont="1" applyFill="1" applyBorder="1" applyAlignment="1">
      <alignment horizontal="center" vertical="center"/>
    </xf>
    <xf numFmtId="171" fontId="60" fillId="2" borderId="64" xfId="52" applyNumberFormat="1" applyFont="1" applyFill="1" applyBorder="1" applyAlignment="1">
      <alignment horizontal="center" vertical="center"/>
    </xf>
    <xf numFmtId="179" fontId="65" fillId="2" borderId="65" xfId="52" applyNumberFormat="1" applyFont="1" applyFill="1" applyBorder="1" applyAlignment="1">
      <alignment horizontal="center" vertical="center"/>
    </xf>
    <xf numFmtId="172" fontId="65" fillId="2" borderId="65" xfId="52" applyNumberFormat="1" applyFont="1" applyFill="1" applyBorder="1" applyAlignment="1">
      <alignment horizontal="center" vertical="center"/>
    </xf>
    <xf numFmtId="171" fontId="60" fillId="2" borderId="63" xfId="52" applyNumberFormat="1" applyFont="1" applyFill="1" applyBorder="1" applyAlignment="1">
      <alignment horizontal="center" vertical="center"/>
    </xf>
    <xf numFmtId="175" fontId="68" fillId="2" borderId="0" xfId="83" applyNumberFormat="1" applyFont="1" applyFill="1" applyBorder="1" applyAlignment="1" applyProtection="1">
      <alignment horizontal="right" vertical="center"/>
      <protection locked="0"/>
    </xf>
    <xf numFmtId="175" fontId="68" fillId="2" borderId="0" xfId="83" applyNumberFormat="1" applyFont="1" applyFill="1" applyBorder="1" applyAlignment="1">
      <alignment horizontal="right" vertical="center"/>
    </xf>
    <xf numFmtId="175" fontId="69" fillId="43" borderId="3" xfId="83" applyNumberFormat="1" applyFont="1" applyFill="1" applyBorder="1" applyAlignment="1">
      <alignment horizontal="right" vertical="center"/>
    </xf>
    <xf numFmtId="175" fontId="68" fillId="2" borderId="58" xfId="83" applyNumberFormat="1" applyFont="1" applyFill="1" applyBorder="1" applyAlignment="1">
      <alignment horizontal="right" vertical="center"/>
    </xf>
    <xf numFmtId="175" fontId="69" fillId="43" borderId="61" xfId="83" applyNumberFormat="1" applyFont="1" applyFill="1" applyBorder="1" applyAlignment="1">
      <alignment horizontal="right" vertical="center"/>
    </xf>
    <xf numFmtId="181" fontId="38" fillId="0" borderId="57" xfId="83" applyNumberFormat="1" applyFont="1" applyFill="1" applyBorder="1" applyAlignment="1">
      <alignment horizontal="right"/>
    </xf>
    <xf numFmtId="175" fontId="69" fillId="43" borderId="18" xfId="83" applyNumberFormat="1" applyFont="1" applyFill="1" applyBorder="1" applyAlignment="1">
      <alignment horizontal="right" vertical="center"/>
    </xf>
    <xf numFmtId="175" fontId="69" fillId="43" borderId="36" xfId="83" applyNumberFormat="1" applyFont="1" applyFill="1" applyBorder="1" applyAlignment="1">
      <alignment horizontal="right" vertical="center"/>
    </xf>
    <xf numFmtId="181" fontId="38" fillId="43" borderId="11" xfId="83" applyNumberFormat="1" applyFont="1" applyFill="1" applyBorder="1" applyAlignment="1">
      <alignment horizontal="right"/>
    </xf>
    <xf numFmtId="182" fontId="38" fillId="43" borderId="23" xfId="52" applyNumberFormat="1" applyFont="1" applyFill="1" applyBorder="1"/>
    <xf numFmtId="2" fontId="68" fillId="2" borderId="18" xfId="83" applyNumberFormat="1" applyFont="1" applyFill="1" applyBorder="1" applyAlignment="1">
      <alignment horizontal="right" vertical="center"/>
    </xf>
    <xf numFmtId="2" fontId="69" fillId="2" borderId="36" xfId="83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0" fontId="44" fillId="38" borderId="2" xfId="46" applyFont="1" applyFill="1" applyBorder="1" applyAlignment="1" applyProtection="1">
      <alignment horizontal="center" vertical="center"/>
      <protection locked="0"/>
    </xf>
    <xf numFmtId="0" fontId="56" fillId="39" borderId="76" xfId="42" applyNumberFormat="1" applyFont="1" applyFill="1" applyBorder="1" applyAlignment="1">
      <alignment horizontal="center"/>
    </xf>
    <xf numFmtId="2" fontId="60" fillId="2" borderId="11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 applyProtection="1">
      <alignment horizontal="center" vertical="center"/>
      <protection locked="0"/>
    </xf>
    <xf numFmtId="2" fontId="60" fillId="2" borderId="18" xfId="0" applyNumberFormat="1" applyFont="1" applyFill="1" applyBorder="1" applyAlignment="1">
      <alignment horizontal="center" vertical="center"/>
    </xf>
    <xf numFmtId="2" fontId="60" fillId="43" borderId="18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horizontal="center" vertical="center"/>
    </xf>
    <xf numFmtId="2" fontId="62" fillId="43" borderId="11" xfId="0" applyNumberFormat="1" applyFont="1" applyFill="1" applyBorder="1" applyAlignment="1">
      <alignment horizontal="center" vertical="center"/>
    </xf>
    <xf numFmtId="2" fontId="60" fillId="2" borderId="0" xfId="0" applyNumberFormat="1" applyFont="1" applyFill="1" applyAlignment="1" applyProtection="1">
      <alignment horizontal="center" vertical="center"/>
      <protection locked="0"/>
    </xf>
    <xf numFmtId="0" fontId="61" fillId="2" borderId="0" xfId="0" applyFont="1" applyFill="1" applyAlignment="1">
      <alignment vertical="center"/>
    </xf>
    <xf numFmtId="2" fontId="62" fillId="2" borderId="0" xfId="0" applyNumberFormat="1" applyFont="1" applyFill="1" applyAlignment="1">
      <alignment horizontal="center" vertical="center"/>
    </xf>
    <xf numFmtId="10" fontId="64" fillId="2" borderId="25" xfId="0" applyNumberFormat="1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/>
    </xf>
    <xf numFmtId="173" fontId="61" fillId="2" borderId="0" xfId="0" applyNumberFormat="1" applyFont="1" applyFill="1" applyAlignment="1">
      <alignment horizontal="center" vertical="center"/>
    </xf>
    <xf numFmtId="0" fontId="60" fillId="43" borderId="0" xfId="0" applyFont="1" applyFill="1" applyAlignment="1" applyProtection="1">
      <alignment horizontal="center" vertical="center"/>
      <protection locked="0"/>
    </xf>
    <xf numFmtId="0" fontId="61" fillId="43" borderId="0" xfId="0" applyFont="1" applyFill="1" applyAlignment="1">
      <alignment horizontal="center" vertical="center"/>
    </xf>
    <xf numFmtId="0" fontId="60" fillId="43" borderId="0" xfId="0" applyFont="1" applyFill="1" applyAlignment="1">
      <alignment horizontal="center" vertical="center"/>
    </xf>
    <xf numFmtId="2" fontId="60" fillId="2" borderId="53" xfId="0" applyNumberFormat="1" applyFont="1" applyFill="1" applyBorder="1" applyAlignment="1">
      <alignment horizontal="center" vertical="center"/>
    </xf>
    <xf numFmtId="2" fontId="60" fillId="2" borderId="54" xfId="0" applyNumberFormat="1" applyFont="1" applyFill="1" applyBorder="1" applyAlignment="1">
      <alignment horizontal="center" vertical="center"/>
    </xf>
    <xf numFmtId="2" fontId="60" fillId="43" borderId="54" xfId="0" applyNumberFormat="1" applyFont="1" applyFill="1" applyBorder="1" applyAlignment="1">
      <alignment horizontal="center" vertical="center"/>
    </xf>
    <xf numFmtId="173" fontId="60" fillId="2" borderId="0" xfId="0" applyNumberFormat="1" applyFont="1" applyFill="1" applyAlignment="1" applyProtection="1">
      <alignment horizontal="center" vertical="center"/>
      <protection locked="0"/>
    </xf>
    <xf numFmtId="2" fontId="60" fillId="43" borderId="56" xfId="0" applyNumberFormat="1" applyFont="1" applyFill="1" applyBorder="1" applyAlignment="1">
      <alignment horizontal="center" vertical="center"/>
    </xf>
    <xf numFmtId="0" fontId="61" fillId="2" borderId="0" xfId="0" applyFont="1" applyFill="1"/>
    <xf numFmtId="2" fontId="60" fillId="2" borderId="57" xfId="0" applyNumberFormat="1" applyFont="1" applyFill="1" applyBorder="1" applyAlignment="1">
      <alignment horizontal="center" vertical="center"/>
    </xf>
    <xf numFmtId="2" fontId="60" fillId="2" borderId="58" xfId="0" applyNumberFormat="1" applyFont="1" applyFill="1" applyBorder="1" applyAlignment="1">
      <alignment horizontal="center" vertical="center"/>
    </xf>
    <xf numFmtId="2" fontId="60" fillId="43" borderId="58" xfId="0" applyNumberFormat="1" applyFont="1" applyFill="1" applyBorder="1" applyAlignment="1">
      <alignment horizontal="center" vertical="center"/>
    </xf>
    <xf numFmtId="2" fontId="60" fillId="43" borderId="60" xfId="0" applyNumberFormat="1" applyFont="1" applyFill="1" applyBorder="1" applyAlignment="1">
      <alignment horizontal="center" vertical="center"/>
    </xf>
    <xf numFmtId="2" fontId="60" fillId="43" borderId="61" xfId="0" applyNumberFormat="1" applyFont="1" applyFill="1" applyBorder="1" applyAlignment="1">
      <alignment horizontal="center" vertical="center"/>
    </xf>
    <xf numFmtId="2" fontId="60" fillId="2" borderId="57" xfId="0" applyNumberFormat="1" applyFont="1" applyFill="1" applyBorder="1" applyAlignment="1" applyProtection="1">
      <alignment horizontal="center" vertical="center"/>
      <protection locked="0"/>
    </xf>
    <xf numFmtId="2" fontId="60" fillId="2" borderId="58" xfId="0" applyNumberFormat="1" applyFont="1" applyFill="1" applyBorder="1" applyAlignment="1" applyProtection="1">
      <alignment horizontal="center" vertical="center"/>
      <protection locked="0"/>
    </xf>
    <xf numFmtId="2" fontId="60" fillId="43" borderId="58" xfId="0" applyNumberFormat="1" applyFont="1" applyFill="1" applyBorder="1" applyAlignment="1" applyProtection="1">
      <alignment horizontal="center" vertical="center"/>
      <protection locked="0"/>
    </xf>
    <xf numFmtId="173" fontId="60" fillId="2" borderId="0" xfId="0" applyNumberFormat="1" applyFont="1" applyFill="1" applyAlignment="1">
      <alignment horizontal="center" vertical="center"/>
    </xf>
    <xf numFmtId="2" fontId="60" fillId="2" borderId="63" xfId="0" applyNumberFormat="1" applyFont="1" applyFill="1" applyBorder="1" applyAlignment="1">
      <alignment horizontal="center" vertical="center"/>
    </xf>
    <xf numFmtId="2" fontId="60" fillId="2" borderId="64" xfId="0" applyNumberFormat="1" applyFont="1" applyFill="1" applyBorder="1" applyAlignment="1">
      <alignment horizontal="center" vertical="center"/>
    </xf>
    <xf numFmtId="2" fontId="60" fillId="43" borderId="64" xfId="0" applyNumberFormat="1" applyFont="1" applyFill="1" applyBorder="1" applyAlignment="1">
      <alignment horizontal="center" vertical="center"/>
    </xf>
    <xf numFmtId="2" fontId="60" fillId="43" borderId="68" xfId="0" applyNumberFormat="1" applyFont="1" applyFill="1" applyBorder="1" applyAlignment="1">
      <alignment horizontal="center" vertical="center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181" fontId="38" fillId="0" borderId="0" xfId="83" applyNumberFormat="1" applyFont="1" applyFill="1" applyBorder="1" applyAlignment="1">
      <alignment horizontal="right"/>
    </xf>
    <xf numFmtId="182" fontId="38" fillId="0" borderId="0" xfId="83" applyNumberFormat="1" applyFont="1" applyFill="1" applyBorder="1" applyAlignment="1">
      <alignment horizontal="right"/>
    </xf>
    <xf numFmtId="182" fontId="38" fillId="0" borderId="58" xfId="83" applyNumberFormat="1" applyFont="1" applyFill="1" applyBorder="1" applyAlignment="1">
      <alignment horizontal="right"/>
    </xf>
    <xf numFmtId="182" fontId="38" fillId="43" borderId="18" xfId="83" applyNumberFormat="1" applyFont="1" applyFill="1" applyBorder="1" applyAlignment="1">
      <alignment horizontal="right"/>
    </xf>
    <xf numFmtId="182" fontId="38" fillId="0" borderId="0" xfId="52" applyNumberFormat="1" applyFont="1" applyFill="1" applyBorder="1"/>
    <xf numFmtId="181" fontId="38" fillId="0" borderId="58" xfId="83" applyNumberFormat="1" applyFont="1" applyFill="1" applyBorder="1" applyAlignment="1">
      <alignment horizontal="right"/>
    </xf>
    <xf numFmtId="182" fontId="38" fillId="0" borderId="58" xfId="52" applyNumberFormat="1" applyFont="1" applyFill="1" applyBorder="1"/>
    <xf numFmtId="181" fontId="38" fillId="43" borderId="18" xfId="83" applyNumberFormat="1" applyFont="1" applyFill="1" applyBorder="1" applyAlignment="1">
      <alignment horizontal="right"/>
    </xf>
    <xf numFmtId="182" fontId="38" fillId="43" borderId="18" xfId="52" applyNumberFormat="1" applyFont="1" applyFill="1" applyBorder="1"/>
    <xf numFmtId="0" fontId="47" fillId="0" borderId="18" xfId="50" applyBorder="1"/>
    <xf numFmtId="0" fontId="4" fillId="2" borderId="0" xfId="0" applyFont="1" applyFill="1" applyBorder="1" applyAlignment="1" applyProtection="1">
      <alignment horizontal="center" vertical="top" wrapText="1"/>
    </xf>
    <xf numFmtId="2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20" fillId="40" borderId="77" xfId="0" applyFont="1" applyFill="1" applyBorder="1" applyAlignment="1">
      <alignment horizontal="center"/>
    </xf>
    <xf numFmtId="165" fontId="26" fillId="39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5" fontId="26" fillId="41" borderId="37" xfId="42" applyNumberFormat="1" applyFont="1" applyFill="1" applyBorder="1" applyAlignment="1">
      <alignment horizontal="center"/>
    </xf>
    <xf numFmtId="0" fontId="3" fillId="39" borderId="77" xfId="42" applyFont="1" applyFill="1" applyBorder="1" applyAlignment="1">
      <alignment horizontal="center"/>
    </xf>
    <xf numFmtId="165" fontId="27" fillId="42" borderId="42" xfId="42" applyNumberFormat="1" applyFont="1" applyFill="1" applyBorder="1" applyAlignment="1">
      <alignment horizontal="center"/>
    </xf>
    <xf numFmtId="0" fontId="3" fillId="41" borderId="38" xfId="42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7" fillId="42" borderId="45" xfId="42" applyNumberFormat="1" applyFont="1" applyFill="1" applyBorder="1" applyAlignment="1">
      <alignment horizontal="center"/>
    </xf>
    <xf numFmtId="0" fontId="31" fillId="37" borderId="44" xfId="0" applyFont="1" applyFill="1" applyBorder="1" applyAlignment="1">
      <alignment horizontal="center" vertical="center" wrapText="1"/>
    </xf>
    <xf numFmtId="10" fontId="31" fillId="37" borderId="45" xfId="0" applyNumberFormat="1" applyFont="1" applyFill="1" applyBorder="1" applyAlignment="1">
      <alignment horizontal="center" vertical="center" wrapText="1"/>
    </xf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176" fontId="70" fillId="43" borderId="18" xfId="49" applyNumberFormat="1" applyFont="1" applyFill="1" applyBorder="1" applyAlignment="1" applyProtection="1">
      <alignment horizontal="center" vertical="center"/>
      <protection locked="0"/>
    </xf>
    <xf numFmtId="176" fontId="70" fillId="43" borderId="36" xfId="49" applyNumberFormat="1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5" fontId="4" fillId="2" borderId="1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 vertical="top" wrapText="1"/>
    </xf>
    <xf numFmtId="166" fontId="4" fillId="3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166" fontId="4" fillId="2" borderId="24" xfId="0" applyNumberFormat="1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165" fontId="4" fillId="3" borderId="12" xfId="0" applyNumberFormat="1" applyFont="1" applyFill="1" applyBorder="1" applyAlignment="1">
      <alignment horizontal="center" vertical="top" wrapText="1"/>
    </xf>
    <xf numFmtId="3" fontId="4" fillId="3" borderId="16" xfId="0" applyNumberFormat="1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167" fontId="4" fillId="3" borderId="16" xfId="0" applyNumberFormat="1" applyFont="1" applyFill="1" applyBorder="1" applyAlignment="1">
      <alignment horizontal="center" vertical="top" wrapText="1"/>
    </xf>
    <xf numFmtId="167" fontId="4" fillId="3" borderId="2" xfId="0" applyNumberFormat="1" applyFont="1" applyFill="1" applyBorder="1" applyAlignment="1">
      <alignment horizontal="center" vertical="top" wrapText="1"/>
    </xf>
    <xf numFmtId="167" fontId="4" fillId="3" borderId="20" xfId="0" applyNumberFormat="1" applyFont="1" applyFill="1" applyBorder="1" applyAlignment="1">
      <alignment horizontal="center" vertical="top" wrapText="1"/>
    </xf>
    <xf numFmtId="166" fontId="4" fillId="3" borderId="17" xfId="0" applyNumberFormat="1" applyFont="1" applyFill="1" applyBorder="1" applyAlignment="1">
      <alignment horizontal="center" vertical="top" wrapText="1"/>
    </xf>
    <xf numFmtId="166" fontId="4" fillId="2" borderId="6" xfId="0" applyNumberFormat="1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top" wrapText="1"/>
    </xf>
    <xf numFmtId="165" fontId="4" fillId="3" borderId="1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166" fontId="4" fillId="3" borderId="26" xfId="0" applyNumberFormat="1" applyFont="1" applyFill="1" applyBorder="1" applyAlignment="1">
      <alignment horizontal="center" vertical="top" wrapText="1"/>
    </xf>
    <xf numFmtId="166" fontId="4" fillId="3" borderId="16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165" fontId="4" fillId="2" borderId="21" xfId="0" applyNumberFormat="1" applyFont="1" applyFill="1" applyBorder="1" applyAlignment="1">
      <alignment horizontal="center" vertical="top" wrapText="1"/>
    </xf>
    <xf numFmtId="166" fontId="4" fillId="3" borderId="20" xfId="0" applyNumberFormat="1" applyFont="1" applyFill="1" applyBorder="1" applyAlignment="1">
      <alignment horizontal="center" vertical="top" wrapText="1"/>
    </xf>
    <xf numFmtId="166" fontId="4" fillId="2" borderId="22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5" fontId="4" fillId="2" borderId="5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166" fontId="4" fillId="3" borderId="2" xfId="0" applyNumberFormat="1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4" fontId="4" fillId="2" borderId="24" xfId="0" applyNumberFormat="1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166" fontId="4" fillId="2" borderId="10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65" fontId="5" fillId="2" borderId="13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59" fillId="2" borderId="0" xfId="0" applyFont="1" applyFill="1" applyAlignment="1">
      <alignment horizontal="center"/>
    </xf>
    <xf numFmtId="0" fontId="59" fillId="0" borderId="80" xfId="0" applyFont="1" applyBorder="1" applyAlignment="1">
      <alignment horizontal="center"/>
    </xf>
    <xf numFmtId="0" fontId="59" fillId="0" borderId="46" xfId="0" applyFont="1" applyBorder="1" applyAlignment="1">
      <alignment horizontal="center"/>
    </xf>
    <xf numFmtId="0" fontId="59" fillId="0" borderId="47" xfId="0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5" fillId="2" borderId="71" xfId="0" applyFont="1" applyFill="1" applyBorder="1" applyAlignment="1">
      <alignment horizontal="center" vertical="top" wrapText="1"/>
    </xf>
    <xf numFmtId="165" fontId="5" fillId="2" borderId="72" xfId="0" applyNumberFormat="1" applyFont="1" applyFill="1" applyBorder="1" applyAlignment="1">
      <alignment horizontal="center" vertical="top" wrapText="1"/>
    </xf>
    <xf numFmtId="166" fontId="5" fillId="2" borderId="74" xfId="0" applyNumberFormat="1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2" fontId="46" fillId="2" borderId="37" xfId="42" applyNumberFormat="1" applyFont="1" applyFill="1" applyBorder="1" applyAlignment="1" applyProtection="1">
      <alignment horizontal="center" wrapText="1"/>
      <protection locked="0"/>
    </xf>
    <xf numFmtId="0" fontId="59" fillId="0" borderId="62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2" borderId="50" xfId="0" applyFont="1" applyFill="1" applyBorder="1" applyAlignment="1">
      <alignment horizontal="center"/>
    </xf>
    <xf numFmtId="0" fontId="59" fillId="2" borderId="37" xfId="0" applyFont="1" applyFill="1" applyBorder="1" applyAlignment="1">
      <alignment horizontal="center"/>
    </xf>
    <xf numFmtId="2" fontId="72" fillId="2" borderId="37" xfId="42" applyNumberFormat="1" applyFont="1" applyFill="1" applyBorder="1" applyAlignment="1" applyProtection="1">
      <alignment horizontal="center" wrapText="1"/>
      <protection locked="0"/>
    </xf>
    <xf numFmtId="10" fontId="72" fillId="2" borderId="37" xfId="42" applyNumberFormat="1" applyFont="1" applyFill="1" applyBorder="1" applyAlignment="1" applyProtection="1">
      <alignment horizontal="center" wrapText="1"/>
      <protection locked="0"/>
    </xf>
    <xf numFmtId="10" fontId="73" fillId="2" borderId="73" xfId="0" applyNumberFormat="1" applyFont="1" applyFill="1" applyBorder="1" applyAlignment="1" applyProtection="1">
      <alignment horizontal="center" vertical="top" wrapText="1"/>
    </xf>
    <xf numFmtId="2" fontId="4" fillId="2" borderId="37" xfId="0" applyNumberFormat="1" applyFont="1" applyFill="1" applyBorder="1" applyAlignment="1">
      <alignment horizontal="center" vertical="top" wrapText="1"/>
    </xf>
    <xf numFmtId="2" fontId="71" fillId="2" borderId="37" xfId="42" applyNumberFormat="1" applyFont="1" applyFill="1" applyBorder="1" applyAlignment="1" applyProtection="1">
      <alignment horizontal="center" wrapText="1"/>
      <protection locked="0"/>
    </xf>
    <xf numFmtId="10" fontId="71" fillId="2" borderId="37" xfId="42" applyNumberFormat="1" applyFont="1" applyFill="1" applyBorder="1" applyAlignment="1" applyProtection="1">
      <alignment horizontal="center" wrapText="1"/>
      <protection locked="0"/>
    </xf>
    <xf numFmtId="166" fontId="75" fillId="2" borderId="37" xfId="0" applyNumberFormat="1" applyFont="1" applyFill="1" applyBorder="1" applyAlignment="1">
      <alignment horizontal="center"/>
    </xf>
    <xf numFmtId="0" fontId="76" fillId="2" borderId="37" xfId="0" applyFont="1" applyFill="1" applyBorder="1" applyAlignment="1">
      <alignment horizontal="center" vertical="top" wrapText="1"/>
    </xf>
    <xf numFmtId="166" fontId="76" fillId="2" borderId="37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2" fontId="74" fillId="2" borderId="37" xfId="42" applyNumberFormat="1" applyFont="1" applyFill="1" applyBorder="1" applyAlignment="1" applyProtection="1">
      <alignment horizontal="center" wrapText="1"/>
      <protection locked="0"/>
    </xf>
    <xf numFmtId="10" fontId="74" fillId="2" borderId="37" xfId="42" applyNumberFormat="1" applyFont="1" applyFill="1" applyBorder="1" applyAlignment="1" applyProtection="1">
      <alignment horizontal="center" wrapText="1"/>
      <protection locked="0"/>
    </xf>
    <xf numFmtId="49" fontId="5" fillId="2" borderId="5" xfId="0" applyNumberFormat="1" applyFont="1" applyFill="1" applyBorder="1" applyAlignment="1">
      <alignment horizontal="center" vertical="top" wrapText="1"/>
    </xf>
    <xf numFmtId="4" fontId="5" fillId="2" borderId="36" xfId="0" applyNumberFormat="1" applyFont="1" applyFill="1" applyBorder="1" applyAlignment="1">
      <alignment horizontal="center" vertical="top" wrapText="1"/>
    </xf>
    <xf numFmtId="165" fontId="5" fillId="2" borderId="5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top" wrapText="1"/>
    </xf>
    <xf numFmtId="165" fontId="4" fillId="2" borderId="5" xfId="0" applyNumberFormat="1" applyFont="1" applyFill="1" applyBorder="1" applyAlignment="1">
      <alignment horizontal="center"/>
    </xf>
    <xf numFmtId="165" fontId="4" fillId="2" borderId="8" xfId="0" applyNumberFormat="1" applyFont="1" applyFill="1" applyBorder="1" applyAlignment="1">
      <alignment horizontal="center" vertical="top" wrapText="1"/>
    </xf>
    <xf numFmtId="2" fontId="76" fillId="2" borderId="37" xfId="0" applyNumberFormat="1" applyFont="1" applyFill="1" applyBorder="1" applyAlignment="1">
      <alignment horizontal="center" vertical="top" wrapText="1"/>
    </xf>
    <xf numFmtId="10" fontId="71" fillId="2" borderId="73" xfId="42" applyNumberFormat="1" applyFont="1" applyFill="1" applyBorder="1" applyAlignment="1" applyProtection="1">
      <alignment horizontal="center" wrapText="1"/>
      <protection locked="0"/>
    </xf>
    <xf numFmtId="2" fontId="4" fillId="2" borderId="73" xfId="0" applyNumberFormat="1" applyFont="1" applyFill="1" applyBorder="1" applyAlignment="1" applyProtection="1">
      <alignment horizontal="center" vertical="top" wrapText="1"/>
    </xf>
    <xf numFmtId="2" fontId="4" fillId="2" borderId="37" xfId="0" applyNumberFormat="1" applyFont="1" applyFill="1" applyBorder="1" applyAlignment="1" applyProtection="1">
      <alignment horizontal="center" vertical="top" wrapText="1"/>
    </xf>
    <xf numFmtId="10" fontId="74" fillId="2" borderId="73" xfId="42" applyNumberFormat="1" applyFont="1" applyFill="1" applyBorder="1" applyAlignment="1" applyProtection="1">
      <alignment horizontal="center" wrapText="1"/>
      <protection locked="0"/>
    </xf>
    <xf numFmtId="2" fontId="74" fillId="2" borderId="62" xfId="42" applyNumberFormat="1" applyFont="1" applyFill="1" applyBorder="1" applyAlignment="1" applyProtection="1">
      <alignment horizontal="center" wrapText="1"/>
      <protection locked="0"/>
    </xf>
    <xf numFmtId="2" fontId="73" fillId="2" borderId="73" xfId="0" applyNumberFormat="1" applyFont="1" applyFill="1" applyBorder="1" applyAlignment="1" applyProtection="1">
      <alignment horizontal="center" vertical="top" wrapText="1"/>
    </xf>
    <xf numFmtId="0" fontId="77" fillId="2" borderId="73" xfId="0" applyFont="1" applyFill="1" applyBorder="1" applyAlignment="1" applyProtection="1">
      <alignment horizontal="center" vertical="top" wrapText="1"/>
    </xf>
    <xf numFmtId="10" fontId="73" fillId="2" borderId="37" xfId="0" applyNumberFormat="1" applyFont="1" applyFill="1" applyBorder="1" applyAlignment="1" applyProtection="1">
      <alignment horizontal="center" vertical="top" wrapText="1"/>
    </xf>
    <xf numFmtId="10" fontId="74" fillId="2" borderId="66" xfId="42" applyNumberFormat="1" applyFont="1" applyFill="1" applyBorder="1" applyAlignment="1" applyProtection="1">
      <alignment horizontal="center" wrapText="1"/>
      <protection locked="0"/>
    </xf>
    <xf numFmtId="2" fontId="77" fillId="2" borderId="37" xfId="0" applyNumberFormat="1" applyFont="1" applyFill="1" applyBorder="1" applyAlignment="1">
      <alignment horizontal="center" vertical="top" wrapText="1"/>
    </xf>
    <xf numFmtId="2" fontId="73" fillId="2" borderId="37" xfId="0" applyNumberFormat="1" applyFont="1" applyFill="1" applyBorder="1" applyAlignment="1">
      <alignment horizontal="center" vertical="top" wrapText="1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8" xfId="46" applyFont="1" applyFill="1" applyBorder="1" applyAlignment="1">
      <alignment horizontal="center" vertical="center"/>
    </xf>
    <xf numFmtId="0" fontId="33" fillId="38" borderId="79" xfId="46" applyFill="1" applyBorder="1" applyAlignment="1">
      <alignment horizontal="center" vertical="center"/>
    </xf>
  </cellXfs>
  <cellStyles count="90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/>
    <cellStyle name="60 % – Poudarek2" xfId="59" builtinId="36" customBuiltin="1"/>
    <cellStyle name="60 % – Poudarek2 2" xfId="35"/>
    <cellStyle name="60 % – Poudarek3" xfId="60" builtinId="40" customBuiltin="1"/>
    <cellStyle name="60 % – Poudarek3 2" xfId="36"/>
    <cellStyle name="60 % – Poudarek4" xfId="61" builtinId="44" customBuiltin="1"/>
    <cellStyle name="60 % – Poudarek4 2" xfId="37"/>
    <cellStyle name="60 % – Poudarek5" xfId="62" builtinId="48" customBuiltin="1"/>
    <cellStyle name="60 % – Poudarek5 2" xfId="38"/>
    <cellStyle name="60 % – Poudarek6" xfId="63" builtinId="52" customBuiltin="1"/>
    <cellStyle name="60 % – Poudarek6 2" xfId="39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10" xfId="77"/>
    <cellStyle name="Navadno 11" xfId="76"/>
    <cellStyle name="Navadno 12" xfId="81"/>
    <cellStyle name="Navadno 12 2" xfId="84"/>
    <cellStyle name="Navadno 2" xfId="42"/>
    <cellStyle name="Navadno 2 2" xfId="69"/>
    <cellStyle name="Navadno 3" xfId="43"/>
    <cellStyle name="Navadno 3 2" xfId="65"/>
    <cellStyle name="Navadno 4" xfId="33"/>
    <cellStyle name="Navadno 4 2" xfId="74"/>
    <cellStyle name="Navadno 5" xfId="53"/>
    <cellStyle name="Navadno 5 2" xfId="72"/>
    <cellStyle name="Navadno 6" xfId="67"/>
    <cellStyle name="Navadno 7" xfId="75"/>
    <cellStyle name="Navadno 8" xfId="71"/>
    <cellStyle name="Navadno 9" xfId="78"/>
    <cellStyle name="Navadno_ca04-19" xfId="46"/>
    <cellStyle name="Nevtralno" xfId="56" builtinId="28" customBuiltin="1"/>
    <cellStyle name="Nevtralno 2" xfId="44"/>
    <cellStyle name="Normal 2" xfId="50"/>
    <cellStyle name="Normal 7" xfId="49"/>
    <cellStyle name="Normal_sce25" xfId="54"/>
    <cellStyle name="Odstotek 2" xfId="73"/>
    <cellStyle name="Odstotek 3" xfId="47"/>
    <cellStyle name="Odstotek 4" xfId="68"/>
    <cellStyle name="Odstotek 5" xfId="52"/>
    <cellStyle name="Opomba" xfId="57" builtinId="10" customBuiltin="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/>
    <cellStyle name="Vejica 11" xfId="85"/>
    <cellStyle name="Vejica 12" xfId="86"/>
    <cellStyle name="Vejica 2" xfId="48"/>
    <cellStyle name="Vejica 3" xfId="64"/>
    <cellStyle name="Vejica 3 2" xfId="87"/>
    <cellStyle name="Vejica 4" xfId="51"/>
    <cellStyle name="Vejica 5" xfId="66"/>
    <cellStyle name="Vejica 5 2" xfId="88"/>
    <cellStyle name="Vejica 6" xfId="70"/>
    <cellStyle name="Vejica 6 2" xfId="89"/>
    <cellStyle name="Vejica 7" xfId="79"/>
    <cellStyle name="Vejica 8" xfId="80"/>
    <cellStyle name="Vejica 9" xfId="82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83996152430337E-2"/>
          <c:y val="3.7820182224514352E-2"/>
          <c:w val="0.91839340814908343"/>
          <c:h val="0.76524522882293144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TEDNIH'!$L$41:$L$93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TEDNIH'!$M$41:$M$93</c:f>
              <c:numCache>
                <c:formatCode>#,##0.00\ _€</c:formatCode>
                <c:ptCount val="53"/>
                <c:pt idx="0" formatCode="General">
                  <c:v>327.42</c:v>
                </c:pt>
                <c:pt idx="1">
                  <c:v>327.51000000000005</c:v>
                </c:pt>
                <c:pt idx="2">
                  <c:v>328.88</c:v>
                </c:pt>
                <c:pt idx="3" formatCode="General">
                  <c:v>330.65000000000003</c:v>
                </c:pt>
                <c:pt idx="4" formatCode="General">
                  <c:v>326.92</c:v>
                </c:pt>
                <c:pt idx="5" formatCode="0.00">
                  <c:v>328.90000000000003</c:v>
                </c:pt>
                <c:pt idx="6" formatCode="0.00">
                  <c:v>331.53000000000003</c:v>
                </c:pt>
                <c:pt idx="7">
                  <c:v>332.72</c:v>
                </c:pt>
                <c:pt idx="8">
                  <c:v>332.47</c:v>
                </c:pt>
                <c:pt idx="9">
                  <c:v>329.49</c:v>
                </c:pt>
                <c:pt idx="10">
                  <c:v>332.86</c:v>
                </c:pt>
                <c:pt idx="11">
                  <c:v>335.53000000000003</c:v>
                </c:pt>
                <c:pt idx="12">
                  <c:v>332.18</c:v>
                </c:pt>
                <c:pt idx="13">
                  <c:v>335.33000000000004</c:v>
                </c:pt>
                <c:pt idx="14">
                  <c:v>330.96000000000004</c:v>
                </c:pt>
                <c:pt idx="15">
                  <c:v>336.59000000000003</c:v>
                </c:pt>
                <c:pt idx="16">
                  <c:v>340.93</c:v>
                </c:pt>
                <c:pt idx="17">
                  <c:v>330.59000000000003</c:v>
                </c:pt>
                <c:pt idx="18">
                  <c:v>340.3</c:v>
                </c:pt>
                <c:pt idx="19">
                  <c:v>342.42</c:v>
                </c:pt>
                <c:pt idx="20">
                  <c:v>344.27000000000004</c:v>
                </c:pt>
                <c:pt idx="21">
                  <c:v>346.04</c:v>
                </c:pt>
                <c:pt idx="22">
                  <c:v>349.94</c:v>
                </c:pt>
                <c:pt idx="23">
                  <c:v>360.16</c:v>
                </c:pt>
                <c:pt idx="24">
                  <c:v>356.59000000000003</c:v>
                </c:pt>
                <c:pt idx="25">
                  <c:v>360.5</c:v>
                </c:pt>
                <c:pt idx="26">
                  <c:v>373.24</c:v>
                </c:pt>
                <c:pt idx="27">
                  <c:v>369.34000000000003</c:v>
                </c:pt>
                <c:pt idx="28" formatCode="General">
                  <c:v>373.91</c:v>
                </c:pt>
                <c:pt idx="29">
                  <c:v>370.8</c:v>
                </c:pt>
                <c:pt idx="30">
                  <c:v>372.46000000000004</c:v>
                </c:pt>
                <c:pt idx="31">
                  <c:v>386.74</c:v>
                </c:pt>
                <c:pt idx="32">
                  <c:v>382.64000000000004</c:v>
                </c:pt>
                <c:pt idx="33">
                  <c:v>386.43</c:v>
                </c:pt>
                <c:pt idx="34" formatCode="0.00">
                  <c:v>390.32</c:v>
                </c:pt>
                <c:pt idx="35" formatCode="0.00">
                  <c:v>398.59000000000003</c:v>
                </c:pt>
                <c:pt idx="36" formatCode="0.00">
                  <c:v>388.65000000000003</c:v>
                </c:pt>
                <c:pt idx="37" formatCode="General">
                  <c:v>394.27000000000004</c:v>
                </c:pt>
                <c:pt idx="38" formatCode="General">
                  <c:v>390.22</c:v>
                </c:pt>
                <c:pt idx="39" formatCode="General">
                  <c:v>405.07</c:v>
                </c:pt>
                <c:pt idx="40" formatCode="0.00">
                  <c:v>413.90000000000003</c:v>
                </c:pt>
                <c:pt idx="41" formatCode="General">
                  <c:v>405.01000000000005</c:v>
                </c:pt>
                <c:pt idx="42" formatCode="General">
                  <c:v>406.22</c:v>
                </c:pt>
                <c:pt idx="43" formatCode="General">
                  <c:v>426.31</c:v>
                </c:pt>
                <c:pt idx="44" formatCode="General">
                  <c:v>427.16</c:v>
                </c:pt>
                <c:pt idx="45" formatCode="General">
                  <c:v>427.16</c:v>
                </c:pt>
                <c:pt idx="46">
                  <c:v>429.69</c:v>
                </c:pt>
                <c:pt idx="47">
                  <c:v>426.96000000000004</c:v>
                </c:pt>
                <c:pt idx="48">
                  <c:v>417.21000000000004</c:v>
                </c:pt>
                <c:pt idx="49">
                  <c:v>434.6</c:v>
                </c:pt>
                <c:pt idx="50">
                  <c:v>418.33000000000004</c:v>
                </c:pt>
                <c:pt idx="51">
                  <c:v>430.93</c:v>
                </c:pt>
                <c:pt idx="52">
                  <c:v>428.81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TEDNIH'!$L$41:$L$93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TEDNIH'!$N$41:$N$93</c:f>
              <c:numCache>
                <c:formatCode>#,##0.00\ _€</c:formatCode>
                <c:ptCount val="53"/>
                <c:pt idx="0" formatCode="General">
                  <c:v>323.78000000000003</c:v>
                </c:pt>
                <c:pt idx="1">
                  <c:v>323.35000000000002</c:v>
                </c:pt>
                <c:pt idx="2">
                  <c:v>321.52000000000004</c:v>
                </c:pt>
                <c:pt idx="3" formatCode="General">
                  <c:v>329.12</c:v>
                </c:pt>
                <c:pt idx="4" formatCode="General">
                  <c:v>326.85000000000002</c:v>
                </c:pt>
                <c:pt idx="5" formatCode="0.00">
                  <c:v>325.20000000000005</c:v>
                </c:pt>
                <c:pt idx="6" formatCode="0.00">
                  <c:v>325.31</c:v>
                </c:pt>
                <c:pt idx="7">
                  <c:v>329.11</c:v>
                </c:pt>
                <c:pt idx="8">
                  <c:v>331.98</c:v>
                </c:pt>
                <c:pt idx="9">
                  <c:v>337.75</c:v>
                </c:pt>
                <c:pt idx="10">
                  <c:v>327.28000000000003</c:v>
                </c:pt>
                <c:pt idx="11">
                  <c:v>326.29000000000002</c:v>
                </c:pt>
                <c:pt idx="12">
                  <c:v>314.11</c:v>
                </c:pt>
                <c:pt idx="13">
                  <c:v>308.09000000000003</c:v>
                </c:pt>
                <c:pt idx="14">
                  <c:v>333.49</c:v>
                </c:pt>
                <c:pt idx="15">
                  <c:v>329.14000000000004</c:v>
                </c:pt>
                <c:pt idx="16">
                  <c:v>321.97000000000003</c:v>
                </c:pt>
                <c:pt idx="17">
                  <c:v>330.09000000000003</c:v>
                </c:pt>
                <c:pt idx="18">
                  <c:v>318.43</c:v>
                </c:pt>
                <c:pt idx="19">
                  <c:v>337.71000000000004</c:v>
                </c:pt>
                <c:pt idx="20">
                  <c:v>335.28000000000003</c:v>
                </c:pt>
                <c:pt idx="21">
                  <c:v>309.20000000000005</c:v>
                </c:pt>
                <c:pt idx="22">
                  <c:v>347.51000000000005</c:v>
                </c:pt>
                <c:pt idx="23">
                  <c:v>337.20000000000005</c:v>
                </c:pt>
                <c:pt idx="24">
                  <c:v>346.92</c:v>
                </c:pt>
                <c:pt idx="25">
                  <c:v>338.38</c:v>
                </c:pt>
                <c:pt idx="26">
                  <c:v>333.72</c:v>
                </c:pt>
                <c:pt idx="27">
                  <c:v>344.46000000000004</c:v>
                </c:pt>
                <c:pt idx="28" formatCode="General">
                  <c:v>348.33000000000004</c:v>
                </c:pt>
                <c:pt idx="29">
                  <c:v>375.99</c:v>
                </c:pt>
                <c:pt idx="30">
                  <c:v>377.76000000000005</c:v>
                </c:pt>
                <c:pt idx="31">
                  <c:v>350.78000000000003</c:v>
                </c:pt>
                <c:pt idx="32">
                  <c:v>369.57</c:v>
                </c:pt>
                <c:pt idx="33">
                  <c:v>392.52000000000004</c:v>
                </c:pt>
                <c:pt idx="34" formatCode="General">
                  <c:v>382.48</c:v>
                </c:pt>
                <c:pt idx="35" formatCode="0.00">
                  <c:v>410.12</c:v>
                </c:pt>
                <c:pt idx="36" formatCode="0.00">
                  <c:v>352.51000000000005</c:v>
                </c:pt>
                <c:pt idx="37" formatCode="General">
                  <c:v>357.04</c:v>
                </c:pt>
                <c:pt idx="38" formatCode="General">
                  <c:v>389.38</c:v>
                </c:pt>
                <c:pt idx="39" formatCode="General">
                  <c:v>408.22</c:v>
                </c:pt>
                <c:pt idx="40" formatCode="General">
                  <c:v>417.76000000000005</c:v>
                </c:pt>
                <c:pt idx="41" formatCode="General">
                  <c:v>423.19</c:v>
                </c:pt>
                <c:pt idx="42" formatCode="General">
                  <c:v>357.63000000000005</c:v>
                </c:pt>
                <c:pt idx="43" formatCode="General">
                  <c:v>418.3</c:v>
                </c:pt>
                <c:pt idx="44" formatCode="General">
                  <c:v>414.56</c:v>
                </c:pt>
                <c:pt idx="45" formatCode="General">
                  <c:v>414.56</c:v>
                </c:pt>
                <c:pt idx="46">
                  <c:v>437.85</c:v>
                </c:pt>
                <c:pt idx="47">
                  <c:v>442.88000000000005</c:v>
                </c:pt>
                <c:pt idx="48">
                  <c:v>390.97</c:v>
                </c:pt>
                <c:pt idx="49">
                  <c:v>427.32000000000005</c:v>
                </c:pt>
                <c:pt idx="50">
                  <c:v>436.33000000000004</c:v>
                </c:pt>
                <c:pt idx="51">
                  <c:v>426.16</c:v>
                </c:pt>
                <c:pt idx="52">
                  <c:v>427.89000000000004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TEDNIH'!$L$41:$L$93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TEDNIH'!$O$41:$O$93</c:f>
              <c:numCache>
                <c:formatCode>#,##0.00\ _€</c:formatCode>
                <c:ptCount val="53"/>
                <c:pt idx="5" formatCode="0.00">
                  <c:v>326.54000000000002</c:v>
                </c:pt>
                <c:pt idx="10">
                  <c:v>291.54000000000002</c:v>
                </c:pt>
                <c:pt idx="11">
                  <c:v>316.54000000000002</c:v>
                </c:pt>
                <c:pt idx="21">
                  <c:v>346.54</c:v>
                </c:pt>
                <c:pt idx="26">
                  <c:v>366.54</c:v>
                </c:pt>
                <c:pt idx="39" formatCode="General">
                  <c:v>386.54</c:v>
                </c:pt>
                <c:pt idx="42" formatCode="General">
                  <c:v>402.41</c:v>
                </c:pt>
                <c:pt idx="43" formatCode="General">
                  <c:v>422.41</c:v>
                </c:pt>
                <c:pt idx="46">
                  <c:v>433.51000000000005</c:v>
                </c:pt>
                <c:pt idx="47">
                  <c:v>447.41</c:v>
                </c:pt>
                <c:pt idx="49">
                  <c:v>447.41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TEDNIH'!$L$41:$L$93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TEDNIH'!$P$41:$P$93</c:f>
              <c:numCache>
                <c:formatCode>#,##0.00\ _€</c:formatCode>
                <c:ptCount val="53"/>
                <c:pt idx="0" formatCode="General">
                  <c:v>236.37</c:v>
                </c:pt>
                <c:pt idx="1">
                  <c:v>228.01</c:v>
                </c:pt>
                <c:pt idx="2">
                  <c:v>231.26999999999998</c:v>
                </c:pt>
                <c:pt idx="3" formatCode="General">
                  <c:v>233.44</c:v>
                </c:pt>
                <c:pt idx="4" formatCode="General">
                  <c:v>245.45</c:v>
                </c:pt>
                <c:pt idx="5" formatCode="0.00">
                  <c:v>253.15</c:v>
                </c:pt>
                <c:pt idx="6" formatCode="0.00">
                  <c:v>263.88</c:v>
                </c:pt>
                <c:pt idx="7">
                  <c:v>261.52</c:v>
                </c:pt>
                <c:pt idx="8">
                  <c:v>269.21000000000004</c:v>
                </c:pt>
                <c:pt idx="9">
                  <c:v>259.76</c:v>
                </c:pt>
                <c:pt idx="10">
                  <c:v>240.28</c:v>
                </c:pt>
                <c:pt idx="11">
                  <c:v>260.48</c:v>
                </c:pt>
                <c:pt idx="12">
                  <c:v>258.64</c:v>
                </c:pt>
                <c:pt idx="13">
                  <c:v>260.32</c:v>
                </c:pt>
                <c:pt idx="14">
                  <c:v>261.94</c:v>
                </c:pt>
                <c:pt idx="15">
                  <c:v>230.62</c:v>
                </c:pt>
                <c:pt idx="16">
                  <c:v>250.73</c:v>
                </c:pt>
                <c:pt idx="17">
                  <c:v>246.67</c:v>
                </c:pt>
                <c:pt idx="18">
                  <c:v>253.17</c:v>
                </c:pt>
                <c:pt idx="19">
                  <c:v>256.17</c:v>
                </c:pt>
                <c:pt idx="20">
                  <c:v>255.35999999999999</c:v>
                </c:pt>
                <c:pt idx="21">
                  <c:v>254.09</c:v>
                </c:pt>
                <c:pt idx="22">
                  <c:v>251.29999999999998</c:v>
                </c:pt>
                <c:pt idx="23">
                  <c:v>256.54000000000002</c:v>
                </c:pt>
                <c:pt idx="24">
                  <c:v>258.78000000000003</c:v>
                </c:pt>
                <c:pt idx="25">
                  <c:v>249.67999999999998</c:v>
                </c:pt>
                <c:pt idx="26">
                  <c:v>263.87</c:v>
                </c:pt>
                <c:pt idx="27">
                  <c:v>257.19</c:v>
                </c:pt>
                <c:pt idx="28" formatCode="General">
                  <c:v>278.16000000000003</c:v>
                </c:pt>
                <c:pt idx="29">
                  <c:v>260.84000000000003</c:v>
                </c:pt>
                <c:pt idx="30">
                  <c:v>278.88</c:v>
                </c:pt>
                <c:pt idx="31">
                  <c:v>258.17</c:v>
                </c:pt>
                <c:pt idx="32">
                  <c:v>260.44</c:v>
                </c:pt>
                <c:pt idx="33">
                  <c:v>261.82</c:v>
                </c:pt>
                <c:pt idx="34" formatCode="General">
                  <c:v>266.36</c:v>
                </c:pt>
                <c:pt idx="35" formatCode="0.00">
                  <c:v>268.15000000000003</c:v>
                </c:pt>
                <c:pt idx="36" formatCode="0.00">
                  <c:v>246.53</c:v>
                </c:pt>
                <c:pt idx="37" formatCode="General">
                  <c:v>275.18</c:v>
                </c:pt>
                <c:pt idx="38" formatCode="0.00">
                  <c:v>279.3</c:v>
                </c:pt>
                <c:pt idx="39" formatCode="General">
                  <c:v>266.33000000000004</c:v>
                </c:pt>
                <c:pt idx="40" formatCode="0.00">
                  <c:v>262.3</c:v>
                </c:pt>
                <c:pt idx="41" formatCode="General">
                  <c:v>303.12</c:v>
                </c:pt>
                <c:pt idx="42" formatCode="General">
                  <c:v>311.56</c:v>
                </c:pt>
                <c:pt idx="43" formatCode="General">
                  <c:v>321.48</c:v>
                </c:pt>
                <c:pt idx="44" formatCode="General">
                  <c:v>343.43</c:v>
                </c:pt>
                <c:pt idx="45" formatCode="General">
                  <c:v>343.43</c:v>
                </c:pt>
                <c:pt idx="46">
                  <c:v>348.29</c:v>
                </c:pt>
                <c:pt idx="47">
                  <c:v>362.95000000000005</c:v>
                </c:pt>
                <c:pt idx="48">
                  <c:v>381.53000000000003</c:v>
                </c:pt>
                <c:pt idx="49">
                  <c:v>360.12</c:v>
                </c:pt>
                <c:pt idx="50">
                  <c:v>363.68</c:v>
                </c:pt>
                <c:pt idx="51">
                  <c:v>362.88000000000005</c:v>
                </c:pt>
                <c:pt idx="52">
                  <c:v>352.84000000000003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TEDNIH'!$L$41:$L$93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TEDNIH'!$Q$41:$Q$93</c:f>
              <c:numCache>
                <c:formatCode>#,##0.00\ _€</c:formatCode>
                <c:ptCount val="53"/>
                <c:pt idx="0" formatCode="General">
                  <c:v>313.51000000000005</c:v>
                </c:pt>
                <c:pt idx="1">
                  <c:v>314.94</c:v>
                </c:pt>
                <c:pt idx="2">
                  <c:v>313.08000000000004</c:v>
                </c:pt>
                <c:pt idx="3" formatCode="General">
                  <c:v>322.01000000000005</c:v>
                </c:pt>
                <c:pt idx="4" formatCode="General">
                  <c:v>325.29000000000002</c:v>
                </c:pt>
                <c:pt idx="5" formatCode="0.00">
                  <c:v>333.32</c:v>
                </c:pt>
                <c:pt idx="6" formatCode="0.00">
                  <c:v>328.65000000000003</c:v>
                </c:pt>
                <c:pt idx="7">
                  <c:v>325.94</c:v>
                </c:pt>
                <c:pt idx="8">
                  <c:v>319.82</c:v>
                </c:pt>
                <c:pt idx="9">
                  <c:v>328.19</c:v>
                </c:pt>
                <c:pt idx="10">
                  <c:v>325.98</c:v>
                </c:pt>
                <c:pt idx="11">
                  <c:v>319.36</c:v>
                </c:pt>
                <c:pt idx="12">
                  <c:v>326.61</c:v>
                </c:pt>
                <c:pt idx="13">
                  <c:v>329.76000000000005</c:v>
                </c:pt>
                <c:pt idx="14">
                  <c:v>323.27000000000004</c:v>
                </c:pt>
                <c:pt idx="15">
                  <c:v>339.85</c:v>
                </c:pt>
                <c:pt idx="16">
                  <c:v>340.02000000000004</c:v>
                </c:pt>
                <c:pt idx="17">
                  <c:v>335.63</c:v>
                </c:pt>
                <c:pt idx="18">
                  <c:v>322.27000000000004</c:v>
                </c:pt>
                <c:pt idx="19">
                  <c:v>336.24</c:v>
                </c:pt>
                <c:pt idx="20">
                  <c:v>337.67</c:v>
                </c:pt>
                <c:pt idx="21">
                  <c:v>333.34000000000003</c:v>
                </c:pt>
                <c:pt idx="22">
                  <c:v>336.72</c:v>
                </c:pt>
                <c:pt idx="23">
                  <c:v>342.08000000000004</c:v>
                </c:pt>
                <c:pt idx="24">
                  <c:v>338.56</c:v>
                </c:pt>
                <c:pt idx="25">
                  <c:v>335.54</c:v>
                </c:pt>
                <c:pt idx="26">
                  <c:v>343.34000000000003</c:v>
                </c:pt>
                <c:pt idx="27">
                  <c:v>348.93</c:v>
                </c:pt>
                <c:pt idx="28" formatCode="General">
                  <c:v>348.16</c:v>
                </c:pt>
                <c:pt idx="29">
                  <c:v>362.94</c:v>
                </c:pt>
                <c:pt idx="30">
                  <c:v>361.51000000000005</c:v>
                </c:pt>
                <c:pt idx="31">
                  <c:v>363.1</c:v>
                </c:pt>
                <c:pt idx="32">
                  <c:v>368.8</c:v>
                </c:pt>
                <c:pt idx="33">
                  <c:v>358.32</c:v>
                </c:pt>
                <c:pt idx="34" formatCode="0.00">
                  <c:v>375.59000000000003</c:v>
                </c:pt>
                <c:pt idx="35" formatCode="0.00">
                  <c:v>379.61</c:v>
                </c:pt>
                <c:pt idx="36" formatCode="0.00">
                  <c:v>373.38</c:v>
                </c:pt>
                <c:pt idx="37" formatCode="General">
                  <c:v>352.24</c:v>
                </c:pt>
                <c:pt idx="38" formatCode="General">
                  <c:v>357.84000000000003</c:v>
                </c:pt>
                <c:pt idx="39" formatCode="0.00">
                  <c:v>371</c:v>
                </c:pt>
                <c:pt idx="40" formatCode="General">
                  <c:v>383.46000000000004</c:v>
                </c:pt>
                <c:pt idx="41" formatCode="General">
                  <c:v>375.69</c:v>
                </c:pt>
                <c:pt idx="42" formatCode="General">
                  <c:v>393.41</c:v>
                </c:pt>
                <c:pt idx="43" formatCode="General">
                  <c:v>396.3</c:v>
                </c:pt>
                <c:pt idx="44" formatCode="General">
                  <c:v>398.94</c:v>
                </c:pt>
                <c:pt idx="45" formatCode="General">
                  <c:v>398.94</c:v>
                </c:pt>
                <c:pt idx="46">
                  <c:v>404.84000000000003</c:v>
                </c:pt>
                <c:pt idx="47">
                  <c:v>395.47</c:v>
                </c:pt>
                <c:pt idx="48">
                  <c:v>400.17</c:v>
                </c:pt>
                <c:pt idx="49">
                  <c:v>385.15000000000003</c:v>
                </c:pt>
                <c:pt idx="50">
                  <c:v>416.86</c:v>
                </c:pt>
                <c:pt idx="51">
                  <c:v>418.77000000000004</c:v>
                </c:pt>
                <c:pt idx="52">
                  <c:v>411.90000000000003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TEDNIH'!$L$41:$L$93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'CENE PO TEDNIH'!$R$41:$R$93</c:f>
              <c:numCache>
                <c:formatCode>#,##0.00\ _€</c:formatCode>
                <c:ptCount val="53"/>
                <c:pt idx="2">
                  <c:v>331.54</c:v>
                </c:pt>
                <c:pt idx="5" formatCode="0.00">
                  <c:v>176.54</c:v>
                </c:pt>
                <c:pt idx="28" formatCode="General">
                  <c:v>316.54000000000002</c:v>
                </c:pt>
                <c:pt idx="31">
                  <c:v>286.54000000000002</c:v>
                </c:pt>
                <c:pt idx="34" formatCode="General">
                  <c:v>246.54</c:v>
                </c:pt>
                <c:pt idx="44" formatCode="General">
                  <c:v>367.41</c:v>
                </c:pt>
                <c:pt idx="45" formatCode="General">
                  <c:v>367.41</c:v>
                </c:pt>
                <c:pt idx="51">
                  <c:v>482.41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31624"/>
        <c:axId val="320429664"/>
      </c:lineChart>
      <c:catAx>
        <c:axId val="320431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29664"/>
        <c:crosses val="autoZero"/>
        <c:auto val="1"/>
        <c:lblAlgn val="ctr"/>
        <c:lblOffset val="100"/>
        <c:noMultiLvlLbl val="0"/>
      </c:catAx>
      <c:valAx>
        <c:axId val="32042966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3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359447410896"/>
          <c:y val="3.9037296126533373E-2"/>
          <c:w val="0.87326213849500833"/>
          <c:h val="0.7363973745252721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TEDNIH'!$C$21:$C$73</c:f>
              <c:numCache>
                <c:formatCode>#,##0\ \k\g</c:formatCode>
                <c:ptCount val="53"/>
                <c:pt idx="0">
                  <c:v>193</c:v>
                </c:pt>
                <c:pt idx="1">
                  <c:v>994</c:v>
                </c:pt>
                <c:pt idx="2">
                  <c:v>807</c:v>
                </c:pt>
                <c:pt idx="3">
                  <c:v>1150</c:v>
                </c:pt>
                <c:pt idx="4">
                  <c:v>478</c:v>
                </c:pt>
                <c:pt idx="5">
                  <c:v>631</c:v>
                </c:pt>
                <c:pt idx="7">
                  <c:v>217</c:v>
                </c:pt>
                <c:pt idx="8">
                  <c:v>729</c:v>
                </c:pt>
                <c:pt idx="9">
                  <c:v>0</c:v>
                </c:pt>
                <c:pt idx="10">
                  <c:v>1036</c:v>
                </c:pt>
                <c:pt idx="11">
                  <c:v>609</c:v>
                </c:pt>
                <c:pt idx="12">
                  <c:v>902</c:v>
                </c:pt>
                <c:pt idx="13">
                  <c:v>330</c:v>
                </c:pt>
                <c:pt idx="14">
                  <c:v>839</c:v>
                </c:pt>
                <c:pt idx="15">
                  <c:v>112</c:v>
                </c:pt>
                <c:pt idx="16">
                  <c:v>969</c:v>
                </c:pt>
                <c:pt idx="17">
                  <c:v>389</c:v>
                </c:pt>
                <c:pt idx="18">
                  <c:v>799</c:v>
                </c:pt>
                <c:pt idx="19">
                  <c:v>450</c:v>
                </c:pt>
                <c:pt idx="20">
                  <c:v>369</c:v>
                </c:pt>
                <c:pt idx="21">
                  <c:v>551</c:v>
                </c:pt>
                <c:pt idx="22">
                  <c:v>386</c:v>
                </c:pt>
                <c:pt idx="23">
                  <c:v>540</c:v>
                </c:pt>
                <c:pt idx="24">
                  <c:v>448</c:v>
                </c:pt>
                <c:pt idx="25">
                  <c:v>624</c:v>
                </c:pt>
                <c:pt idx="26">
                  <c:v>720</c:v>
                </c:pt>
                <c:pt idx="27">
                  <c:v>402</c:v>
                </c:pt>
                <c:pt idx="28">
                  <c:v>567</c:v>
                </c:pt>
                <c:pt idx="29">
                  <c:v>219</c:v>
                </c:pt>
                <c:pt idx="30">
                  <c:v>279</c:v>
                </c:pt>
                <c:pt idx="31">
                  <c:v>718</c:v>
                </c:pt>
                <c:pt idx="32">
                  <c:v>179</c:v>
                </c:pt>
                <c:pt idx="33">
                  <c:v>1420</c:v>
                </c:pt>
                <c:pt idx="34">
                  <c:v>393</c:v>
                </c:pt>
                <c:pt idx="35">
                  <c:v>287</c:v>
                </c:pt>
                <c:pt idx="36">
                  <c:v>129</c:v>
                </c:pt>
                <c:pt idx="37">
                  <c:v>456</c:v>
                </c:pt>
                <c:pt idx="38">
                  <c:v>631</c:v>
                </c:pt>
                <c:pt idx="39">
                  <c:v>464</c:v>
                </c:pt>
                <c:pt idx="40">
                  <c:v>470</c:v>
                </c:pt>
                <c:pt idx="41">
                  <c:v>1124</c:v>
                </c:pt>
                <c:pt idx="42">
                  <c:v>128</c:v>
                </c:pt>
                <c:pt idx="43">
                  <c:v>895</c:v>
                </c:pt>
                <c:pt idx="44">
                  <c:v>1688</c:v>
                </c:pt>
                <c:pt idx="45">
                  <c:v>781</c:v>
                </c:pt>
                <c:pt idx="46">
                  <c:v>785</c:v>
                </c:pt>
                <c:pt idx="47">
                  <c:v>851</c:v>
                </c:pt>
                <c:pt idx="48">
                  <c:v>468</c:v>
                </c:pt>
                <c:pt idx="49">
                  <c:v>649</c:v>
                </c:pt>
                <c:pt idx="50">
                  <c:v>287</c:v>
                </c:pt>
                <c:pt idx="51">
                  <c:v>1327</c:v>
                </c:pt>
                <c:pt idx="52">
                  <c:v>474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TEDNIH'!$D$21:$D$73</c:f>
              <c:numCache>
                <c:formatCode>#,##0\ \k\g</c:formatCode>
                <c:ptCount val="53"/>
                <c:pt idx="0">
                  <c:v>115096</c:v>
                </c:pt>
                <c:pt idx="1">
                  <c:v>109057</c:v>
                </c:pt>
                <c:pt idx="2">
                  <c:v>141917</c:v>
                </c:pt>
                <c:pt idx="3">
                  <c:v>125436</c:v>
                </c:pt>
                <c:pt idx="4">
                  <c:v>117148</c:v>
                </c:pt>
                <c:pt idx="5">
                  <c:v>141669</c:v>
                </c:pt>
                <c:pt idx="6">
                  <c:v>135245</c:v>
                </c:pt>
                <c:pt idx="7">
                  <c:v>152208</c:v>
                </c:pt>
                <c:pt idx="8">
                  <c:v>149435</c:v>
                </c:pt>
                <c:pt idx="9">
                  <c:v>149825</c:v>
                </c:pt>
                <c:pt idx="10">
                  <c:v>134849</c:v>
                </c:pt>
                <c:pt idx="11">
                  <c:v>115716</c:v>
                </c:pt>
                <c:pt idx="12">
                  <c:v>133113</c:v>
                </c:pt>
                <c:pt idx="13">
                  <c:v>136366</c:v>
                </c:pt>
                <c:pt idx="14">
                  <c:v>109667</c:v>
                </c:pt>
                <c:pt idx="15">
                  <c:v>143922</c:v>
                </c:pt>
                <c:pt idx="16">
                  <c:v>131539</c:v>
                </c:pt>
                <c:pt idx="17">
                  <c:v>122720</c:v>
                </c:pt>
                <c:pt idx="18">
                  <c:v>134945</c:v>
                </c:pt>
                <c:pt idx="19">
                  <c:v>97906</c:v>
                </c:pt>
                <c:pt idx="20">
                  <c:v>129904</c:v>
                </c:pt>
                <c:pt idx="21">
                  <c:v>137216</c:v>
                </c:pt>
                <c:pt idx="22">
                  <c:v>139689</c:v>
                </c:pt>
                <c:pt idx="23">
                  <c:v>135844</c:v>
                </c:pt>
                <c:pt idx="24">
                  <c:v>133761</c:v>
                </c:pt>
                <c:pt idx="25">
                  <c:v>132599</c:v>
                </c:pt>
                <c:pt idx="26">
                  <c:v>107888</c:v>
                </c:pt>
                <c:pt idx="27">
                  <c:v>122780</c:v>
                </c:pt>
                <c:pt idx="28">
                  <c:v>119621</c:v>
                </c:pt>
                <c:pt idx="29">
                  <c:v>115845</c:v>
                </c:pt>
                <c:pt idx="30">
                  <c:v>110318</c:v>
                </c:pt>
                <c:pt idx="31">
                  <c:v>132689</c:v>
                </c:pt>
                <c:pt idx="32">
                  <c:v>136759</c:v>
                </c:pt>
                <c:pt idx="33">
                  <c:v>151368</c:v>
                </c:pt>
                <c:pt idx="34">
                  <c:v>145489</c:v>
                </c:pt>
                <c:pt idx="35">
                  <c:v>97823</c:v>
                </c:pt>
                <c:pt idx="36">
                  <c:v>122879</c:v>
                </c:pt>
                <c:pt idx="37">
                  <c:v>120246</c:v>
                </c:pt>
                <c:pt idx="38">
                  <c:v>124927</c:v>
                </c:pt>
                <c:pt idx="39">
                  <c:v>130719</c:v>
                </c:pt>
                <c:pt idx="40">
                  <c:v>96249</c:v>
                </c:pt>
                <c:pt idx="41">
                  <c:v>126550</c:v>
                </c:pt>
                <c:pt idx="42">
                  <c:v>121056</c:v>
                </c:pt>
                <c:pt idx="43">
                  <c:v>118813</c:v>
                </c:pt>
                <c:pt idx="44">
                  <c:v>125443</c:v>
                </c:pt>
                <c:pt idx="45">
                  <c:v>110333</c:v>
                </c:pt>
                <c:pt idx="46">
                  <c:v>116909</c:v>
                </c:pt>
                <c:pt idx="47">
                  <c:v>117703</c:v>
                </c:pt>
                <c:pt idx="48">
                  <c:v>115045</c:v>
                </c:pt>
                <c:pt idx="49">
                  <c:v>105160</c:v>
                </c:pt>
                <c:pt idx="50">
                  <c:v>97860</c:v>
                </c:pt>
                <c:pt idx="51">
                  <c:v>137657</c:v>
                </c:pt>
                <c:pt idx="52">
                  <c:v>109152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TEDNIH'!$E$21:$E$73</c:f>
              <c:numCache>
                <c:formatCode>#,##0\ \k\g</c:formatCode>
                <c:ptCount val="53"/>
                <c:pt idx="0">
                  <c:v>7270</c:v>
                </c:pt>
                <c:pt idx="1">
                  <c:v>9320</c:v>
                </c:pt>
                <c:pt idx="2">
                  <c:v>12277</c:v>
                </c:pt>
                <c:pt idx="3">
                  <c:v>11988</c:v>
                </c:pt>
                <c:pt idx="4">
                  <c:v>10771</c:v>
                </c:pt>
                <c:pt idx="5">
                  <c:v>9851</c:v>
                </c:pt>
                <c:pt idx="6">
                  <c:v>9218</c:v>
                </c:pt>
                <c:pt idx="7">
                  <c:v>8685</c:v>
                </c:pt>
                <c:pt idx="8">
                  <c:v>12217</c:v>
                </c:pt>
                <c:pt idx="9">
                  <c:v>6710</c:v>
                </c:pt>
                <c:pt idx="10">
                  <c:v>6401</c:v>
                </c:pt>
                <c:pt idx="11">
                  <c:v>9262</c:v>
                </c:pt>
                <c:pt idx="12">
                  <c:v>16679</c:v>
                </c:pt>
                <c:pt idx="13">
                  <c:v>10473</c:v>
                </c:pt>
                <c:pt idx="14">
                  <c:v>11645</c:v>
                </c:pt>
                <c:pt idx="15">
                  <c:v>14589</c:v>
                </c:pt>
                <c:pt idx="16">
                  <c:v>8800</c:v>
                </c:pt>
                <c:pt idx="17">
                  <c:v>9376</c:v>
                </c:pt>
                <c:pt idx="18">
                  <c:v>13435</c:v>
                </c:pt>
                <c:pt idx="19">
                  <c:v>16362</c:v>
                </c:pt>
                <c:pt idx="20">
                  <c:v>6029</c:v>
                </c:pt>
                <c:pt idx="21">
                  <c:v>9744</c:v>
                </c:pt>
                <c:pt idx="22">
                  <c:v>6401</c:v>
                </c:pt>
                <c:pt idx="23">
                  <c:v>12428</c:v>
                </c:pt>
                <c:pt idx="24">
                  <c:v>12989</c:v>
                </c:pt>
                <c:pt idx="25">
                  <c:v>11240</c:v>
                </c:pt>
                <c:pt idx="26">
                  <c:v>11767</c:v>
                </c:pt>
                <c:pt idx="27">
                  <c:v>11639</c:v>
                </c:pt>
                <c:pt idx="28">
                  <c:v>4657</c:v>
                </c:pt>
                <c:pt idx="29">
                  <c:v>7463</c:v>
                </c:pt>
                <c:pt idx="30">
                  <c:v>5445</c:v>
                </c:pt>
                <c:pt idx="31">
                  <c:v>11687</c:v>
                </c:pt>
                <c:pt idx="32">
                  <c:v>7166</c:v>
                </c:pt>
                <c:pt idx="33">
                  <c:v>10635</c:v>
                </c:pt>
                <c:pt idx="34">
                  <c:v>3168</c:v>
                </c:pt>
                <c:pt idx="35">
                  <c:v>3254</c:v>
                </c:pt>
                <c:pt idx="36">
                  <c:v>4079</c:v>
                </c:pt>
                <c:pt idx="37">
                  <c:v>4394</c:v>
                </c:pt>
                <c:pt idx="38">
                  <c:v>6451</c:v>
                </c:pt>
                <c:pt idx="39">
                  <c:v>2821</c:v>
                </c:pt>
                <c:pt idx="40">
                  <c:v>4601</c:v>
                </c:pt>
                <c:pt idx="41">
                  <c:v>5656</c:v>
                </c:pt>
                <c:pt idx="42">
                  <c:v>5512</c:v>
                </c:pt>
                <c:pt idx="43">
                  <c:v>4636</c:v>
                </c:pt>
                <c:pt idx="44">
                  <c:v>6584</c:v>
                </c:pt>
                <c:pt idx="45">
                  <c:v>2311</c:v>
                </c:pt>
                <c:pt idx="46">
                  <c:v>5300</c:v>
                </c:pt>
                <c:pt idx="47">
                  <c:v>3083</c:v>
                </c:pt>
                <c:pt idx="48">
                  <c:v>3670</c:v>
                </c:pt>
                <c:pt idx="49">
                  <c:v>6209</c:v>
                </c:pt>
                <c:pt idx="50">
                  <c:v>5477</c:v>
                </c:pt>
                <c:pt idx="51">
                  <c:v>4514</c:v>
                </c:pt>
                <c:pt idx="52">
                  <c:v>6221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TEDNIH'!$F$21:$F$73</c:f>
              <c:numCache>
                <c:formatCode>#,##0\ \k\g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335</c:v>
                </c:pt>
                <c:pt idx="6">
                  <c:v>361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860</c:v>
                </c:pt>
                <c:pt idx="11">
                  <c:v>345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1603</c:v>
                </c:pt>
                <c:pt idx="22">
                  <c:v>335</c:v>
                </c:pt>
                <c:pt idx="23">
                  <c:v>0</c:v>
                </c:pt>
                <c:pt idx="24">
                  <c:v>0</c:v>
                </c:pt>
                <c:pt idx="25">
                  <c:v>328</c:v>
                </c:pt>
                <c:pt idx="26">
                  <c:v>307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361</c:v>
                </c:pt>
                <c:pt idx="40">
                  <c:v>0</c:v>
                </c:pt>
                <c:pt idx="41">
                  <c:v>0</c:v>
                </c:pt>
                <c:pt idx="42">
                  <c:v>326</c:v>
                </c:pt>
                <c:pt idx="43">
                  <c:v>379</c:v>
                </c:pt>
                <c:pt idx="44">
                  <c:v>0</c:v>
                </c:pt>
                <c:pt idx="45">
                  <c:v>0</c:v>
                </c:pt>
                <c:pt idx="46">
                  <c:v>1880</c:v>
                </c:pt>
                <c:pt idx="47">
                  <c:v>1098</c:v>
                </c:pt>
                <c:pt idx="48">
                  <c:v>0</c:v>
                </c:pt>
                <c:pt idx="49">
                  <c:v>1097</c:v>
                </c:pt>
                <c:pt idx="50">
                  <c:v>1299</c:v>
                </c:pt>
                <c:pt idx="51">
                  <c:v>784</c:v>
                </c:pt>
                <c:pt idx="52">
                  <c:v>962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TEDNIH'!$G$21:$G$73</c:f>
              <c:numCache>
                <c:formatCode>#,##0\ \k\g</c:formatCode>
                <c:ptCount val="53"/>
                <c:pt idx="0">
                  <c:v>47808</c:v>
                </c:pt>
                <c:pt idx="1">
                  <c:v>45615</c:v>
                </c:pt>
                <c:pt idx="2">
                  <c:v>38828</c:v>
                </c:pt>
                <c:pt idx="3">
                  <c:v>51793</c:v>
                </c:pt>
                <c:pt idx="4">
                  <c:v>33011</c:v>
                </c:pt>
                <c:pt idx="5">
                  <c:v>49865</c:v>
                </c:pt>
                <c:pt idx="6">
                  <c:v>39246</c:v>
                </c:pt>
                <c:pt idx="7">
                  <c:v>46000</c:v>
                </c:pt>
                <c:pt idx="8">
                  <c:v>45074</c:v>
                </c:pt>
                <c:pt idx="9">
                  <c:v>47644</c:v>
                </c:pt>
                <c:pt idx="10">
                  <c:v>24722</c:v>
                </c:pt>
                <c:pt idx="11">
                  <c:v>59907</c:v>
                </c:pt>
                <c:pt idx="12">
                  <c:v>39195</c:v>
                </c:pt>
                <c:pt idx="13">
                  <c:v>65806</c:v>
                </c:pt>
                <c:pt idx="14">
                  <c:v>41176</c:v>
                </c:pt>
                <c:pt idx="15">
                  <c:v>60904</c:v>
                </c:pt>
                <c:pt idx="16">
                  <c:v>41341</c:v>
                </c:pt>
                <c:pt idx="17">
                  <c:v>63726</c:v>
                </c:pt>
                <c:pt idx="18">
                  <c:v>56258</c:v>
                </c:pt>
                <c:pt idx="19">
                  <c:v>52908</c:v>
                </c:pt>
                <c:pt idx="20">
                  <c:v>58754</c:v>
                </c:pt>
                <c:pt idx="21">
                  <c:v>60998</c:v>
                </c:pt>
                <c:pt idx="22">
                  <c:v>49706</c:v>
                </c:pt>
                <c:pt idx="23">
                  <c:v>67334</c:v>
                </c:pt>
                <c:pt idx="24">
                  <c:v>69916</c:v>
                </c:pt>
                <c:pt idx="25">
                  <c:v>53790</c:v>
                </c:pt>
                <c:pt idx="26">
                  <c:v>56651</c:v>
                </c:pt>
                <c:pt idx="27">
                  <c:v>73547</c:v>
                </c:pt>
                <c:pt idx="28">
                  <c:v>72614</c:v>
                </c:pt>
                <c:pt idx="29">
                  <c:v>64215</c:v>
                </c:pt>
                <c:pt idx="30">
                  <c:v>54941</c:v>
                </c:pt>
                <c:pt idx="31">
                  <c:v>67244</c:v>
                </c:pt>
                <c:pt idx="32">
                  <c:v>63685</c:v>
                </c:pt>
                <c:pt idx="33">
                  <c:v>71226</c:v>
                </c:pt>
                <c:pt idx="34">
                  <c:v>28026</c:v>
                </c:pt>
                <c:pt idx="35">
                  <c:v>37494</c:v>
                </c:pt>
                <c:pt idx="36">
                  <c:v>64600</c:v>
                </c:pt>
                <c:pt idx="37">
                  <c:v>51433</c:v>
                </c:pt>
                <c:pt idx="38">
                  <c:v>46262</c:v>
                </c:pt>
                <c:pt idx="39">
                  <c:v>52463</c:v>
                </c:pt>
                <c:pt idx="40">
                  <c:v>54612</c:v>
                </c:pt>
                <c:pt idx="41">
                  <c:v>48603</c:v>
                </c:pt>
                <c:pt idx="42">
                  <c:v>60577</c:v>
                </c:pt>
                <c:pt idx="43">
                  <c:v>67291</c:v>
                </c:pt>
                <c:pt idx="44">
                  <c:v>49976</c:v>
                </c:pt>
                <c:pt idx="45">
                  <c:v>65190</c:v>
                </c:pt>
                <c:pt idx="46">
                  <c:v>64515</c:v>
                </c:pt>
                <c:pt idx="47">
                  <c:v>55687</c:v>
                </c:pt>
                <c:pt idx="48">
                  <c:v>55404</c:v>
                </c:pt>
                <c:pt idx="49">
                  <c:v>65716</c:v>
                </c:pt>
                <c:pt idx="50">
                  <c:v>30664</c:v>
                </c:pt>
                <c:pt idx="51">
                  <c:v>59112</c:v>
                </c:pt>
                <c:pt idx="52">
                  <c:v>58866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TEDNIH'!$B$21:$B$73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'SKUPNI ZAKOL PO TEDNIH'!$H$21:$H$73</c:f>
              <c:numCache>
                <c:formatCode>#,##0\ \k\g</c:formatCode>
                <c:ptCount val="53"/>
                <c:pt idx="0">
                  <c:v>42709</c:v>
                </c:pt>
                <c:pt idx="1">
                  <c:v>54388</c:v>
                </c:pt>
                <c:pt idx="2">
                  <c:v>47265</c:v>
                </c:pt>
                <c:pt idx="3">
                  <c:v>48555</c:v>
                </c:pt>
                <c:pt idx="4">
                  <c:v>59093</c:v>
                </c:pt>
                <c:pt idx="5">
                  <c:v>46108</c:v>
                </c:pt>
                <c:pt idx="6">
                  <c:v>63858</c:v>
                </c:pt>
                <c:pt idx="7">
                  <c:v>47212</c:v>
                </c:pt>
                <c:pt idx="8">
                  <c:v>48229</c:v>
                </c:pt>
                <c:pt idx="9">
                  <c:v>51477</c:v>
                </c:pt>
                <c:pt idx="10">
                  <c:v>57566</c:v>
                </c:pt>
                <c:pt idx="11">
                  <c:v>48629</c:v>
                </c:pt>
                <c:pt idx="12">
                  <c:v>44689</c:v>
                </c:pt>
                <c:pt idx="13">
                  <c:v>48605</c:v>
                </c:pt>
                <c:pt idx="14">
                  <c:v>40743</c:v>
                </c:pt>
                <c:pt idx="15">
                  <c:v>58568</c:v>
                </c:pt>
                <c:pt idx="16">
                  <c:v>36733</c:v>
                </c:pt>
                <c:pt idx="17">
                  <c:v>56171</c:v>
                </c:pt>
                <c:pt idx="18">
                  <c:v>60262</c:v>
                </c:pt>
                <c:pt idx="19">
                  <c:v>54925</c:v>
                </c:pt>
                <c:pt idx="20">
                  <c:v>63712</c:v>
                </c:pt>
                <c:pt idx="21">
                  <c:v>47339</c:v>
                </c:pt>
                <c:pt idx="22">
                  <c:v>55824</c:v>
                </c:pt>
                <c:pt idx="23">
                  <c:v>50273</c:v>
                </c:pt>
                <c:pt idx="24">
                  <c:v>44765</c:v>
                </c:pt>
                <c:pt idx="25">
                  <c:v>52484</c:v>
                </c:pt>
                <c:pt idx="26">
                  <c:v>36404</c:v>
                </c:pt>
                <c:pt idx="27">
                  <c:v>48346</c:v>
                </c:pt>
                <c:pt idx="28">
                  <c:v>55760</c:v>
                </c:pt>
                <c:pt idx="29">
                  <c:v>47705</c:v>
                </c:pt>
                <c:pt idx="30">
                  <c:v>44807</c:v>
                </c:pt>
                <c:pt idx="31">
                  <c:v>64180</c:v>
                </c:pt>
                <c:pt idx="32">
                  <c:v>41030</c:v>
                </c:pt>
                <c:pt idx="33">
                  <c:v>41186</c:v>
                </c:pt>
                <c:pt idx="34">
                  <c:v>37836</c:v>
                </c:pt>
                <c:pt idx="35">
                  <c:v>28345</c:v>
                </c:pt>
                <c:pt idx="36">
                  <c:v>36268</c:v>
                </c:pt>
                <c:pt idx="37">
                  <c:v>43507</c:v>
                </c:pt>
                <c:pt idx="38">
                  <c:v>35941</c:v>
                </c:pt>
                <c:pt idx="39">
                  <c:v>29690</c:v>
                </c:pt>
                <c:pt idx="40">
                  <c:v>40536</c:v>
                </c:pt>
                <c:pt idx="41">
                  <c:v>33395</c:v>
                </c:pt>
                <c:pt idx="42">
                  <c:v>53314</c:v>
                </c:pt>
                <c:pt idx="43">
                  <c:v>36220</c:v>
                </c:pt>
                <c:pt idx="44">
                  <c:v>40751</c:v>
                </c:pt>
                <c:pt idx="45">
                  <c:v>40046</c:v>
                </c:pt>
                <c:pt idx="46">
                  <c:v>42285</c:v>
                </c:pt>
                <c:pt idx="47">
                  <c:v>40712</c:v>
                </c:pt>
                <c:pt idx="48">
                  <c:v>42875</c:v>
                </c:pt>
                <c:pt idx="49">
                  <c:v>42037</c:v>
                </c:pt>
                <c:pt idx="50">
                  <c:v>35517</c:v>
                </c:pt>
                <c:pt idx="51">
                  <c:v>42480</c:v>
                </c:pt>
                <c:pt idx="52">
                  <c:v>35968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32408"/>
        <c:axId val="320432800"/>
      </c:lineChart>
      <c:catAx>
        <c:axId val="320432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32800"/>
        <c:crosses val="autoZero"/>
        <c:auto val="1"/>
        <c:lblAlgn val="ctr"/>
        <c:lblOffset val="100"/>
        <c:noMultiLvlLbl val="0"/>
      </c:catAx>
      <c:valAx>
        <c:axId val="320432800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3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75202442877927E-2"/>
          <c:y val="4.2745625021744428E-2"/>
          <c:w val="0.88627784751493932"/>
          <c:h val="0.79601076783912594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R3'!$S$81:$BR$81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'EU CENE R3'!$S$82:$BR$82</c:f>
              <c:numCache>
                <c:formatCode>0.00</c:formatCode>
                <c:ptCount val="52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229.072</c:v>
                </c:pt>
                <c:pt idx="6">
                  <c:v>229.07</c:v>
                </c:pt>
                <c:pt idx="7">
                  <c:v>229.07</c:v>
                </c:pt>
                <c:pt idx="8" formatCode="General">
                  <c:v>229.07</c:v>
                </c:pt>
                <c:pt idx="9" formatCode="General">
                  <c:v>229.07</c:v>
                </c:pt>
                <c:pt idx="10" formatCode="General">
                  <c:v>229.07</c:v>
                </c:pt>
                <c:pt idx="11" formatCode="General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</c:v>
                </c:pt>
                <c:pt idx="23">
                  <c:v>229.07</c:v>
                </c:pt>
                <c:pt idx="24">
                  <c:v>229.07</c:v>
                </c:pt>
                <c:pt idx="25">
                  <c:v>229.07</c:v>
                </c:pt>
                <c:pt idx="26">
                  <c:v>229.07</c:v>
                </c:pt>
                <c:pt idx="27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 formatCode="General">
                  <c:v>229.07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R3'!$S$81:$BR$81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'EU CENE R3'!$S$83:$BR$83</c:f>
              <c:numCache>
                <c:formatCode>0.00</c:formatCode>
                <c:ptCount val="52"/>
                <c:pt idx="0">
                  <c:v>374.95049999999998</c:v>
                </c:pt>
                <c:pt idx="1">
                  <c:v>374.26769999999999</c:v>
                </c:pt>
                <c:pt idx="2">
                  <c:v>374.19630000000001</c:v>
                </c:pt>
                <c:pt idx="3">
                  <c:v>375.00209999999998</c:v>
                </c:pt>
                <c:pt idx="4">
                  <c:v>376.66</c:v>
                </c:pt>
                <c:pt idx="5">
                  <c:v>377.5573</c:v>
                </c:pt>
                <c:pt idx="6">
                  <c:v>378.61</c:v>
                </c:pt>
                <c:pt idx="7">
                  <c:v>378.99130000000002</c:v>
                </c:pt>
                <c:pt idx="8" formatCode="General">
                  <c:v>378.99130000000002</c:v>
                </c:pt>
                <c:pt idx="9" formatCode="General">
                  <c:v>379.76400000000001</c:v>
                </c:pt>
                <c:pt idx="10" formatCode="General">
                  <c:v>380.78469999999999</c:v>
                </c:pt>
                <c:pt idx="11" formatCode="General">
                  <c:v>379.92939999999999</c:v>
                </c:pt>
                <c:pt idx="12">
                  <c:v>381.2602</c:v>
                </c:pt>
                <c:pt idx="13">
                  <c:v>383.43279999999999</c:v>
                </c:pt>
                <c:pt idx="14">
                  <c:v>386.63959999999997</c:v>
                </c:pt>
                <c:pt idx="15">
                  <c:v>386.63959999999997</c:v>
                </c:pt>
                <c:pt idx="16">
                  <c:v>388.31799999999998</c:v>
                </c:pt>
                <c:pt idx="17">
                  <c:v>389.09840000000003</c:v>
                </c:pt>
                <c:pt idx="18">
                  <c:v>391.71530000000001</c:v>
                </c:pt>
                <c:pt idx="19">
                  <c:v>394.43060000000003</c:v>
                </c:pt>
                <c:pt idx="20">
                  <c:v>396.11169999999998</c:v>
                </c:pt>
                <c:pt idx="21">
                  <c:v>398.34750000000003</c:v>
                </c:pt>
                <c:pt idx="22">
                  <c:v>403.29930000000002</c:v>
                </c:pt>
                <c:pt idx="23">
                  <c:v>407.18729999999999</c:v>
                </c:pt>
                <c:pt idx="24">
                  <c:v>410.64550000000003</c:v>
                </c:pt>
                <c:pt idx="25">
                  <c:v>409.92669999999998</c:v>
                </c:pt>
                <c:pt idx="26">
                  <c:v>416.80990000000003</c:v>
                </c:pt>
                <c:pt idx="27">
                  <c:v>420.13479999999998</c:v>
                </c:pt>
                <c:pt idx="28">
                  <c:v>421.47609999999997</c:v>
                </c:pt>
                <c:pt idx="29">
                  <c:v>427.86309999999997</c:v>
                </c:pt>
                <c:pt idx="30">
                  <c:v>431.33080000000001</c:v>
                </c:pt>
                <c:pt idx="31">
                  <c:v>431.19549999999998</c:v>
                </c:pt>
                <c:pt idx="32">
                  <c:v>429.66609999999997</c:v>
                </c:pt>
                <c:pt idx="33">
                  <c:v>426.27069999999998</c:v>
                </c:pt>
                <c:pt idx="34">
                  <c:v>434.3972</c:v>
                </c:pt>
                <c:pt idx="35">
                  <c:v>429.63339999999999</c:v>
                </c:pt>
                <c:pt idx="36">
                  <c:v>436.56240000000003</c:v>
                </c:pt>
                <c:pt idx="37">
                  <c:v>441.06099999999998</c:v>
                </c:pt>
                <c:pt idx="38">
                  <c:v>440.69130000000001</c:v>
                </c:pt>
                <c:pt idx="39">
                  <c:v>445.87310000000002</c:v>
                </c:pt>
                <c:pt idx="40">
                  <c:v>449.00599999999997</c:v>
                </c:pt>
                <c:pt idx="41">
                  <c:v>453.649</c:v>
                </c:pt>
                <c:pt idx="42">
                  <c:v>460.34899999999999</c:v>
                </c:pt>
                <c:pt idx="43">
                  <c:v>464.68560000000002</c:v>
                </c:pt>
                <c:pt idx="44" formatCode="General">
                  <c:v>471.47</c:v>
                </c:pt>
                <c:pt idx="45">
                  <c:v>471.4701</c:v>
                </c:pt>
                <c:pt idx="46">
                  <c:v>489.14519999999999</c:v>
                </c:pt>
                <c:pt idx="47">
                  <c:v>493.61680000000001</c:v>
                </c:pt>
                <c:pt idx="48">
                  <c:v>493.61680000000001</c:v>
                </c:pt>
                <c:pt idx="49">
                  <c:v>488.13709999999998</c:v>
                </c:pt>
                <c:pt idx="50">
                  <c:v>492.6028</c:v>
                </c:pt>
                <c:pt idx="51">
                  <c:v>495.97120000000001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R3'!$S$81:$BR$81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'EU CENE R3'!$S$84:$BR$84</c:f>
              <c:numCache>
                <c:formatCode>0.00</c:formatCode>
                <c:ptCount val="52"/>
                <c:pt idx="0">
                  <c:v>471.74</c:v>
                </c:pt>
                <c:pt idx="1">
                  <c:v>469.02569999999997</c:v>
                </c:pt>
                <c:pt idx="2">
                  <c:v>475.18830000000003</c:v>
                </c:pt>
                <c:pt idx="3">
                  <c:v>472.39890000000003</c:v>
                </c:pt>
                <c:pt idx="4">
                  <c:v>473.59</c:v>
                </c:pt>
                <c:pt idx="5">
                  <c:v>471.86239999999998</c:v>
                </c:pt>
                <c:pt idx="6">
                  <c:v>475.39929999999998</c:v>
                </c:pt>
                <c:pt idx="7">
                  <c:v>477.0496</c:v>
                </c:pt>
                <c:pt idx="8" formatCode="General">
                  <c:v>477.0496</c:v>
                </c:pt>
                <c:pt idx="9" formatCode="General">
                  <c:v>473.31939999999997</c:v>
                </c:pt>
                <c:pt idx="10" formatCode="General">
                  <c:v>472.24130000000002</c:v>
                </c:pt>
                <c:pt idx="11" formatCode="General">
                  <c:v>467.45549999999997</c:v>
                </c:pt>
                <c:pt idx="12">
                  <c:v>467.03609999999998</c:v>
                </c:pt>
                <c:pt idx="13">
                  <c:v>468.5489</c:v>
                </c:pt>
                <c:pt idx="14">
                  <c:v>471.37090000000001</c:v>
                </c:pt>
                <c:pt idx="15">
                  <c:v>471.37090000000001</c:v>
                </c:pt>
                <c:pt idx="16">
                  <c:v>467.18959999999998</c:v>
                </c:pt>
                <c:pt idx="17">
                  <c:v>474.25490000000002</c:v>
                </c:pt>
                <c:pt idx="18">
                  <c:v>475.20940000000002</c:v>
                </c:pt>
                <c:pt idx="19">
                  <c:v>474.6438</c:v>
                </c:pt>
                <c:pt idx="20">
                  <c:v>471.19240000000002</c:v>
                </c:pt>
                <c:pt idx="21">
                  <c:v>472.8913</c:v>
                </c:pt>
                <c:pt idx="22">
                  <c:v>478.79059999999998</c:v>
                </c:pt>
                <c:pt idx="23">
                  <c:v>477.12959999999998</c:v>
                </c:pt>
                <c:pt idx="24">
                  <c:v>482.04259999999999</c:v>
                </c:pt>
                <c:pt idx="25">
                  <c:v>482.28289999999998</c:v>
                </c:pt>
                <c:pt idx="26">
                  <c:v>492.85079999999999</c:v>
                </c:pt>
                <c:pt idx="27">
                  <c:v>484.60500000000002</c:v>
                </c:pt>
                <c:pt idx="28">
                  <c:v>480.58589999999998</c:v>
                </c:pt>
                <c:pt idx="29">
                  <c:v>475.73469999999998</c:v>
                </c:pt>
                <c:pt idx="30">
                  <c:v>466.62369999999999</c:v>
                </c:pt>
                <c:pt idx="31">
                  <c:v>473.01889999999997</c:v>
                </c:pt>
                <c:pt idx="32">
                  <c:v>467.77589999999998</c:v>
                </c:pt>
                <c:pt idx="33">
                  <c:v>471.06330000000003</c:v>
                </c:pt>
                <c:pt idx="34">
                  <c:v>468.93290000000002</c:v>
                </c:pt>
                <c:pt idx="35">
                  <c:v>478.78820000000002</c:v>
                </c:pt>
                <c:pt idx="36">
                  <c:v>482.85550000000001</c:v>
                </c:pt>
                <c:pt idx="37">
                  <c:v>486.51</c:v>
                </c:pt>
                <c:pt idx="38">
                  <c:v>489.99090000000001</c:v>
                </c:pt>
                <c:pt idx="39">
                  <c:v>493.28039999999999</c:v>
                </c:pt>
                <c:pt idx="40">
                  <c:v>497.99439999999998</c:v>
                </c:pt>
                <c:pt idx="41">
                  <c:v>503.85289999999998</c:v>
                </c:pt>
                <c:pt idx="42">
                  <c:v>513.1771</c:v>
                </c:pt>
                <c:pt idx="43">
                  <c:v>523.99990000000003</c:v>
                </c:pt>
                <c:pt idx="44" formatCode="General">
                  <c:v>536.95000000000005</c:v>
                </c:pt>
                <c:pt idx="45">
                  <c:v>536.947</c:v>
                </c:pt>
                <c:pt idx="46">
                  <c:v>583.23239999999998</c:v>
                </c:pt>
                <c:pt idx="47">
                  <c:v>587.06100000000004</c:v>
                </c:pt>
                <c:pt idx="48">
                  <c:v>587.06100000000004</c:v>
                </c:pt>
                <c:pt idx="49">
                  <c:v>550.74099999999999</c:v>
                </c:pt>
                <c:pt idx="50">
                  <c:v>545.78719999999998</c:v>
                </c:pt>
                <c:pt idx="51">
                  <c:v>545.83180000000004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R3'!$S$81:$BR$81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'EU CENE R3'!$S$85:$BR$85</c:f>
              <c:numCache>
                <c:formatCode>0.00</c:formatCode>
                <c:ptCount val="52"/>
                <c:pt idx="0">
                  <c:v>216.32339999999999</c:v>
                </c:pt>
                <c:pt idx="1">
                  <c:v>265.9717</c:v>
                </c:pt>
                <c:pt idx="2">
                  <c:v>256.74419999999998</c:v>
                </c:pt>
                <c:pt idx="3">
                  <c:v>255.37889999999999</c:v>
                </c:pt>
                <c:pt idx="4">
                  <c:v>251.39</c:v>
                </c:pt>
                <c:pt idx="5">
                  <c:v>259.59609999999998</c:v>
                </c:pt>
                <c:pt idx="6">
                  <c:v>223.60169999999999</c:v>
                </c:pt>
                <c:pt idx="7">
                  <c:v>188.62620000000001</c:v>
                </c:pt>
                <c:pt idx="8" formatCode="General">
                  <c:v>188.62620000000001</c:v>
                </c:pt>
                <c:pt idx="9" formatCode="General">
                  <c:v>168.99019999999999</c:v>
                </c:pt>
                <c:pt idx="10" formatCode="General">
                  <c:v>304.97559999999999</c:v>
                </c:pt>
                <c:pt idx="11" formatCode="General">
                  <c:v>193.07589999999999</c:v>
                </c:pt>
                <c:pt idx="12">
                  <c:v>304.4966</c:v>
                </c:pt>
                <c:pt idx="13">
                  <c:v>196.64269999999999</c:v>
                </c:pt>
                <c:pt idx="14">
                  <c:v>257.55840000000001</c:v>
                </c:pt>
                <c:pt idx="15">
                  <c:v>257.55840000000001</c:v>
                </c:pt>
                <c:pt idx="16">
                  <c:v>196.5479</c:v>
                </c:pt>
                <c:pt idx="17">
                  <c:v>195.05770000000001</c:v>
                </c:pt>
                <c:pt idx="18">
                  <c:v>187.9102</c:v>
                </c:pt>
                <c:pt idx="19">
                  <c:v>217.50829999999999</c:v>
                </c:pt>
                <c:pt idx="20">
                  <c:v>212.8955</c:v>
                </c:pt>
                <c:pt idx="21">
                  <c:v>211.4006</c:v>
                </c:pt>
                <c:pt idx="22">
                  <c:v>211.80940000000001</c:v>
                </c:pt>
                <c:pt idx="23">
                  <c:v>285.27370000000002</c:v>
                </c:pt>
                <c:pt idx="24">
                  <c:v>202.4776</c:v>
                </c:pt>
                <c:pt idx="25">
                  <c:v>206.91470000000001</c:v>
                </c:pt>
                <c:pt idx="26">
                  <c:v>180.17949999999999</c:v>
                </c:pt>
                <c:pt idx="27">
                  <c:v>202.39869999999999</c:v>
                </c:pt>
                <c:pt idx="28">
                  <c:v>174.70849999999999</c:v>
                </c:pt>
                <c:pt idx="29">
                  <c:v>298.33499999999998</c:v>
                </c:pt>
                <c:pt idx="30">
                  <c:v>306.57220000000001</c:v>
                </c:pt>
                <c:pt idx="31">
                  <c:v>186.4924</c:v>
                </c:pt>
                <c:pt idx="32">
                  <c:v>178.42320000000001</c:v>
                </c:pt>
                <c:pt idx="33">
                  <c:v>177.7799</c:v>
                </c:pt>
                <c:pt idx="34">
                  <c:v>177.32740000000001</c:v>
                </c:pt>
                <c:pt idx="35">
                  <c:v>252.22659999999999</c:v>
                </c:pt>
                <c:pt idx="36">
                  <c:v>304.87790000000001</c:v>
                </c:pt>
                <c:pt idx="37">
                  <c:v>314.25119999999998</c:v>
                </c:pt>
                <c:pt idx="38">
                  <c:v>188.54499999999999</c:v>
                </c:pt>
                <c:pt idx="39">
                  <c:v>325.37909999999999</c:v>
                </c:pt>
                <c:pt idx="40">
                  <c:v>291.40890000000002</c:v>
                </c:pt>
                <c:pt idx="41">
                  <c:v>312.59809999999999</c:v>
                </c:pt>
                <c:pt idx="42">
                  <c:v>317.71339999999998</c:v>
                </c:pt>
                <c:pt idx="43">
                  <c:v>349.9787</c:v>
                </c:pt>
                <c:pt idx="44" formatCode="General">
                  <c:v>356.52</c:v>
                </c:pt>
                <c:pt idx="45">
                  <c:v>356.51670000000001</c:v>
                </c:pt>
                <c:pt idx="46">
                  <c:v>305.38589999999999</c:v>
                </c:pt>
                <c:pt idx="47">
                  <c:v>344.18689999999998</c:v>
                </c:pt>
                <c:pt idx="48">
                  <c:v>372.51819999999998</c:v>
                </c:pt>
                <c:pt idx="49">
                  <c:v>272.23020000000002</c:v>
                </c:pt>
                <c:pt idx="50">
                  <c:v>226.0856</c:v>
                </c:pt>
                <c:pt idx="51">
                  <c:v>355.05090000000001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R3'!$S$81:$BR$81</c:f>
              <c:numCache>
                <c:formatCode>General</c:formatCode>
                <c:ptCount val="5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24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</c:numCache>
            </c:numRef>
          </c:cat>
          <c:val>
            <c:numRef>
              <c:f>'EU CENE R3'!$S$86:$BR$86</c:f>
              <c:numCache>
                <c:formatCode>0.00</c:formatCode>
                <c:ptCount val="52"/>
                <c:pt idx="0">
                  <c:v>320.37759999999997</c:v>
                </c:pt>
                <c:pt idx="1">
                  <c:v>320.12189999999998</c:v>
                </c:pt>
                <c:pt idx="2">
                  <c:v>314.43970000000002</c:v>
                </c:pt>
                <c:pt idx="3">
                  <c:v>322.65069999999997</c:v>
                </c:pt>
                <c:pt idx="4">
                  <c:v>322.35000000000002</c:v>
                </c:pt>
                <c:pt idx="5">
                  <c:v>320.4461</c:v>
                </c:pt>
                <c:pt idx="6">
                  <c:v>320.50650000000002</c:v>
                </c:pt>
                <c:pt idx="7">
                  <c:v>318.54899999999998</c:v>
                </c:pt>
                <c:pt idx="8" formatCode="General">
                  <c:v>318.54899999999998</c:v>
                </c:pt>
                <c:pt idx="9" formatCode="General">
                  <c:v>330.714</c:v>
                </c:pt>
                <c:pt idx="10" formatCode="General">
                  <c:v>326.6832</c:v>
                </c:pt>
                <c:pt idx="11" formatCode="General">
                  <c:v>323.70760000000001</c:v>
                </c:pt>
                <c:pt idx="12">
                  <c:v>331.59519999999998</c:v>
                </c:pt>
                <c:pt idx="13">
                  <c:v>326.86779999999999</c:v>
                </c:pt>
                <c:pt idx="14">
                  <c:v>321.32479999999998</c:v>
                </c:pt>
                <c:pt idx="15">
                  <c:v>321.32479999999998</c:v>
                </c:pt>
                <c:pt idx="16">
                  <c:v>324.99079999999998</c:v>
                </c:pt>
                <c:pt idx="17">
                  <c:v>334.84219999999999</c:v>
                </c:pt>
                <c:pt idx="18">
                  <c:v>336.93990000000002</c:v>
                </c:pt>
                <c:pt idx="19">
                  <c:v>338.87979999999999</c:v>
                </c:pt>
                <c:pt idx="20">
                  <c:v>344.21789999999999</c:v>
                </c:pt>
                <c:pt idx="21">
                  <c:v>345.93439999999998</c:v>
                </c:pt>
                <c:pt idx="22">
                  <c:v>341.48250000000002</c:v>
                </c:pt>
                <c:pt idx="23">
                  <c:v>347.75920000000002</c:v>
                </c:pt>
                <c:pt idx="24">
                  <c:v>357.5016</c:v>
                </c:pt>
                <c:pt idx="25">
                  <c:v>363.2242</c:v>
                </c:pt>
                <c:pt idx="26">
                  <c:v>370.47710000000001</c:v>
                </c:pt>
                <c:pt idx="27">
                  <c:v>369.7269</c:v>
                </c:pt>
                <c:pt idx="28">
                  <c:v>366.7765</c:v>
                </c:pt>
                <c:pt idx="29">
                  <c:v>372.73270000000002</c:v>
                </c:pt>
                <c:pt idx="30">
                  <c:v>372.97919999999999</c:v>
                </c:pt>
                <c:pt idx="31">
                  <c:v>381.85879999999997</c:v>
                </c:pt>
                <c:pt idx="32">
                  <c:v>380.31700000000001</c:v>
                </c:pt>
                <c:pt idx="33">
                  <c:v>385.90050000000002</c:v>
                </c:pt>
                <c:pt idx="34">
                  <c:v>384.04259999999999</c:v>
                </c:pt>
                <c:pt idx="35">
                  <c:v>386.80450000000002</c:v>
                </c:pt>
                <c:pt idx="36">
                  <c:v>381.95800000000003</c:v>
                </c:pt>
                <c:pt idx="37">
                  <c:v>374.58109999999999</c:v>
                </c:pt>
                <c:pt idx="38">
                  <c:v>374.37139999999999</c:v>
                </c:pt>
                <c:pt idx="39">
                  <c:v>394.74029999999999</c:v>
                </c:pt>
                <c:pt idx="40">
                  <c:v>401.05130000000003</c:v>
                </c:pt>
                <c:pt idx="41">
                  <c:v>397.0206</c:v>
                </c:pt>
                <c:pt idx="42">
                  <c:v>407.3734</c:v>
                </c:pt>
                <c:pt idx="43">
                  <c:v>409.33929999999998</c:v>
                </c:pt>
                <c:pt idx="44" formatCode="General">
                  <c:v>410.12</c:v>
                </c:pt>
                <c:pt idx="45">
                  <c:v>410.1164</c:v>
                </c:pt>
                <c:pt idx="46">
                  <c:v>417.80329999999998</c:v>
                </c:pt>
                <c:pt idx="47">
                  <c:v>412.98520000000002</c:v>
                </c:pt>
                <c:pt idx="48">
                  <c:v>412.98520000000002</c:v>
                </c:pt>
                <c:pt idx="49">
                  <c:v>418.81549999999999</c:v>
                </c:pt>
                <c:pt idx="50">
                  <c:v>423.55689999999998</c:v>
                </c:pt>
                <c:pt idx="51">
                  <c:v>429.87099999999998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28488"/>
        <c:axId val="501940448"/>
      </c:lineChart>
      <c:catAx>
        <c:axId val="320428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940448"/>
        <c:crosses val="autoZero"/>
        <c:auto val="1"/>
        <c:lblAlgn val="ctr"/>
        <c:lblOffset val="100"/>
        <c:noMultiLvlLbl val="0"/>
      </c:catAx>
      <c:valAx>
        <c:axId val="501940448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2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434341</xdr:colOff>
      <xdr:row>2</xdr:row>
      <xdr:rowOff>93345</xdr:rowOff>
    </xdr:from>
    <xdr:to>
      <xdr:col>20</xdr:col>
      <xdr:colOff>95250</xdr:colOff>
      <xdr:row>20</xdr:row>
      <xdr:rowOff>91440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506730</xdr:colOff>
      <xdr:row>3</xdr:row>
      <xdr:rowOff>117070</xdr:rowOff>
    </xdr:from>
    <xdr:to>
      <xdr:col>25</xdr:col>
      <xdr:colOff>93518</xdr:colOff>
      <xdr:row>24</xdr:row>
      <xdr:rowOff>85725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=""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553296</xdr:colOff>
      <xdr:row>52</xdr:row>
      <xdr:rowOff>91441</xdr:rowOff>
    </xdr:from>
    <xdr:to>
      <xdr:col>15</xdr:col>
      <xdr:colOff>95250</xdr:colOff>
      <xdr:row>77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>
      <selection activeCell="B7" sqref="B7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ht="14.4" x14ac:dyDescent="0.3">
      <c r="A1" s="79" t="s">
        <v>0</v>
      </c>
      <c r="B1" s="80"/>
    </row>
    <row r="2" spans="1:2" ht="26.2" x14ac:dyDescent="0.3">
      <c r="A2" s="81" t="s">
        <v>1</v>
      </c>
      <c r="B2" s="18" t="s">
        <v>10</v>
      </c>
    </row>
    <row r="3" spans="1:2" ht="14.4" x14ac:dyDescent="0.3">
      <c r="A3" s="82" t="s">
        <v>2</v>
      </c>
      <c r="B3" s="80"/>
    </row>
    <row r="4" spans="1:2" x14ac:dyDescent="0.3">
      <c r="A4" s="82" t="s">
        <v>3</v>
      </c>
      <c r="B4" s="80"/>
    </row>
    <row r="5" spans="1:2" ht="14.4" x14ac:dyDescent="0.3">
      <c r="A5" s="82" t="s">
        <v>4</v>
      </c>
      <c r="B5" s="80"/>
    </row>
    <row r="6" spans="1:2" ht="14.4" x14ac:dyDescent="0.3">
      <c r="A6" s="83" t="s">
        <v>5</v>
      </c>
      <c r="B6" s="80"/>
    </row>
    <row r="7" spans="1:2" ht="14.4" x14ac:dyDescent="0.3">
      <c r="A7" s="80"/>
      <c r="B7" s="80"/>
    </row>
    <row r="8" spans="1:2" ht="14.4" x14ac:dyDescent="0.3">
      <c r="A8" s="84" t="s">
        <v>6</v>
      </c>
      <c r="B8" s="80"/>
    </row>
    <row r="9" spans="1:2" ht="14.4" x14ac:dyDescent="0.3">
      <c r="A9" s="84" t="s">
        <v>7</v>
      </c>
      <c r="B9" s="80"/>
    </row>
    <row r="10" spans="1:2" ht="14.4" x14ac:dyDescent="0.3">
      <c r="A10" s="84" t="s">
        <v>8</v>
      </c>
      <c r="B10" s="80"/>
    </row>
    <row r="11" spans="1:2" ht="14.4" x14ac:dyDescent="0.3">
      <c r="A11" s="80"/>
      <c r="B11" s="80"/>
    </row>
    <row r="12" spans="1:2" ht="14.4" x14ac:dyDescent="0.3">
      <c r="A12" s="80"/>
      <c r="B12" s="80"/>
    </row>
    <row r="13" spans="1:2" ht="14.4" x14ac:dyDescent="0.3">
      <c r="A13" s="85" t="s">
        <v>186</v>
      </c>
      <c r="B13" s="80"/>
    </row>
    <row r="14" spans="1:2" ht="26.2" x14ac:dyDescent="0.3">
      <c r="A14" s="84" t="s">
        <v>187</v>
      </c>
      <c r="B14" s="81" t="s">
        <v>145</v>
      </c>
    </row>
    <row r="15" spans="1:2" x14ac:dyDescent="0.3">
      <c r="A15" s="84" t="s">
        <v>185</v>
      </c>
      <c r="B15" s="81" t="s">
        <v>139</v>
      </c>
    </row>
    <row r="16" spans="1:2" ht="14.4" x14ac:dyDescent="0.3">
      <c r="A16" s="80"/>
      <c r="B16" s="80"/>
    </row>
    <row r="17" spans="1:2" ht="14.4" x14ac:dyDescent="0.3">
      <c r="A17" s="80"/>
      <c r="B17" s="80"/>
    </row>
    <row r="18" spans="1:2" x14ac:dyDescent="0.3">
      <c r="A18" s="80"/>
      <c r="B18" s="81" t="s">
        <v>9</v>
      </c>
    </row>
    <row r="19" spans="1:2" ht="14.4" x14ac:dyDescent="0.3">
      <c r="A19" s="80"/>
      <c r="B19" s="80"/>
    </row>
    <row r="20" spans="1:2" ht="14.4" x14ac:dyDescent="0.3">
      <c r="A20" s="80"/>
      <c r="B20" s="8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Normal="100" workbookViewId="0">
      <selection activeCell="R34" sqref="R34"/>
    </sheetView>
  </sheetViews>
  <sheetFormatPr defaultRowHeight="15.05" x14ac:dyDescent="0.3"/>
  <cols>
    <col min="1" max="1" width="9.109375" style="59"/>
    <col min="2" max="2" width="11.44140625" customWidth="1"/>
    <col min="3" max="3" width="12.44140625" customWidth="1"/>
    <col min="4" max="4" width="15.88671875" customWidth="1"/>
    <col min="5" max="5" width="13.88671875" customWidth="1"/>
    <col min="6" max="6" width="13.44140625" customWidth="1"/>
    <col min="7" max="7" width="13" customWidth="1"/>
    <col min="8" max="8" width="10.44140625" customWidth="1"/>
    <col min="9" max="9" width="13.109375" customWidth="1"/>
    <col min="10" max="10" width="12.6640625" customWidth="1"/>
    <col min="13" max="13" width="9.109375" style="135"/>
    <col min="14" max="14" width="11" style="135" customWidth="1"/>
    <col min="15" max="15" width="14.33203125" style="312" customWidth="1"/>
  </cols>
  <sheetData>
    <row r="1" spans="2:16" ht="14.4" x14ac:dyDescent="0.3">
      <c r="C1" s="19"/>
    </row>
    <row r="2" spans="2:16" x14ac:dyDescent="0.3">
      <c r="B2" t="s">
        <v>143</v>
      </c>
      <c r="C2" s="23" t="s">
        <v>166</v>
      </c>
      <c r="E2" t="str">
        <f>'OSNOVNO POROČILO'!A13</f>
        <v>18. teden (2. 5. 2022-8. 5. 2022)</v>
      </c>
      <c r="M2" s="135" t="s">
        <v>144</v>
      </c>
    </row>
    <row r="3" spans="2:16" thickBot="1" x14ac:dyDescent="0.35"/>
    <row r="4" spans="2:16" ht="27.5" thickBot="1" x14ac:dyDescent="0.35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314"/>
      <c r="N4" s="315" t="s">
        <v>40</v>
      </c>
      <c r="O4" s="326" t="s">
        <v>38</v>
      </c>
    </row>
    <row r="5" spans="2:16" thickBot="1" x14ac:dyDescent="0.35">
      <c r="B5" s="14"/>
      <c r="C5" s="134"/>
      <c r="D5" s="111" t="s">
        <v>13</v>
      </c>
      <c r="E5" s="112" t="s">
        <v>14</v>
      </c>
      <c r="F5" s="111" t="s">
        <v>15</v>
      </c>
      <c r="G5" s="111" t="s">
        <v>16</v>
      </c>
      <c r="H5" s="113" t="s">
        <v>17</v>
      </c>
      <c r="I5" s="113" t="s">
        <v>18</v>
      </c>
      <c r="J5" s="114" t="s">
        <v>19</v>
      </c>
      <c r="M5" s="313"/>
      <c r="N5" s="325"/>
      <c r="O5" s="327"/>
    </row>
    <row r="6" spans="2:16" ht="15.75" thickBot="1" x14ac:dyDescent="0.35">
      <c r="B6" s="3" t="s">
        <v>21</v>
      </c>
      <c r="C6" s="4" t="s">
        <v>20</v>
      </c>
      <c r="D6" s="259" t="s">
        <v>140</v>
      </c>
      <c r="E6" s="260">
        <v>55</v>
      </c>
      <c r="F6" s="261"/>
      <c r="G6" s="260" t="s">
        <v>140</v>
      </c>
      <c r="H6" s="261"/>
      <c r="I6" s="260">
        <v>1</v>
      </c>
      <c r="J6" s="262"/>
      <c r="M6" s="136" t="s">
        <v>13</v>
      </c>
      <c r="N6" s="324" t="s">
        <v>21</v>
      </c>
      <c r="O6" s="335" t="s">
        <v>140</v>
      </c>
    </row>
    <row r="7" spans="2:16" thickBot="1" x14ac:dyDescent="0.35">
      <c r="B7" s="2" t="s">
        <v>21</v>
      </c>
      <c r="C7" s="5" t="s">
        <v>22</v>
      </c>
      <c r="D7" s="259" t="s">
        <v>140</v>
      </c>
      <c r="E7" s="265">
        <v>21809</v>
      </c>
      <c r="F7" s="263"/>
      <c r="G7" s="260" t="s">
        <v>140</v>
      </c>
      <c r="H7" s="264"/>
      <c r="I7" s="265">
        <v>270</v>
      </c>
      <c r="J7" s="266"/>
      <c r="M7" s="136" t="s">
        <v>13</v>
      </c>
      <c r="N7" s="324" t="s">
        <v>24</v>
      </c>
      <c r="O7" s="335" t="s">
        <v>140</v>
      </c>
    </row>
    <row r="8" spans="2:16" thickBot="1" x14ac:dyDescent="0.35">
      <c r="B8" s="14" t="s">
        <v>21</v>
      </c>
      <c r="C8" s="6" t="s">
        <v>23</v>
      </c>
      <c r="D8" s="259" t="s">
        <v>140</v>
      </c>
      <c r="E8" s="267">
        <v>453</v>
      </c>
      <c r="F8" s="268"/>
      <c r="G8" s="260" t="s">
        <v>140</v>
      </c>
      <c r="H8" s="268"/>
      <c r="I8" s="267">
        <v>417.41</v>
      </c>
      <c r="J8" s="269"/>
      <c r="M8" s="136" t="s">
        <v>13</v>
      </c>
      <c r="N8" s="324" t="s">
        <v>27</v>
      </c>
      <c r="O8" s="335">
        <v>341.69</v>
      </c>
    </row>
    <row r="9" spans="2:16" ht="15.75" thickBot="1" x14ac:dyDescent="0.35">
      <c r="B9" s="3" t="s">
        <v>24</v>
      </c>
      <c r="C9" s="4" t="s">
        <v>20</v>
      </c>
      <c r="D9" s="259" t="s">
        <v>140</v>
      </c>
      <c r="E9" s="260">
        <v>52</v>
      </c>
      <c r="F9" s="261"/>
      <c r="G9" s="260" t="s">
        <v>140</v>
      </c>
      <c r="H9" s="261"/>
      <c r="I9" s="260">
        <v>10</v>
      </c>
      <c r="J9" s="262"/>
      <c r="M9" s="136" t="s">
        <v>13</v>
      </c>
      <c r="N9" s="324" t="s">
        <v>28</v>
      </c>
      <c r="O9" s="335" t="s">
        <v>140</v>
      </c>
    </row>
    <row r="10" spans="2:16" thickBot="1" x14ac:dyDescent="0.35">
      <c r="B10" s="2" t="s">
        <v>24</v>
      </c>
      <c r="C10" s="5" t="s">
        <v>22</v>
      </c>
      <c r="D10" s="259" t="s">
        <v>140</v>
      </c>
      <c r="E10" s="265">
        <v>22439</v>
      </c>
      <c r="F10" s="263"/>
      <c r="G10" s="296" t="s">
        <v>140</v>
      </c>
      <c r="H10" s="263"/>
      <c r="I10" s="265">
        <v>3447</v>
      </c>
      <c r="J10" s="266"/>
      <c r="M10" s="136" t="s">
        <v>13</v>
      </c>
      <c r="N10" s="324" t="s">
        <v>31</v>
      </c>
      <c r="O10" s="334">
        <v>347.41</v>
      </c>
    </row>
    <row r="11" spans="2:16" thickBot="1" x14ac:dyDescent="0.35">
      <c r="B11" s="14" t="s">
        <v>24</v>
      </c>
      <c r="C11" s="8" t="s">
        <v>23</v>
      </c>
      <c r="D11" s="259" t="s">
        <v>140</v>
      </c>
      <c r="E11" s="270">
        <v>453.75</v>
      </c>
      <c r="F11" s="268"/>
      <c r="G11" s="260" t="s">
        <v>140</v>
      </c>
      <c r="H11" s="268"/>
      <c r="I11" s="270">
        <v>442.71000000000004</v>
      </c>
      <c r="J11" s="269"/>
      <c r="M11" s="136" t="s">
        <v>13</v>
      </c>
      <c r="N11" s="324" t="s">
        <v>32</v>
      </c>
      <c r="O11" s="335" t="s">
        <v>140</v>
      </c>
      <c r="P11" s="234"/>
    </row>
    <row r="12" spans="2:16" ht="15.75" thickBot="1" x14ac:dyDescent="0.35">
      <c r="B12" s="3" t="s">
        <v>25</v>
      </c>
      <c r="C12" s="4" t="s">
        <v>20</v>
      </c>
      <c r="D12" s="271"/>
      <c r="E12" s="261"/>
      <c r="F12" s="272"/>
      <c r="G12" s="260">
        <v>1</v>
      </c>
      <c r="H12" s="271"/>
      <c r="I12" s="273">
        <v>12</v>
      </c>
      <c r="J12" s="274"/>
      <c r="M12" s="136" t="s">
        <v>14</v>
      </c>
      <c r="N12" s="324" t="s">
        <v>21</v>
      </c>
      <c r="O12" s="334">
        <v>453</v>
      </c>
    </row>
    <row r="13" spans="2:16" thickBot="1" x14ac:dyDescent="0.35">
      <c r="B13" s="2" t="s">
        <v>25</v>
      </c>
      <c r="C13" s="5" t="s">
        <v>22</v>
      </c>
      <c r="D13" s="275"/>
      <c r="E13" s="264"/>
      <c r="F13" s="276"/>
      <c r="G13" s="260">
        <v>465</v>
      </c>
      <c r="H13" s="277"/>
      <c r="I13" s="299">
        <v>4592</v>
      </c>
      <c r="J13" s="278"/>
      <c r="M13" s="136" t="s">
        <v>14</v>
      </c>
      <c r="N13" s="324" t="s">
        <v>24</v>
      </c>
      <c r="O13" s="334">
        <v>453.75</v>
      </c>
    </row>
    <row r="14" spans="2:16" thickBot="1" x14ac:dyDescent="0.35">
      <c r="B14" s="2" t="s">
        <v>25</v>
      </c>
      <c r="C14" s="6" t="s">
        <v>23</v>
      </c>
      <c r="D14" s="279"/>
      <c r="E14" s="280"/>
      <c r="F14" s="281"/>
      <c r="G14" s="260">
        <v>457.41</v>
      </c>
      <c r="H14" s="282"/>
      <c r="I14" s="283">
        <v>434.32000000000005</v>
      </c>
      <c r="J14" s="284"/>
      <c r="M14" s="136" t="s">
        <v>14</v>
      </c>
      <c r="N14" s="324" t="s">
        <v>27</v>
      </c>
      <c r="O14" s="334">
        <v>443.85</v>
      </c>
    </row>
    <row r="15" spans="2:16" x14ac:dyDescent="0.3">
      <c r="B15" s="3" t="s">
        <v>26</v>
      </c>
      <c r="C15" s="4" t="s">
        <v>20</v>
      </c>
      <c r="D15" s="271"/>
      <c r="E15" s="261"/>
      <c r="F15" s="285"/>
      <c r="G15" s="271"/>
      <c r="H15" s="271"/>
      <c r="I15" s="264"/>
      <c r="J15" s="260" t="s">
        <v>140</v>
      </c>
      <c r="M15" s="136" t="s">
        <v>14</v>
      </c>
      <c r="N15" s="324" t="s">
        <v>28</v>
      </c>
      <c r="O15" s="334">
        <v>428.81</v>
      </c>
    </row>
    <row r="16" spans="2:16" ht="14.4" x14ac:dyDescent="0.3">
      <c r="B16" s="2" t="s">
        <v>26</v>
      </c>
      <c r="C16" s="5" t="s">
        <v>22</v>
      </c>
      <c r="D16" s="286"/>
      <c r="E16" s="264"/>
      <c r="F16" s="287"/>
      <c r="G16" s="275"/>
      <c r="H16" s="286"/>
      <c r="I16" s="263"/>
      <c r="J16" s="265" t="s">
        <v>140</v>
      </c>
      <c r="M16" s="136" t="s">
        <v>14</v>
      </c>
      <c r="N16" s="324" t="s">
        <v>31</v>
      </c>
      <c r="O16" s="334">
        <v>414.25</v>
      </c>
    </row>
    <row r="17" spans="2:15" thickBot="1" x14ac:dyDescent="0.35">
      <c r="B17" s="14" t="s">
        <v>26</v>
      </c>
      <c r="C17" s="8" t="s">
        <v>23</v>
      </c>
      <c r="D17" s="282"/>
      <c r="E17" s="268"/>
      <c r="F17" s="288"/>
      <c r="G17" s="289"/>
      <c r="H17" s="282"/>
      <c r="I17" s="268"/>
      <c r="J17" s="267" t="s">
        <v>140</v>
      </c>
      <c r="M17" s="136" t="s">
        <v>14</v>
      </c>
      <c r="N17" s="324" t="s">
        <v>32</v>
      </c>
      <c r="O17" s="334">
        <v>431.67</v>
      </c>
    </row>
    <row r="18" spans="2:15" ht="14.25" customHeight="1" x14ac:dyDescent="0.3">
      <c r="B18" s="3" t="s">
        <v>27</v>
      </c>
      <c r="C18" s="4" t="s">
        <v>20</v>
      </c>
      <c r="D18" s="260">
        <v>3</v>
      </c>
      <c r="E18" s="290">
        <v>95</v>
      </c>
      <c r="F18" s="271"/>
      <c r="G18" s="271"/>
      <c r="H18" s="261"/>
      <c r="I18" s="260">
        <v>8</v>
      </c>
      <c r="J18" s="260">
        <v>16</v>
      </c>
      <c r="M18" s="136" t="s">
        <v>15</v>
      </c>
      <c r="N18" s="324" t="s">
        <v>28</v>
      </c>
      <c r="O18" s="334">
        <v>427.89000000000004</v>
      </c>
    </row>
    <row r="19" spans="2:15" ht="14.4" x14ac:dyDescent="0.3">
      <c r="B19" s="2" t="s">
        <v>27</v>
      </c>
      <c r="C19" s="5" t="s">
        <v>22</v>
      </c>
      <c r="D19" s="265">
        <v>397</v>
      </c>
      <c r="E19" s="265">
        <v>32673</v>
      </c>
      <c r="F19" s="286"/>
      <c r="G19" s="286"/>
      <c r="H19" s="263"/>
      <c r="I19" s="265">
        <v>2179</v>
      </c>
      <c r="J19" s="265">
        <v>1766</v>
      </c>
      <c r="M19" s="136" t="s">
        <v>16</v>
      </c>
      <c r="N19" s="324" t="s">
        <v>21</v>
      </c>
      <c r="O19" s="335" t="s">
        <v>140</v>
      </c>
    </row>
    <row r="20" spans="2:15" thickBot="1" x14ac:dyDescent="0.35">
      <c r="B20" s="14" t="s">
        <v>27</v>
      </c>
      <c r="C20" s="6" t="s">
        <v>23</v>
      </c>
      <c r="D20" s="267">
        <v>341.69</v>
      </c>
      <c r="E20" s="267">
        <v>443.85</v>
      </c>
      <c r="F20" s="282"/>
      <c r="G20" s="282"/>
      <c r="H20" s="268"/>
      <c r="I20" s="267">
        <v>413.86</v>
      </c>
      <c r="J20" s="267">
        <v>452.02000000000004</v>
      </c>
      <c r="M20" s="136" t="s">
        <v>16</v>
      </c>
      <c r="N20" s="324" t="s">
        <v>24</v>
      </c>
      <c r="O20" s="335" t="s">
        <v>140</v>
      </c>
    </row>
    <row r="21" spans="2:15" ht="15.75" thickBot="1" x14ac:dyDescent="0.35">
      <c r="B21" s="3" t="s">
        <v>28</v>
      </c>
      <c r="C21" s="4" t="s">
        <v>20</v>
      </c>
      <c r="D21" s="259" t="s">
        <v>140</v>
      </c>
      <c r="E21" s="260">
        <v>41</v>
      </c>
      <c r="F21" s="290">
        <v>15</v>
      </c>
      <c r="G21" s="260" t="s">
        <v>140</v>
      </c>
      <c r="H21" s="260">
        <v>43</v>
      </c>
      <c r="I21" s="260">
        <v>44</v>
      </c>
      <c r="J21" s="262"/>
      <c r="M21" s="136" t="s">
        <v>16</v>
      </c>
      <c r="N21" s="324" t="s">
        <v>25</v>
      </c>
      <c r="O21" s="335">
        <v>457.41</v>
      </c>
    </row>
    <row r="22" spans="2:15" thickBot="1" x14ac:dyDescent="0.35">
      <c r="B22" s="2" t="s">
        <v>28</v>
      </c>
      <c r="C22" s="5" t="s">
        <v>22</v>
      </c>
      <c r="D22" s="259" t="s">
        <v>140</v>
      </c>
      <c r="E22" s="265">
        <v>15526</v>
      </c>
      <c r="F22" s="265">
        <v>6221</v>
      </c>
      <c r="G22" s="296" t="s">
        <v>140</v>
      </c>
      <c r="H22" s="265">
        <v>14953</v>
      </c>
      <c r="I22" s="299">
        <v>13560</v>
      </c>
      <c r="J22" s="266"/>
      <c r="M22" s="136" t="s">
        <v>16</v>
      </c>
      <c r="N22" s="324" t="s">
        <v>28</v>
      </c>
      <c r="O22" s="335" t="s">
        <v>140</v>
      </c>
    </row>
    <row r="23" spans="2:15" thickBot="1" x14ac:dyDescent="0.35">
      <c r="B23" s="14" t="s">
        <v>28</v>
      </c>
      <c r="C23" s="6" t="s">
        <v>23</v>
      </c>
      <c r="D23" s="259" t="s">
        <v>140</v>
      </c>
      <c r="E23" s="270">
        <v>428.81</v>
      </c>
      <c r="F23" s="270">
        <v>427.89000000000004</v>
      </c>
      <c r="G23" s="260" t="s">
        <v>140</v>
      </c>
      <c r="H23" s="267">
        <v>393.75</v>
      </c>
      <c r="I23" s="283">
        <v>411.90000000000003</v>
      </c>
      <c r="J23" s="266"/>
      <c r="M23" s="136" t="s">
        <v>16</v>
      </c>
      <c r="N23" s="324" t="s">
        <v>29</v>
      </c>
      <c r="O23" s="335">
        <v>457.41</v>
      </c>
    </row>
    <row r="24" spans="2:15" ht="15.75" thickBot="1" x14ac:dyDescent="0.35">
      <c r="B24" s="3" t="s">
        <v>29</v>
      </c>
      <c r="C24" s="4" t="s">
        <v>20</v>
      </c>
      <c r="D24" s="271"/>
      <c r="E24" s="261"/>
      <c r="F24" s="272"/>
      <c r="G24" s="260">
        <v>1</v>
      </c>
      <c r="H24" s="260">
        <v>12</v>
      </c>
      <c r="I24" s="260">
        <v>19</v>
      </c>
      <c r="J24" s="262"/>
      <c r="M24" s="136" t="s">
        <v>16</v>
      </c>
      <c r="N24" s="324" t="s">
        <v>32</v>
      </c>
      <c r="O24" s="335" t="s">
        <v>140</v>
      </c>
    </row>
    <row r="25" spans="2:15" thickBot="1" x14ac:dyDescent="0.35">
      <c r="B25" s="2" t="s">
        <v>29</v>
      </c>
      <c r="C25" s="5" t="s">
        <v>22</v>
      </c>
      <c r="D25" s="286"/>
      <c r="E25" s="264"/>
      <c r="F25" s="291"/>
      <c r="G25" s="260">
        <v>497</v>
      </c>
      <c r="H25" s="265">
        <v>4290</v>
      </c>
      <c r="I25" s="292">
        <v>6323</v>
      </c>
      <c r="J25" s="266"/>
      <c r="M25" s="136" t="s">
        <v>16</v>
      </c>
      <c r="N25" s="324" t="s">
        <v>34</v>
      </c>
      <c r="O25" s="335" t="s">
        <v>140</v>
      </c>
    </row>
    <row r="26" spans="2:15" thickBot="1" x14ac:dyDescent="0.35">
      <c r="B26" s="14" t="s">
        <v>29</v>
      </c>
      <c r="C26" s="6" t="s">
        <v>23</v>
      </c>
      <c r="D26" s="289"/>
      <c r="E26" s="268"/>
      <c r="F26" s="293"/>
      <c r="G26" s="260">
        <v>457.41</v>
      </c>
      <c r="H26" s="270">
        <v>409.53000000000003</v>
      </c>
      <c r="I26" s="294">
        <v>424.46000000000004</v>
      </c>
      <c r="J26" s="269"/>
      <c r="M26" s="136" t="s">
        <v>17</v>
      </c>
      <c r="N26" s="324" t="s">
        <v>28</v>
      </c>
      <c r="O26" s="334">
        <v>393.75</v>
      </c>
    </row>
    <row r="27" spans="2:15" x14ac:dyDescent="0.3">
      <c r="B27" s="3" t="s">
        <v>30</v>
      </c>
      <c r="C27" s="4" t="s">
        <v>20</v>
      </c>
      <c r="D27" s="271"/>
      <c r="E27" s="261"/>
      <c r="F27" s="285"/>
      <c r="G27" s="271"/>
      <c r="H27" s="271"/>
      <c r="I27" s="295"/>
      <c r="J27" s="337">
        <v>12</v>
      </c>
      <c r="M27" s="136" t="s">
        <v>17</v>
      </c>
      <c r="N27" s="324" t="s">
        <v>29</v>
      </c>
      <c r="O27" s="334">
        <v>409.53000000000003</v>
      </c>
    </row>
    <row r="28" spans="2:15" ht="14.4" x14ac:dyDescent="0.3">
      <c r="B28" s="2" t="s">
        <v>30</v>
      </c>
      <c r="C28" s="5" t="s">
        <v>22</v>
      </c>
      <c r="D28" s="275"/>
      <c r="E28" s="264"/>
      <c r="F28" s="287"/>
      <c r="G28" s="286"/>
      <c r="H28" s="275"/>
      <c r="I28" s="297"/>
      <c r="J28" s="265">
        <v>1070</v>
      </c>
      <c r="M28" s="136" t="s">
        <v>17</v>
      </c>
      <c r="N28" s="324" t="s">
        <v>31</v>
      </c>
      <c r="O28" s="334">
        <v>341.90000000000003</v>
      </c>
    </row>
    <row r="29" spans="2:15" thickBot="1" x14ac:dyDescent="0.35">
      <c r="B29" s="14" t="s">
        <v>30</v>
      </c>
      <c r="C29" s="6" t="s">
        <v>23</v>
      </c>
      <c r="D29" s="282"/>
      <c r="E29" s="268"/>
      <c r="F29" s="288"/>
      <c r="G29" s="282"/>
      <c r="H29" s="282"/>
      <c r="I29" s="298"/>
      <c r="J29" s="267">
        <v>439.83000000000004</v>
      </c>
      <c r="M29" s="136" t="s">
        <v>17</v>
      </c>
      <c r="N29" s="324" t="s">
        <v>32</v>
      </c>
      <c r="O29" s="334">
        <v>352.84000000000003</v>
      </c>
    </row>
    <row r="30" spans="2:15" ht="15.75" thickBot="1" x14ac:dyDescent="0.35">
      <c r="B30" s="3" t="s">
        <v>31</v>
      </c>
      <c r="C30" s="4" t="s">
        <v>20</v>
      </c>
      <c r="D30" s="259">
        <v>1</v>
      </c>
      <c r="E30" s="290">
        <v>37</v>
      </c>
      <c r="F30" s="271"/>
      <c r="G30" s="261"/>
      <c r="H30" s="290">
        <v>43</v>
      </c>
      <c r="I30" s="296">
        <v>6</v>
      </c>
      <c r="J30" s="296">
        <v>40</v>
      </c>
      <c r="M30" s="136" t="s">
        <v>17</v>
      </c>
      <c r="N30" s="324" t="s">
        <v>34</v>
      </c>
      <c r="O30" s="334">
        <v>344.76000000000005</v>
      </c>
    </row>
    <row r="31" spans="2:15" ht="15.75" thickBot="1" x14ac:dyDescent="0.35">
      <c r="B31" s="2" t="s">
        <v>31</v>
      </c>
      <c r="C31" s="5" t="s">
        <v>22</v>
      </c>
      <c r="D31" s="343">
        <v>77</v>
      </c>
      <c r="E31" s="265">
        <v>10694</v>
      </c>
      <c r="F31" s="286"/>
      <c r="G31" s="263"/>
      <c r="H31" s="265">
        <v>11939</v>
      </c>
      <c r="I31" s="265">
        <v>1267</v>
      </c>
      <c r="J31" s="265">
        <v>3979</v>
      </c>
      <c r="M31" s="136" t="s">
        <v>17</v>
      </c>
      <c r="N31" s="324" t="s">
        <v>35</v>
      </c>
      <c r="O31" s="334">
        <v>336.40000000000003</v>
      </c>
    </row>
    <row r="32" spans="2:15" ht="15.75" thickBot="1" x14ac:dyDescent="0.35">
      <c r="B32" s="14" t="s">
        <v>31</v>
      </c>
      <c r="C32" s="6" t="s">
        <v>23</v>
      </c>
      <c r="D32" s="259">
        <v>347.41</v>
      </c>
      <c r="E32" s="270">
        <v>414.25</v>
      </c>
      <c r="F32" s="282"/>
      <c r="G32" s="268"/>
      <c r="H32" s="267">
        <v>341.90000000000003</v>
      </c>
      <c r="I32" s="267">
        <v>320.84000000000003</v>
      </c>
      <c r="J32" s="267">
        <v>433.02000000000004</v>
      </c>
      <c r="M32" s="136" t="s">
        <v>17</v>
      </c>
      <c r="N32" s="324" t="s">
        <v>36</v>
      </c>
      <c r="O32" s="334">
        <v>330.48</v>
      </c>
    </row>
    <row r="33" spans="2:15" ht="15.75" thickBot="1" x14ac:dyDescent="0.35">
      <c r="B33" s="3" t="s">
        <v>32</v>
      </c>
      <c r="C33" s="4" t="s">
        <v>20</v>
      </c>
      <c r="D33" s="259" t="s">
        <v>140</v>
      </c>
      <c r="E33" s="273">
        <v>17</v>
      </c>
      <c r="F33" s="261"/>
      <c r="G33" s="260" t="s">
        <v>140</v>
      </c>
      <c r="H33" s="260">
        <v>54</v>
      </c>
      <c r="I33" s="296">
        <v>14</v>
      </c>
      <c r="J33" s="262"/>
      <c r="M33" s="136" t="s">
        <v>18</v>
      </c>
      <c r="N33" s="324" t="s">
        <v>21</v>
      </c>
      <c r="O33" s="336">
        <v>417.41</v>
      </c>
    </row>
    <row r="34" spans="2:15" ht="15.75" thickBot="1" x14ac:dyDescent="0.35">
      <c r="B34" s="2" t="s">
        <v>32</v>
      </c>
      <c r="C34" s="5" t="s">
        <v>22</v>
      </c>
      <c r="D34" s="259" t="s">
        <v>140</v>
      </c>
      <c r="E34" s="299">
        <v>6011</v>
      </c>
      <c r="F34" s="263"/>
      <c r="G34" s="260" t="s">
        <v>140</v>
      </c>
      <c r="H34" s="265">
        <v>17058</v>
      </c>
      <c r="I34" s="299">
        <v>4008</v>
      </c>
      <c r="J34" s="266"/>
      <c r="M34" s="136" t="s">
        <v>18</v>
      </c>
      <c r="N34" s="324" t="s">
        <v>24</v>
      </c>
      <c r="O34" s="334">
        <v>442.71000000000004</v>
      </c>
    </row>
    <row r="35" spans="2:15" ht="15.75" thickBot="1" x14ac:dyDescent="0.35">
      <c r="B35" s="14" t="s">
        <v>32</v>
      </c>
      <c r="C35" s="6" t="s">
        <v>33</v>
      </c>
      <c r="D35" s="259" t="s">
        <v>140</v>
      </c>
      <c r="E35" s="300">
        <v>431.67</v>
      </c>
      <c r="F35" s="268"/>
      <c r="G35" s="260" t="s">
        <v>140</v>
      </c>
      <c r="H35" s="267">
        <v>352.84000000000003</v>
      </c>
      <c r="I35" s="301">
        <v>372.44</v>
      </c>
      <c r="J35" s="266"/>
      <c r="M35" s="136" t="s">
        <v>18</v>
      </c>
      <c r="N35" s="324" t="s">
        <v>25</v>
      </c>
      <c r="O35" s="334">
        <v>434.32000000000005</v>
      </c>
    </row>
    <row r="36" spans="2:15" ht="15.75" thickBot="1" x14ac:dyDescent="0.35">
      <c r="B36" s="3" t="s">
        <v>34</v>
      </c>
      <c r="C36" s="4" t="s">
        <v>20</v>
      </c>
      <c r="D36" s="271"/>
      <c r="E36" s="261"/>
      <c r="F36" s="272"/>
      <c r="G36" s="260" t="s">
        <v>140</v>
      </c>
      <c r="H36" s="260">
        <v>11</v>
      </c>
      <c r="I36" s="273">
        <v>1</v>
      </c>
      <c r="J36" s="262"/>
      <c r="M36" s="136" t="s">
        <v>18</v>
      </c>
      <c r="N36" s="324" t="s">
        <v>27</v>
      </c>
      <c r="O36" s="334">
        <v>413.86</v>
      </c>
    </row>
    <row r="37" spans="2:15" ht="15.75" thickBot="1" x14ac:dyDescent="0.35">
      <c r="B37" s="2" t="s">
        <v>34</v>
      </c>
      <c r="C37" s="5" t="s">
        <v>22</v>
      </c>
      <c r="D37" s="275"/>
      <c r="E37" s="264"/>
      <c r="F37" s="291"/>
      <c r="G37" s="260" t="s">
        <v>140</v>
      </c>
      <c r="H37" s="265">
        <v>3655</v>
      </c>
      <c r="I37" s="265">
        <v>322</v>
      </c>
      <c r="J37" s="266"/>
      <c r="M37" s="136" t="s">
        <v>18</v>
      </c>
      <c r="N37" s="324" t="s">
        <v>28</v>
      </c>
      <c r="O37" s="334">
        <v>411.90000000000003</v>
      </c>
    </row>
    <row r="38" spans="2:15" ht="15.75" thickBot="1" x14ac:dyDescent="0.35">
      <c r="B38" s="14" t="s">
        <v>34</v>
      </c>
      <c r="C38" s="6" t="s">
        <v>23</v>
      </c>
      <c r="D38" s="282"/>
      <c r="E38" s="268"/>
      <c r="F38" s="293"/>
      <c r="G38" s="260" t="s">
        <v>140</v>
      </c>
      <c r="H38" s="270">
        <v>344.76000000000005</v>
      </c>
      <c r="I38" s="283">
        <v>392.41</v>
      </c>
      <c r="J38" s="266"/>
      <c r="M38" s="136" t="s">
        <v>18</v>
      </c>
      <c r="N38" s="324" t="s">
        <v>29</v>
      </c>
      <c r="O38" s="334">
        <v>424.46000000000004</v>
      </c>
    </row>
    <row r="39" spans="2:15" x14ac:dyDescent="0.3">
      <c r="B39" s="3" t="s">
        <v>39</v>
      </c>
      <c r="C39" s="26" t="s">
        <v>20</v>
      </c>
      <c r="D39" s="271"/>
      <c r="E39" s="261"/>
      <c r="F39" s="285"/>
      <c r="G39" s="271"/>
      <c r="H39" s="271"/>
      <c r="I39" s="271"/>
      <c r="J39" s="273">
        <v>3</v>
      </c>
      <c r="M39" s="136" t="s">
        <v>18</v>
      </c>
      <c r="N39" s="324" t="s">
        <v>31</v>
      </c>
      <c r="O39" s="334">
        <v>320.84000000000003</v>
      </c>
    </row>
    <row r="40" spans="2:15" x14ac:dyDescent="0.3">
      <c r="B40" s="2" t="s">
        <v>39</v>
      </c>
      <c r="C40" s="27" t="s">
        <v>22</v>
      </c>
      <c r="D40" s="275"/>
      <c r="E40" s="264"/>
      <c r="F40" s="287"/>
      <c r="G40" s="286"/>
      <c r="H40" s="275"/>
      <c r="I40" s="275"/>
      <c r="J40" s="299">
        <v>193</v>
      </c>
      <c r="M40" s="136" t="s">
        <v>18</v>
      </c>
      <c r="N40" s="324" t="s">
        <v>32</v>
      </c>
      <c r="O40" s="334">
        <v>372.44</v>
      </c>
    </row>
    <row r="41" spans="2:15" ht="15.75" thickBot="1" x14ac:dyDescent="0.35">
      <c r="B41" s="14" t="s">
        <v>39</v>
      </c>
      <c r="C41" s="28" t="s">
        <v>23</v>
      </c>
      <c r="D41" s="282"/>
      <c r="E41" s="268"/>
      <c r="F41" s="288"/>
      <c r="G41" s="282"/>
      <c r="H41" s="282"/>
      <c r="I41" s="302"/>
      <c r="J41" s="303">
        <v>384.95000000000005</v>
      </c>
      <c r="M41" s="136" t="s">
        <v>18</v>
      </c>
      <c r="N41" s="324" t="s">
        <v>34</v>
      </c>
      <c r="O41" s="334">
        <v>392.41</v>
      </c>
    </row>
    <row r="42" spans="2:15" ht="15.75" thickBot="1" x14ac:dyDescent="0.35">
      <c r="B42" s="3" t="s">
        <v>35</v>
      </c>
      <c r="C42" s="4" t="s">
        <v>20</v>
      </c>
      <c r="D42" s="271"/>
      <c r="E42" s="261"/>
      <c r="F42" s="285"/>
      <c r="G42" s="261"/>
      <c r="H42" s="304">
        <v>22</v>
      </c>
      <c r="I42" s="295"/>
      <c r="J42" s="305">
        <v>1</v>
      </c>
      <c r="M42" s="136" t="s">
        <v>19</v>
      </c>
      <c r="N42" s="324" t="s">
        <v>26</v>
      </c>
      <c r="O42" s="336" t="s">
        <v>140</v>
      </c>
    </row>
    <row r="43" spans="2:15" ht="15.75" thickBot="1" x14ac:dyDescent="0.35">
      <c r="B43" s="2" t="s">
        <v>35</v>
      </c>
      <c r="C43" s="5" t="s">
        <v>22</v>
      </c>
      <c r="D43" s="275"/>
      <c r="E43" s="264"/>
      <c r="F43" s="287"/>
      <c r="G43" s="263"/>
      <c r="H43" s="345">
        <v>5337</v>
      </c>
      <c r="I43" s="297"/>
      <c r="J43" s="344">
        <v>115</v>
      </c>
      <c r="M43" s="136" t="s">
        <v>19</v>
      </c>
      <c r="N43" s="324" t="s">
        <v>27</v>
      </c>
      <c r="O43" s="334">
        <v>452.02000000000004</v>
      </c>
    </row>
    <row r="44" spans="2:15" ht="15.75" thickBot="1" x14ac:dyDescent="0.35">
      <c r="B44" s="14" t="s">
        <v>35</v>
      </c>
      <c r="C44" s="6" t="s">
        <v>23</v>
      </c>
      <c r="D44" s="282"/>
      <c r="E44" s="268"/>
      <c r="F44" s="288"/>
      <c r="G44" s="268"/>
      <c r="H44" s="306">
        <v>336.40000000000003</v>
      </c>
      <c r="I44" s="298"/>
      <c r="J44" s="305">
        <v>412.41</v>
      </c>
      <c r="M44" s="136" t="s">
        <v>19</v>
      </c>
      <c r="N44" s="324" t="s">
        <v>30</v>
      </c>
      <c r="O44" s="334">
        <v>439.83000000000004</v>
      </c>
    </row>
    <row r="45" spans="2:15" x14ac:dyDescent="0.3">
      <c r="B45" s="2" t="s">
        <v>36</v>
      </c>
      <c r="C45" s="4" t="s">
        <v>20</v>
      </c>
      <c r="D45" s="271"/>
      <c r="E45" s="261"/>
      <c r="F45" s="285"/>
      <c r="G45" s="261"/>
      <c r="H45" s="259">
        <v>6</v>
      </c>
      <c r="I45" s="295"/>
      <c r="J45" s="278"/>
      <c r="M45" s="136" t="s">
        <v>19</v>
      </c>
      <c r="N45" s="324" t="s">
        <v>31</v>
      </c>
      <c r="O45" s="334">
        <v>433.02000000000004</v>
      </c>
    </row>
    <row r="46" spans="2:15" x14ac:dyDescent="0.3">
      <c r="B46" s="2" t="s">
        <v>36</v>
      </c>
      <c r="C46" s="5" t="s">
        <v>22</v>
      </c>
      <c r="D46" s="275"/>
      <c r="E46" s="264"/>
      <c r="F46" s="287"/>
      <c r="G46" s="263"/>
      <c r="H46" s="345">
        <v>1634</v>
      </c>
      <c r="I46" s="297"/>
      <c r="J46" s="278"/>
      <c r="M46" s="136" t="s">
        <v>19</v>
      </c>
      <c r="N46" s="324" t="s">
        <v>35</v>
      </c>
      <c r="O46" s="346">
        <v>412.41</v>
      </c>
    </row>
    <row r="47" spans="2:15" ht="15.75" thickBot="1" x14ac:dyDescent="0.35">
      <c r="B47" s="2" t="s">
        <v>36</v>
      </c>
      <c r="C47" s="6" t="s">
        <v>23</v>
      </c>
      <c r="D47" s="282"/>
      <c r="E47" s="268"/>
      <c r="F47" s="288"/>
      <c r="G47" s="322"/>
      <c r="H47" s="306">
        <v>330.48</v>
      </c>
      <c r="I47" s="298"/>
      <c r="J47" s="284"/>
      <c r="M47" s="136" t="s">
        <v>19</v>
      </c>
      <c r="N47" s="324" t="s">
        <v>39</v>
      </c>
      <c r="O47" s="334">
        <v>384.95000000000005</v>
      </c>
    </row>
    <row r="48" spans="2:15" ht="15.75" thickBot="1" x14ac:dyDescent="0.35">
      <c r="B48" s="3"/>
      <c r="C48" s="7" t="s">
        <v>20</v>
      </c>
      <c r="D48" s="307">
        <v>4</v>
      </c>
      <c r="E48" s="308">
        <v>297</v>
      </c>
      <c r="F48" s="316">
        <v>15</v>
      </c>
      <c r="G48" s="340">
        <v>2</v>
      </c>
      <c r="H48" s="319">
        <v>191</v>
      </c>
      <c r="I48" s="308">
        <v>115</v>
      </c>
      <c r="J48" s="308">
        <v>72</v>
      </c>
    </row>
    <row r="49" spans="2:10" ht="15.75" thickBot="1" x14ac:dyDescent="0.35">
      <c r="B49" s="2" t="s">
        <v>37</v>
      </c>
      <c r="C49" s="12" t="s">
        <v>22</v>
      </c>
      <c r="D49" s="309">
        <v>474</v>
      </c>
      <c r="E49" s="309">
        <v>109152</v>
      </c>
      <c r="F49" s="317">
        <v>6221</v>
      </c>
      <c r="G49" s="342">
        <v>962</v>
      </c>
      <c r="H49" s="320">
        <v>58866</v>
      </c>
      <c r="I49" s="309">
        <v>35968</v>
      </c>
      <c r="J49" s="309">
        <v>7123</v>
      </c>
    </row>
    <row r="50" spans="2:10" ht="15.75" thickBot="1" x14ac:dyDescent="0.35">
      <c r="B50" s="13"/>
      <c r="C50" s="8" t="s">
        <v>23</v>
      </c>
      <c r="D50" s="310">
        <v>342.61919831223634</v>
      </c>
      <c r="E50" s="310">
        <v>442.00331858326001</v>
      </c>
      <c r="F50" s="318">
        <v>427.89000000000004</v>
      </c>
      <c r="G50" s="341">
        <v>457.41</v>
      </c>
      <c r="H50" s="321">
        <v>362.53160041450076</v>
      </c>
      <c r="I50" s="310">
        <v>412.30384925489329</v>
      </c>
      <c r="J50" s="311">
        <v>437.11841920539104</v>
      </c>
    </row>
    <row r="52" spans="2:10" x14ac:dyDescent="0.3">
      <c r="B52" t="s">
        <v>176</v>
      </c>
    </row>
  </sheetData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7"/>
  <sheetViews>
    <sheetView zoomScaleNormal="100" workbookViewId="0">
      <selection activeCell="U18" sqref="U18"/>
    </sheetView>
  </sheetViews>
  <sheetFormatPr defaultRowHeight="15.05" x14ac:dyDescent="0.3"/>
  <cols>
    <col min="1" max="1" width="12.88671875" style="19" customWidth="1"/>
    <col min="2" max="3" width="15.5546875" style="18" customWidth="1"/>
    <col min="4" max="4" width="13.6640625" customWidth="1"/>
    <col min="5" max="5" width="12.33203125" customWidth="1"/>
    <col min="6" max="7" width="13.6640625" customWidth="1"/>
    <col min="9" max="9" width="14.6640625" customWidth="1"/>
    <col min="10" max="10" width="12.88671875" customWidth="1"/>
    <col min="13" max="13" width="12.33203125" customWidth="1"/>
    <col min="16" max="16" width="11.88671875" customWidth="1"/>
    <col min="19" max="19" width="10.5546875" customWidth="1"/>
    <col min="22" max="22" width="12.44140625" customWidth="1"/>
    <col min="25" max="25" width="12.109375" customWidth="1"/>
    <col min="28" max="28" width="12.6640625" customWidth="1"/>
    <col min="31" max="31" width="11.6640625" customWidth="1"/>
    <col min="34" max="34" width="11.44140625" customWidth="1"/>
    <col min="37" max="37" width="13.33203125" customWidth="1"/>
    <col min="40" max="40" width="15.109375" customWidth="1"/>
  </cols>
  <sheetData>
    <row r="2" spans="2:10" x14ac:dyDescent="0.3">
      <c r="B2" s="23" t="s">
        <v>167</v>
      </c>
      <c r="C2"/>
      <c r="G2" t="str">
        <f>'OSNOVNO POROČILO'!A13</f>
        <v>18. teden (2. 5. 2022-8. 5. 2022)</v>
      </c>
      <c r="J2" t="s">
        <v>178</v>
      </c>
    </row>
    <row r="3" spans="2:10" thickBot="1" x14ac:dyDescent="0.35">
      <c r="B3" s="23"/>
      <c r="C3"/>
    </row>
    <row r="4" spans="2:10" ht="35.35" x14ac:dyDescent="0.3">
      <c r="B4" s="46"/>
      <c r="C4" s="47"/>
      <c r="D4" s="48" t="s">
        <v>50</v>
      </c>
      <c r="E4" s="48"/>
      <c r="F4" s="48" t="s">
        <v>163</v>
      </c>
      <c r="G4" s="49" t="s">
        <v>164</v>
      </c>
    </row>
    <row r="5" spans="2:10" ht="24.25" thickBot="1" x14ac:dyDescent="0.35">
      <c r="B5" s="102" t="s">
        <v>137</v>
      </c>
      <c r="C5" s="103" t="s">
        <v>11</v>
      </c>
      <c r="D5" s="249">
        <v>17</v>
      </c>
      <c r="E5" s="249">
        <v>18</v>
      </c>
      <c r="F5" s="249"/>
      <c r="G5" s="250"/>
    </row>
    <row r="6" spans="2:10" ht="14.4" x14ac:dyDescent="0.3">
      <c r="B6" s="101" t="s">
        <v>13</v>
      </c>
      <c r="C6" s="106" t="s">
        <v>21</v>
      </c>
      <c r="D6" s="348">
        <v>357.41</v>
      </c>
      <c r="E6" s="348" t="s">
        <v>140</v>
      </c>
      <c r="F6" s="352">
        <v>-357.41</v>
      </c>
      <c r="G6" s="330">
        <v>-1</v>
      </c>
    </row>
    <row r="7" spans="2:10" ht="14.4" x14ac:dyDescent="0.3">
      <c r="B7" s="90" t="s">
        <v>13</v>
      </c>
      <c r="C7" s="107" t="s">
        <v>24</v>
      </c>
      <c r="D7" s="348" t="s">
        <v>140</v>
      </c>
      <c r="E7" s="348" t="s">
        <v>140</v>
      </c>
      <c r="F7" s="110"/>
      <c r="G7" s="110"/>
    </row>
    <row r="8" spans="2:10" ht="14.4" x14ac:dyDescent="0.3">
      <c r="B8" s="90" t="s">
        <v>13</v>
      </c>
      <c r="C8" s="107" t="s">
        <v>27</v>
      </c>
      <c r="D8" s="348">
        <v>395.37</v>
      </c>
      <c r="E8" s="348">
        <v>341.69</v>
      </c>
      <c r="F8" s="338">
        <v>-53.680000000000007</v>
      </c>
      <c r="G8" s="339">
        <v>-0.13577155575789768</v>
      </c>
    </row>
    <row r="9" spans="2:10" ht="14.4" x14ac:dyDescent="0.3">
      <c r="B9" s="90" t="s">
        <v>13</v>
      </c>
      <c r="C9" s="107" t="s">
        <v>28</v>
      </c>
      <c r="D9" s="348">
        <v>482.41</v>
      </c>
      <c r="E9" s="348" t="s">
        <v>140</v>
      </c>
      <c r="F9" s="353">
        <v>-482.41</v>
      </c>
      <c r="G9" s="354">
        <v>-1</v>
      </c>
    </row>
    <row r="10" spans="2:10" ht="14.4" x14ac:dyDescent="0.3">
      <c r="B10" s="90" t="s">
        <v>13</v>
      </c>
      <c r="C10" s="107" t="s">
        <v>31</v>
      </c>
      <c r="D10" s="349">
        <v>340.41</v>
      </c>
      <c r="E10" s="349">
        <v>347.41</v>
      </c>
      <c r="F10" s="332">
        <v>7</v>
      </c>
      <c r="G10" s="347">
        <v>2.0563438206868234E-2</v>
      </c>
    </row>
    <row r="11" spans="2:10" ht="14.4" x14ac:dyDescent="0.3">
      <c r="B11" s="90" t="s">
        <v>13</v>
      </c>
      <c r="C11" s="107" t="s">
        <v>32</v>
      </c>
      <c r="D11" s="348" t="s">
        <v>140</v>
      </c>
      <c r="E11" s="348" t="s">
        <v>140</v>
      </c>
      <c r="F11" s="110"/>
      <c r="G11" s="110"/>
    </row>
    <row r="12" spans="2:10" ht="14.4" x14ac:dyDescent="0.3">
      <c r="B12" s="90" t="s">
        <v>14</v>
      </c>
      <c r="C12" s="107" t="s">
        <v>21</v>
      </c>
      <c r="D12" s="349">
        <v>453.46000000000004</v>
      </c>
      <c r="E12" s="349">
        <v>453</v>
      </c>
      <c r="F12" s="338">
        <v>-0.46000000000003638</v>
      </c>
      <c r="G12" s="339">
        <v>-1.0144224407886426E-3</v>
      </c>
    </row>
    <row r="13" spans="2:10" ht="14.4" x14ac:dyDescent="0.3">
      <c r="B13" s="90" t="s">
        <v>14</v>
      </c>
      <c r="C13" s="107" t="s">
        <v>24</v>
      </c>
      <c r="D13" s="349">
        <v>444.96000000000004</v>
      </c>
      <c r="E13" s="349">
        <v>453.75</v>
      </c>
      <c r="F13" s="332">
        <v>8.7899999999999636</v>
      </c>
      <c r="G13" s="333">
        <v>1.975458468176905E-2</v>
      </c>
    </row>
    <row r="14" spans="2:10" ht="14.4" x14ac:dyDescent="0.3">
      <c r="B14" s="90" t="s">
        <v>14</v>
      </c>
      <c r="C14" s="107" t="s">
        <v>27</v>
      </c>
      <c r="D14" s="349">
        <v>444.92</v>
      </c>
      <c r="E14" s="349">
        <v>443.85</v>
      </c>
      <c r="F14" s="328">
        <v>-1.0699999999999932</v>
      </c>
      <c r="G14" s="329">
        <v>-2.404926728400647E-3</v>
      </c>
    </row>
    <row r="15" spans="2:10" ht="15.75" customHeight="1" x14ac:dyDescent="0.3">
      <c r="B15" s="90" t="s">
        <v>14</v>
      </c>
      <c r="C15" s="107" t="s">
        <v>28</v>
      </c>
      <c r="D15" s="349">
        <v>430.93</v>
      </c>
      <c r="E15" s="349">
        <v>428.81</v>
      </c>
      <c r="F15" s="328">
        <v>-2.1200000000000045</v>
      </c>
      <c r="G15" s="329">
        <v>-4.9195925092242465E-3</v>
      </c>
    </row>
    <row r="16" spans="2:10" ht="14.4" x14ac:dyDescent="0.3">
      <c r="B16" s="90" t="s">
        <v>14</v>
      </c>
      <c r="C16" s="107" t="s">
        <v>31</v>
      </c>
      <c r="D16" s="349">
        <v>419.83000000000004</v>
      </c>
      <c r="E16" s="349">
        <v>414.25</v>
      </c>
      <c r="F16" s="328">
        <v>-5.5800000000000409</v>
      </c>
      <c r="G16" s="329">
        <v>-1.3291094014243998E-2</v>
      </c>
    </row>
    <row r="17" spans="2:18" ht="14.4" x14ac:dyDescent="0.3">
      <c r="B17" s="90" t="s">
        <v>14</v>
      </c>
      <c r="C17" s="107" t="s">
        <v>32</v>
      </c>
      <c r="D17" s="349">
        <v>414.04</v>
      </c>
      <c r="E17" s="349">
        <v>431.67</v>
      </c>
      <c r="F17" s="323">
        <v>17.629999999999995</v>
      </c>
      <c r="G17" s="104">
        <v>4.2580427011882804E-2</v>
      </c>
      <c r="I17" s="56"/>
    </row>
    <row r="18" spans="2:18" ht="14.4" x14ac:dyDescent="0.3">
      <c r="B18" s="90" t="s">
        <v>15</v>
      </c>
      <c r="C18" s="107" t="s">
        <v>28</v>
      </c>
      <c r="D18" s="349">
        <v>426.16</v>
      </c>
      <c r="E18" s="349">
        <v>427.89000000000004</v>
      </c>
      <c r="F18" s="323">
        <v>1.7300000000000182</v>
      </c>
      <c r="G18" s="104">
        <v>4.0595081659471344E-3</v>
      </c>
    </row>
    <row r="19" spans="2:18" ht="14.4" x14ac:dyDescent="0.3">
      <c r="B19" s="90" t="s">
        <v>16</v>
      </c>
      <c r="C19" s="107" t="s">
        <v>21</v>
      </c>
      <c r="D19" s="348" t="s">
        <v>140</v>
      </c>
      <c r="E19" s="348" t="s">
        <v>140</v>
      </c>
      <c r="F19" s="323"/>
      <c r="G19" s="104"/>
    </row>
    <row r="20" spans="2:18" ht="14.4" x14ac:dyDescent="0.3">
      <c r="B20" s="90" t="s">
        <v>16</v>
      </c>
      <c r="C20" s="107" t="s">
        <v>24</v>
      </c>
      <c r="D20" s="348">
        <v>457.41</v>
      </c>
      <c r="E20" s="348" t="s">
        <v>140</v>
      </c>
      <c r="F20" s="328">
        <v>-457.41</v>
      </c>
      <c r="G20" s="329">
        <v>-1</v>
      </c>
    </row>
    <row r="21" spans="2:18" ht="14.4" x14ac:dyDescent="0.3">
      <c r="B21" s="90" t="s">
        <v>16</v>
      </c>
      <c r="C21" s="107" t="s">
        <v>25</v>
      </c>
      <c r="D21" s="348" t="s">
        <v>140</v>
      </c>
      <c r="E21" s="348">
        <v>457.41</v>
      </c>
      <c r="F21" s="323">
        <v>457.41</v>
      </c>
      <c r="G21" s="329"/>
    </row>
    <row r="22" spans="2:18" ht="15.75" thickBot="1" x14ac:dyDescent="0.35">
      <c r="B22" s="90" t="s">
        <v>16</v>
      </c>
      <c r="C22" s="107" t="s">
        <v>28</v>
      </c>
      <c r="D22" s="348" t="s">
        <v>140</v>
      </c>
      <c r="E22" s="348" t="s">
        <v>140</v>
      </c>
      <c r="F22" s="323"/>
      <c r="G22" s="104"/>
      <c r="L22" t="s">
        <v>147</v>
      </c>
    </row>
    <row r="23" spans="2:18" thickBot="1" x14ac:dyDescent="0.35">
      <c r="B23" s="90" t="s">
        <v>16</v>
      </c>
      <c r="C23" s="107" t="s">
        <v>29</v>
      </c>
      <c r="D23" s="348" t="s">
        <v>140</v>
      </c>
      <c r="E23" s="348">
        <v>457.41</v>
      </c>
      <c r="F23" s="323">
        <v>457.41</v>
      </c>
      <c r="G23" s="104"/>
      <c r="J23" s="59"/>
      <c r="K23" s="59"/>
      <c r="L23" s="60" t="s">
        <v>146</v>
      </c>
      <c r="M23" s="62" t="s">
        <v>41</v>
      </c>
      <c r="N23" s="62" t="s">
        <v>42</v>
      </c>
      <c r="O23" s="62" t="s">
        <v>43</v>
      </c>
      <c r="P23" s="62" t="s">
        <v>44</v>
      </c>
      <c r="Q23" s="62" t="s">
        <v>45</v>
      </c>
      <c r="R23" s="63" t="s">
        <v>46</v>
      </c>
    </row>
    <row r="24" spans="2:18" ht="14.4" x14ac:dyDescent="0.3">
      <c r="B24" s="90" t="s">
        <v>16</v>
      </c>
      <c r="C24" s="107" t="s">
        <v>32</v>
      </c>
      <c r="D24" s="348" t="s">
        <v>140</v>
      </c>
      <c r="E24" s="348" t="s">
        <v>140</v>
      </c>
      <c r="F24" s="323"/>
      <c r="G24" s="104"/>
      <c r="J24" s="59"/>
      <c r="K24" s="61">
        <v>2021</v>
      </c>
      <c r="L24" s="91">
        <v>1</v>
      </c>
      <c r="M24" s="92">
        <v>322.70999999999998</v>
      </c>
      <c r="N24" s="92">
        <v>313.69</v>
      </c>
      <c r="O24" s="92"/>
      <c r="P24" s="92">
        <v>206.39</v>
      </c>
      <c r="Q24" s="92">
        <v>299.54000000000002</v>
      </c>
      <c r="R24" s="89"/>
    </row>
    <row r="25" spans="2:18" ht="14.4" x14ac:dyDescent="0.3">
      <c r="B25" s="90" t="s">
        <v>16</v>
      </c>
      <c r="C25" s="107" t="s">
        <v>34</v>
      </c>
      <c r="D25" s="348" t="s">
        <v>140</v>
      </c>
      <c r="E25" s="348" t="s">
        <v>140</v>
      </c>
      <c r="F25" s="323"/>
      <c r="G25" s="104"/>
      <c r="J25" s="59"/>
      <c r="K25" s="59"/>
      <c r="L25" s="93">
        <v>2</v>
      </c>
      <c r="M25" s="66">
        <v>322.49</v>
      </c>
      <c r="N25" s="66">
        <v>311.77</v>
      </c>
      <c r="O25" s="66"/>
      <c r="P25" s="66">
        <v>216.23</v>
      </c>
      <c r="Q25" s="66">
        <v>307.14999999999998</v>
      </c>
      <c r="R25" s="94"/>
    </row>
    <row r="26" spans="2:18" ht="14.4" x14ac:dyDescent="0.3">
      <c r="B26" s="90" t="s">
        <v>17</v>
      </c>
      <c r="C26" s="107" t="s">
        <v>28</v>
      </c>
      <c r="D26" s="105">
        <v>390.38000000000005</v>
      </c>
      <c r="E26" s="105">
        <v>393.75</v>
      </c>
      <c r="F26" s="323">
        <v>3.3699999999999477</v>
      </c>
      <c r="G26" s="104">
        <v>8.6326143757362583E-3</v>
      </c>
      <c r="J26" s="59"/>
      <c r="K26" s="59"/>
      <c r="L26" s="93">
        <v>3</v>
      </c>
      <c r="M26" s="66">
        <v>321.08</v>
      </c>
      <c r="N26" s="66">
        <v>310.05</v>
      </c>
      <c r="O26" s="66"/>
      <c r="P26" s="66">
        <v>205.76</v>
      </c>
      <c r="Q26" s="65">
        <v>305.39999999999998</v>
      </c>
      <c r="R26" s="94"/>
    </row>
    <row r="27" spans="2:18" ht="14.4" x14ac:dyDescent="0.3">
      <c r="B27" s="90" t="s">
        <v>17</v>
      </c>
      <c r="C27" s="107" t="s">
        <v>29</v>
      </c>
      <c r="D27" s="105">
        <v>386.62</v>
      </c>
      <c r="E27" s="105">
        <v>409.53000000000003</v>
      </c>
      <c r="F27" s="323">
        <v>22.910000000000025</v>
      </c>
      <c r="G27" s="104">
        <v>5.925715172520829E-2</v>
      </c>
      <c r="J27" s="59"/>
      <c r="K27" s="59"/>
      <c r="L27" s="93">
        <v>4</v>
      </c>
      <c r="M27" s="66">
        <v>323.79000000000002</v>
      </c>
      <c r="N27" s="66">
        <v>314.77000000000004</v>
      </c>
      <c r="O27" s="66"/>
      <c r="P27" s="66">
        <v>203.91</v>
      </c>
      <c r="Q27" s="66">
        <v>305.89000000000004</v>
      </c>
      <c r="R27" s="94"/>
    </row>
    <row r="28" spans="2:18" ht="14.4" x14ac:dyDescent="0.3">
      <c r="B28" s="90" t="s">
        <v>17</v>
      </c>
      <c r="C28" s="107" t="s">
        <v>31</v>
      </c>
      <c r="D28" s="105">
        <v>367.97</v>
      </c>
      <c r="E28" s="105">
        <v>341.90000000000003</v>
      </c>
      <c r="F28" s="328">
        <v>-26.069999999999993</v>
      </c>
      <c r="G28" s="329">
        <v>-7.0848166970133408E-2</v>
      </c>
      <c r="J28" s="59"/>
      <c r="K28" s="59"/>
      <c r="L28" s="93">
        <v>5</v>
      </c>
      <c r="M28" s="66">
        <v>315.22000000000003</v>
      </c>
      <c r="N28" s="66">
        <v>297.53000000000003</v>
      </c>
      <c r="O28" s="66"/>
      <c r="P28" s="66">
        <v>206.42</v>
      </c>
      <c r="Q28" s="66">
        <v>307.66000000000003</v>
      </c>
      <c r="R28" s="94"/>
    </row>
    <row r="29" spans="2:18" ht="14.4" x14ac:dyDescent="0.3">
      <c r="B29" s="90" t="s">
        <v>17</v>
      </c>
      <c r="C29" s="107" t="s">
        <v>32</v>
      </c>
      <c r="D29" s="105">
        <v>362.88000000000005</v>
      </c>
      <c r="E29" s="105">
        <v>352.84000000000003</v>
      </c>
      <c r="F29" s="328">
        <v>-10.04000000000002</v>
      </c>
      <c r="G29" s="329">
        <v>-2.7667548500881933E-2</v>
      </c>
      <c r="J29" s="59"/>
      <c r="L29" s="93">
        <v>6</v>
      </c>
      <c r="M29" s="66">
        <v>320.66000000000003</v>
      </c>
      <c r="N29" s="66">
        <v>313.52000000000004</v>
      </c>
      <c r="O29" s="66"/>
      <c r="P29" s="66">
        <v>210.29</v>
      </c>
      <c r="Q29" s="66">
        <v>308.04000000000002</v>
      </c>
      <c r="R29" s="94"/>
    </row>
    <row r="30" spans="2:18" x14ac:dyDescent="0.3">
      <c r="B30" s="90" t="s">
        <v>17</v>
      </c>
      <c r="C30" s="107" t="s">
        <v>34</v>
      </c>
      <c r="D30" s="348">
        <v>386.41</v>
      </c>
      <c r="E30" s="348">
        <v>344.76000000000005</v>
      </c>
      <c r="F30" s="328">
        <v>-41.649999999999977</v>
      </c>
      <c r="G30" s="329">
        <v>-0.10778706555213369</v>
      </c>
      <c r="J30" s="59"/>
      <c r="K30" s="59"/>
      <c r="L30" s="93">
        <v>7</v>
      </c>
      <c r="M30" s="66">
        <v>324.55</v>
      </c>
      <c r="N30" s="66">
        <v>320.44</v>
      </c>
      <c r="O30" s="66"/>
      <c r="P30" s="66">
        <v>206.25</v>
      </c>
      <c r="Q30" s="66">
        <v>314.46000000000004</v>
      </c>
      <c r="R30" s="94"/>
    </row>
    <row r="31" spans="2:18" x14ac:dyDescent="0.3">
      <c r="B31" s="90" t="s">
        <v>17</v>
      </c>
      <c r="C31" s="107" t="s">
        <v>35</v>
      </c>
      <c r="D31" s="105">
        <v>359.79</v>
      </c>
      <c r="E31" s="105">
        <v>336.40000000000003</v>
      </c>
      <c r="F31" s="328">
        <v>-23.389999999999986</v>
      </c>
      <c r="G31" s="329">
        <v>-6.501014480669276E-2</v>
      </c>
      <c r="J31" s="59"/>
      <c r="L31" s="93">
        <v>8</v>
      </c>
      <c r="M31" s="66">
        <v>323.06</v>
      </c>
      <c r="N31" s="66">
        <v>321.24</v>
      </c>
      <c r="O31" s="66"/>
      <c r="P31" s="66">
        <v>203.13</v>
      </c>
      <c r="Q31" s="66">
        <v>314.04000000000002</v>
      </c>
      <c r="R31" s="94"/>
    </row>
    <row r="32" spans="2:18" x14ac:dyDescent="0.3">
      <c r="B32" s="90" t="s">
        <v>17</v>
      </c>
      <c r="C32" s="107" t="s">
        <v>36</v>
      </c>
      <c r="D32" s="331">
        <v>359.42</v>
      </c>
      <c r="E32" s="331">
        <v>330.48</v>
      </c>
      <c r="F32" s="328">
        <v>-28.939999999999998</v>
      </c>
      <c r="G32" s="329">
        <v>-8.0518613321462373E-2</v>
      </c>
      <c r="J32" s="59"/>
      <c r="L32" s="93">
        <v>9</v>
      </c>
      <c r="M32" s="66">
        <v>327.99</v>
      </c>
      <c r="N32" s="66">
        <v>321.36</v>
      </c>
      <c r="O32" s="66"/>
      <c r="P32" s="66">
        <v>229.54</v>
      </c>
      <c r="Q32" s="66">
        <v>304.26000000000005</v>
      </c>
      <c r="R32" s="94"/>
    </row>
    <row r="33" spans="2:18" x14ac:dyDescent="0.3">
      <c r="B33" s="90" t="s">
        <v>18</v>
      </c>
      <c r="C33" s="107" t="s">
        <v>21</v>
      </c>
      <c r="D33" s="348" t="s">
        <v>140</v>
      </c>
      <c r="E33" s="348">
        <v>417.41</v>
      </c>
      <c r="F33" s="323">
        <v>417.41</v>
      </c>
      <c r="G33" s="104"/>
      <c r="J33" s="59"/>
      <c r="L33" s="93">
        <v>10</v>
      </c>
      <c r="M33" s="65">
        <v>325.20000000000005</v>
      </c>
      <c r="N33" s="65">
        <v>318.40000000000003</v>
      </c>
      <c r="O33" s="66"/>
      <c r="P33" s="66">
        <v>225.95999999999998</v>
      </c>
      <c r="Q33" s="66">
        <v>308.73</v>
      </c>
      <c r="R33" s="94"/>
    </row>
    <row r="34" spans="2:18" x14ac:dyDescent="0.3">
      <c r="B34" s="90" t="s">
        <v>18</v>
      </c>
      <c r="C34" s="107" t="s">
        <v>24</v>
      </c>
      <c r="D34" s="105">
        <v>437.24</v>
      </c>
      <c r="E34" s="105">
        <v>442.71000000000004</v>
      </c>
      <c r="F34" s="323">
        <v>5.4700000000000273</v>
      </c>
      <c r="G34" s="104">
        <v>1.2510291830573728E-2</v>
      </c>
      <c r="J34" s="59"/>
      <c r="L34" s="93">
        <v>11</v>
      </c>
      <c r="M34" s="66">
        <v>318.92</v>
      </c>
      <c r="N34" s="66">
        <v>323.79000000000002</v>
      </c>
      <c r="O34" s="66"/>
      <c r="P34" s="66">
        <v>205.73999999999998</v>
      </c>
      <c r="Q34" s="66">
        <v>303.75</v>
      </c>
      <c r="R34" s="94"/>
    </row>
    <row r="35" spans="2:18" x14ac:dyDescent="0.3">
      <c r="B35" s="90" t="s">
        <v>18</v>
      </c>
      <c r="C35" s="107" t="s">
        <v>25</v>
      </c>
      <c r="D35" s="105">
        <v>413.31</v>
      </c>
      <c r="E35" s="105">
        <v>434.32000000000005</v>
      </c>
      <c r="F35" s="323">
        <v>21.010000000000048</v>
      </c>
      <c r="G35" s="104">
        <v>5.083351479519016E-2</v>
      </c>
      <c r="J35" s="59"/>
      <c r="L35" s="93">
        <v>12</v>
      </c>
      <c r="M35" s="67">
        <v>329.58000000000004</v>
      </c>
      <c r="N35" s="67">
        <v>324.32</v>
      </c>
      <c r="O35" s="67"/>
      <c r="P35" s="67">
        <v>230.48</v>
      </c>
      <c r="Q35" s="67">
        <v>319.13</v>
      </c>
      <c r="R35" s="95"/>
    </row>
    <row r="36" spans="2:18" x14ac:dyDescent="0.3">
      <c r="B36" s="90" t="s">
        <v>18</v>
      </c>
      <c r="C36" s="107" t="s">
        <v>27</v>
      </c>
      <c r="D36" s="105">
        <v>404.17</v>
      </c>
      <c r="E36" s="105">
        <v>413.86</v>
      </c>
      <c r="F36" s="323">
        <v>9.6899999999999977</v>
      </c>
      <c r="G36" s="104">
        <v>2.3975059999505222E-2</v>
      </c>
      <c r="J36" s="59"/>
      <c r="L36" s="93">
        <v>13</v>
      </c>
      <c r="M36" s="67">
        <v>330.95000000000005</v>
      </c>
      <c r="N36" s="67">
        <v>322.84000000000003</v>
      </c>
      <c r="O36" s="67">
        <v>321.54000000000002</v>
      </c>
      <c r="P36" s="67">
        <v>236.72</v>
      </c>
      <c r="Q36" s="67">
        <v>304.8</v>
      </c>
      <c r="R36" s="95"/>
    </row>
    <row r="37" spans="2:18" x14ac:dyDescent="0.3">
      <c r="B37" s="90" t="s">
        <v>18</v>
      </c>
      <c r="C37" s="107" t="s">
        <v>28</v>
      </c>
      <c r="D37" s="105">
        <v>418.77000000000004</v>
      </c>
      <c r="E37" s="105">
        <v>411.90000000000003</v>
      </c>
      <c r="F37" s="328">
        <v>-6.8700000000000045</v>
      </c>
      <c r="G37" s="329">
        <v>-1.6405186617952539E-2</v>
      </c>
      <c r="J37" s="59"/>
      <c r="K37" s="59"/>
      <c r="L37" s="93">
        <v>14</v>
      </c>
      <c r="M37" s="67">
        <v>324.98</v>
      </c>
      <c r="N37" s="67">
        <v>330.45000000000005</v>
      </c>
      <c r="O37" s="67">
        <v>321.54000000000002</v>
      </c>
      <c r="P37" s="67">
        <v>218.79999999999998</v>
      </c>
      <c r="Q37" s="67">
        <v>314.13</v>
      </c>
      <c r="R37" s="95"/>
    </row>
    <row r="38" spans="2:18" x14ac:dyDescent="0.3">
      <c r="B38" s="90" t="s">
        <v>18</v>
      </c>
      <c r="C38" s="107" t="s">
        <v>29</v>
      </c>
      <c r="D38" s="105">
        <v>396.62</v>
      </c>
      <c r="E38" s="105">
        <v>424.46000000000004</v>
      </c>
      <c r="F38" s="323">
        <v>27.840000000000032</v>
      </c>
      <c r="G38" s="104">
        <v>7.0193131965105238E-2</v>
      </c>
      <c r="J38" s="59"/>
      <c r="L38" s="93">
        <v>15</v>
      </c>
      <c r="M38" s="67">
        <v>330.16</v>
      </c>
      <c r="N38" s="67">
        <v>309.01000000000005</v>
      </c>
      <c r="O38" s="67">
        <v>314.24</v>
      </c>
      <c r="P38" s="67">
        <v>231.95</v>
      </c>
      <c r="Q38" s="67">
        <v>313.33000000000004</v>
      </c>
      <c r="R38" s="95"/>
    </row>
    <row r="39" spans="2:18" x14ac:dyDescent="0.3">
      <c r="B39" s="90" t="s">
        <v>18</v>
      </c>
      <c r="C39" s="107" t="s">
        <v>31</v>
      </c>
      <c r="D39" s="105">
        <v>367.21000000000004</v>
      </c>
      <c r="E39" s="105">
        <v>320.84000000000003</v>
      </c>
      <c r="F39" s="338">
        <v>-46.370000000000005</v>
      </c>
      <c r="G39" s="339">
        <v>-0.12627651752403257</v>
      </c>
      <c r="J39" s="59"/>
      <c r="L39" s="93">
        <v>16</v>
      </c>
      <c r="M39" s="67">
        <v>327.71000000000004</v>
      </c>
      <c r="N39" s="67">
        <v>319.76000000000005</v>
      </c>
      <c r="O39" s="67"/>
      <c r="P39" s="67">
        <v>225.66</v>
      </c>
      <c r="Q39" s="67">
        <v>312.12</v>
      </c>
      <c r="R39" s="95"/>
    </row>
    <row r="40" spans="2:18" x14ac:dyDescent="0.3">
      <c r="B40" s="90" t="s">
        <v>18</v>
      </c>
      <c r="C40" s="107" t="s">
        <v>32</v>
      </c>
      <c r="D40" s="105">
        <v>398.58000000000004</v>
      </c>
      <c r="E40" s="105">
        <v>372.44</v>
      </c>
      <c r="F40" s="338">
        <v>-26.140000000000043</v>
      </c>
      <c r="G40" s="355">
        <v>-6.5582819007476645E-2</v>
      </c>
      <c r="J40" s="59"/>
      <c r="L40" s="93">
        <v>17</v>
      </c>
      <c r="M40" s="66">
        <v>329.43</v>
      </c>
      <c r="N40" s="66">
        <v>324.37</v>
      </c>
      <c r="O40" s="66"/>
      <c r="P40" s="66">
        <v>237.32999999999998</v>
      </c>
      <c r="Q40" s="66">
        <v>312.63</v>
      </c>
      <c r="R40" s="94"/>
    </row>
    <row r="41" spans="2:18" x14ac:dyDescent="0.3">
      <c r="B41" s="90" t="s">
        <v>18</v>
      </c>
      <c r="C41" s="107" t="s">
        <v>34</v>
      </c>
      <c r="D41" s="331" t="s">
        <v>140</v>
      </c>
      <c r="E41" s="331">
        <v>392.41</v>
      </c>
      <c r="F41" s="351">
        <v>392.41</v>
      </c>
      <c r="G41" s="339"/>
      <c r="J41" s="59"/>
      <c r="L41" s="93">
        <v>18</v>
      </c>
      <c r="M41" s="66">
        <v>327.42</v>
      </c>
      <c r="N41" s="66">
        <v>323.78000000000003</v>
      </c>
      <c r="O41" s="66"/>
      <c r="P41" s="66">
        <v>236.37</v>
      </c>
      <c r="Q41" s="66">
        <v>313.51000000000005</v>
      </c>
      <c r="R41" s="94"/>
    </row>
    <row r="42" spans="2:18" x14ac:dyDescent="0.3">
      <c r="B42" s="90" t="s">
        <v>19</v>
      </c>
      <c r="C42" s="107" t="s">
        <v>26</v>
      </c>
      <c r="D42" s="348">
        <v>463.47</v>
      </c>
      <c r="E42" s="348" t="s">
        <v>140</v>
      </c>
      <c r="F42" s="356">
        <v>-463.47</v>
      </c>
      <c r="G42" s="350">
        <v>-1</v>
      </c>
      <c r="J42" s="59"/>
      <c r="L42" s="93">
        <v>19</v>
      </c>
      <c r="M42" s="67">
        <v>327.51000000000005</v>
      </c>
      <c r="N42" s="67">
        <v>323.35000000000002</v>
      </c>
      <c r="O42" s="67"/>
      <c r="P42" s="67">
        <v>228.01</v>
      </c>
      <c r="Q42" s="67">
        <v>314.94</v>
      </c>
      <c r="R42" s="95"/>
    </row>
    <row r="43" spans="2:18" x14ac:dyDescent="0.3">
      <c r="B43" s="90" t="s">
        <v>19</v>
      </c>
      <c r="C43" s="107" t="s">
        <v>27</v>
      </c>
      <c r="D43" s="323">
        <v>438.26000000000005</v>
      </c>
      <c r="E43" s="323">
        <v>452.02000000000004</v>
      </c>
      <c r="F43" s="332">
        <v>13.759999999999991</v>
      </c>
      <c r="G43" s="333">
        <v>3.1396887692237474E-2</v>
      </c>
      <c r="J43" s="59"/>
      <c r="L43" s="93">
        <v>20</v>
      </c>
      <c r="M43" s="67">
        <v>328.88</v>
      </c>
      <c r="N43" s="67">
        <v>321.52000000000004</v>
      </c>
      <c r="O43" s="67"/>
      <c r="P43" s="67">
        <v>231.26999999999998</v>
      </c>
      <c r="Q43" s="67">
        <v>313.08000000000004</v>
      </c>
      <c r="R43" s="95">
        <v>331.54</v>
      </c>
    </row>
    <row r="44" spans="2:18" x14ac:dyDescent="0.3">
      <c r="B44" s="90" t="s">
        <v>19</v>
      </c>
      <c r="C44" s="107" t="s">
        <v>30</v>
      </c>
      <c r="D44" s="323">
        <v>426.40000000000003</v>
      </c>
      <c r="E44" s="323">
        <v>439.83000000000004</v>
      </c>
      <c r="F44" s="332">
        <v>13.430000000000007</v>
      </c>
      <c r="G44" s="333">
        <v>3.1496247654784204E-2</v>
      </c>
      <c r="J44" s="59"/>
      <c r="L44" s="93">
        <v>21</v>
      </c>
      <c r="M44" s="66">
        <v>330.65000000000003</v>
      </c>
      <c r="N44" s="66">
        <v>329.12</v>
      </c>
      <c r="O44" s="66"/>
      <c r="P44" s="66">
        <v>233.44</v>
      </c>
      <c r="Q44" s="66">
        <v>322.01000000000005</v>
      </c>
      <c r="R44" s="94"/>
    </row>
    <row r="45" spans="2:18" x14ac:dyDescent="0.3">
      <c r="B45" s="90" t="s">
        <v>19</v>
      </c>
      <c r="C45" s="107" t="s">
        <v>31</v>
      </c>
      <c r="D45" s="323">
        <v>435.13000000000005</v>
      </c>
      <c r="E45" s="323">
        <v>433.02000000000004</v>
      </c>
      <c r="F45" s="338">
        <v>-2.1100000000000136</v>
      </c>
      <c r="G45" s="339">
        <v>-4.8491255486866613E-3</v>
      </c>
      <c r="H45" s="24"/>
      <c r="I45" s="18"/>
      <c r="J45" s="59"/>
      <c r="K45" s="59"/>
      <c r="L45" s="93">
        <v>22</v>
      </c>
      <c r="M45" s="66">
        <v>326.92</v>
      </c>
      <c r="N45" s="66">
        <v>326.85000000000002</v>
      </c>
      <c r="O45" s="66"/>
      <c r="P45" s="66">
        <v>245.45</v>
      </c>
      <c r="Q45" s="66">
        <v>325.29000000000002</v>
      </c>
      <c r="R45" s="94"/>
    </row>
    <row r="46" spans="2:18" x14ac:dyDescent="0.3">
      <c r="B46" s="90" t="s">
        <v>19</v>
      </c>
      <c r="C46" s="107" t="s">
        <v>35</v>
      </c>
      <c r="D46" s="348" t="s">
        <v>140</v>
      </c>
      <c r="E46" s="348">
        <v>412.41</v>
      </c>
      <c r="F46" s="332">
        <v>412.41</v>
      </c>
      <c r="G46" s="339"/>
      <c r="H46" s="24"/>
      <c r="I46" s="18"/>
      <c r="J46" s="59"/>
      <c r="K46" s="59"/>
      <c r="L46" s="93">
        <v>23</v>
      </c>
      <c r="M46" s="65">
        <v>328.90000000000003</v>
      </c>
      <c r="N46" s="65">
        <v>325.20000000000005</v>
      </c>
      <c r="O46" s="65">
        <v>326.54000000000002</v>
      </c>
      <c r="P46" s="65">
        <v>253.15</v>
      </c>
      <c r="Q46" s="65">
        <v>333.32</v>
      </c>
      <c r="R46" s="64">
        <v>176.54</v>
      </c>
    </row>
    <row r="47" spans="2:18" x14ac:dyDescent="0.3">
      <c r="B47" s="90" t="s">
        <v>19</v>
      </c>
      <c r="C47" s="107" t="s">
        <v>39</v>
      </c>
      <c r="D47" s="331">
        <v>405.63000000000005</v>
      </c>
      <c r="E47" s="331">
        <v>384.95000000000005</v>
      </c>
      <c r="F47" s="357">
        <v>-20.680000000000007</v>
      </c>
      <c r="G47" s="339">
        <v>-5.0982422404654448E-2</v>
      </c>
      <c r="H47" s="24"/>
      <c r="I47" s="18"/>
      <c r="J47" s="59"/>
      <c r="K47" s="59"/>
      <c r="L47" s="93">
        <v>24</v>
      </c>
      <c r="M47" s="65">
        <v>331.53000000000003</v>
      </c>
      <c r="N47" s="65">
        <v>325.31</v>
      </c>
      <c r="O47" s="65"/>
      <c r="P47" s="65">
        <v>263.88</v>
      </c>
      <c r="Q47" s="65">
        <v>328.65000000000003</v>
      </c>
      <c r="R47" s="64"/>
    </row>
    <row r="48" spans="2:18" x14ac:dyDescent="0.3">
      <c r="B48" s="24"/>
      <c r="D48" s="59"/>
      <c r="H48" s="24"/>
      <c r="I48" s="18"/>
      <c r="J48" s="59"/>
      <c r="K48" s="59"/>
      <c r="L48" s="93">
        <v>25</v>
      </c>
      <c r="M48" s="67">
        <v>332.72</v>
      </c>
      <c r="N48" s="67">
        <v>329.11</v>
      </c>
      <c r="O48" s="67"/>
      <c r="P48" s="67">
        <v>261.52</v>
      </c>
      <c r="Q48" s="67">
        <v>325.94</v>
      </c>
      <c r="R48" s="95"/>
    </row>
    <row r="49" spans="2:18" x14ac:dyDescent="0.3">
      <c r="B49" s="24"/>
      <c r="H49" s="24"/>
      <c r="I49" s="18"/>
      <c r="J49" s="59"/>
      <c r="K49" s="59"/>
      <c r="L49" s="93">
        <v>26</v>
      </c>
      <c r="M49" s="67">
        <v>332.47</v>
      </c>
      <c r="N49" s="67">
        <v>331.98</v>
      </c>
      <c r="O49" s="67"/>
      <c r="P49" s="67">
        <v>269.21000000000004</v>
      </c>
      <c r="Q49" s="67">
        <v>319.82</v>
      </c>
      <c r="R49" s="95"/>
    </row>
    <row r="50" spans="2:18" x14ac:dyDescent="0.3">
      <c r="B50" s="24" t="s">
        <v>183</v>
      </c>
      <c r="H50" s="24"/>
      <c r="I50" s="18"/>
      <c r="J50" s="59"/>
      <c r="K50" s="59"/>
      <c r="L50" s="93">
        <v>27</v>
      </c>
      <c r="M50" s="67">
        <v>329.49</v>
      </c>
      <c r="N50" s="67">
        <v>337.75</v>
      </c>
      <c r="O50" s="67"/>
      <c r="P50" s="67">
        <v>259.76</v>
      </c>
      <c r="Q50" s="67">
        <v>328.19</v>
      </c>
      <c r="R50" s="95"/>
    </row>
    <row r="51" spans="2:18" x14ac:dyDescent="0.3">
      <c r="B51" s="24" t="s">
        <v>180</v>
      </c>
      <c r="J51" s="59"/>
      <c r="L51" s="93">
        <v>28</v>
      </c>
      <c r="M51" s="67">
        <v>332.86</v>
      </c>
      <c r="N51" s="67">
        <v>327.28000000000003</v>
      </c>
      <c r="O51" s="67">
        <v>291.54000000000002</v>
      </c>
      <c r="P51" s="67">
        <v>240.28</v>
      </c>
      <c r="Q51" s="67">
        <v>325.98</v>
      </c>
      <c r="R51" s="95"/>
    </row>
    <row r="52" spans="2:18" x14ac:dyDescent="0.3">
      <c r="B52" s="24" t="s">
        <v>47</v>
      </c>
      <c r="J52" s="59"/>
      <c r="K52" s="59"/>
      <c r="L52" s="93">
        <v>29</v>
      </c>
      <c r="M52" s="67">
        <v>335.53000000000003</v>
      </c>
      <c r="N52" s="67">
        <v>326.29000000000002</v>
      </c>
      <c r="O52" s="67">
        <v>316.54000000000002</v>
      </c>
      <c r="P52" s="67">
        <v>260.48</v>
      </c>
      <c r="Q52" s="67">
        <v>319.36</v>
      </c>
      <c r="R52" s="95"/>
    </row>
    <row r="53" spans="2:18" x14ac:dyDescent="0.3">
      <c r="B53" s="24" t="s">
        <v>48</v>
      </c>
      <c r="J53" s="59"/>
      <c r="K53" s="59"/>
      <c r="L53" s="93">
        <v>30</v>
      </c>
      <c r="M53" s="67">
        <v>332.18</v>
      </c>
      <c r="N53" s="67">
        <v>314.11</v>
      </c>
      <c r="O53" s="67"/>
      <c r="P53" s="67">
        <v>258.64</v>
      </c>
      <c r="Q53" s="67">
        <v>326.61</v>
      </c>
      <c r="R53" s="95"/>
    </row>
    <row r="54" spans="2:18" x14ac:dyDescent="0.3">
      <c r="B54" s="24" t="s">
        <v>181</v>
      </c>
      <c r="J54" s="59"/>
      <c r="K54" s="59"/>
      <c r="L54" s="93">
        <v>31</v>
      </c>
      <c r="M54" s="67">
        <v>335.33000000000004</v>
      </c>
      <c r="N54" s="67">
        <v>308.09000000000003</v>
      </c>
      <c r="O54" s="67"/>
      <c r="P54" s="67">
        <v>260.32</v>
      </c>
      <c r="Q54" s="67">
        <v>329.76000000000005</v>
      </c>
      <c r="R54" s="95"/>
    </row>
    <row r="55" spans="2:18" x14ac:dyDescent="0.3">
      <c r="B55" s="24" t="s">
        <v>184</v>
      </c>
      <c r="J55" s="59"/>
      <c r="K55" s="59"/>
      <c r="L55" s="93">
        <v>32</v>
      </c>
      <c r="M55" s="67">
        <v>330.96000000000004</v>
      </c>
      <c r="N55" s="67">
        <v>333.49</v>
      </c>
      <c r="O55" s="67"/>
      <c r="P55" s="67">
        <v>261.94</v>
      </c>
      <c r="Q55" s="67">
        <v>323.27000000000004</v>
      </c>
      <c r="R55" s="95"/>
    </row>
    <row r="56" spans="2:18" x14ac:dyDescent="0.3">
      <c r="J56" s="59"/>
      <c r="K56" s="59"/>
      <c r="L56" s="93">
        <v>33</v>
      </c>
      <c r="M56" s="67">
        <v>336.59000000000003</v>
      </c>
      <c r="N56" s="67">
        <v>329.14000000000004</v>
      </c>
      <c r="O56" s="67"/>
      <c r="P56" s="67">
        <v>230.62</v>
      </c>
      <c r="Q56" s="67">
        <v>339.85</v>
      </c>
      <c r="R56" s="95"/>
    </row>
    <row r="57" spans="2:18" x14ac:dyDescent="0.3">
      <c r="J57" s="59"/>
      <c r="K57" s="59"/>
      <c r="L57" s="93">
        <v>34</v>
      </c>
      <c r="M57" s="67">
        <v>340.93</v>
      </c>
      <c r="N57" s="67">
        <v>321.97000000000003</v>
      </c>
      <c r="O57" s="67"/>
      <c r="P57" s="67">
        <v>250.73</v>
      </c>
      <c r="Q57" s="67">
        <v>340.02000000000004</v>
      </c>
      <c r="R57" s="95"/>
    </row>
    <row r="58" spans="2:18" x14ac:dyDescent="0.3">
      <c r="J58" s="59"/>
      <c r="K58" s="59"/>
      <c r="L58" s="93">
        <v>35</v>
      </c>
      <c r="M58" s="67">
        <v>330.59000000000003</v>
      </c>
      <c r="N58" s="67">
        <v>330.09000000000003</v>
      </c>
      <c r="O58" s="67"/>
      <c r="P58" s="67">
        <v>246.67</v>
      </c>
      <c r="Q58" s="67">
        <v>335.63</v>
      </c>
      <c r="R58" s="95"/>
    </row>
    <row r="59" spans="2:18" x14ac:dyDescent="0.3">
      <c r="J59" s="59"/>
      <c r="K59" s="59"/>
      <c r="L59" s="93">
        <v>36</v>
      </c>
      <c r="M59" s="67">
        <v>340.3</v>
      </c>
      <c r="N59" s="67">
        <v>318.43</v>
      </c>
      <c r="O59" s="67"/>
      <c r="P59" s="67">
        <v>253.17</v>
      </c>
      <c r="Q59" s="67">
        <v>322.27000000000004</v>
      </c>
      <c r="R59" s="95"/>
    </row>
    <row r="60" spans="2:18" x14ac:dyDescent="0.3">
      <c r="L60" s="93">
        <v>37</v>
      </c>
      <c r="M60" s="67">
        <v>342.42</v>
      </c>
      <c r="N60" s="67">
        <v>337.71000000000004</v>
      </c>
      <c r="O60" s="67"/>
      <c r="P60" s="67">
        <v>256.17</v>
      </c>
      <c r="Q60" s="67">
        <v>336.24</v>
      </c>
      <c r="R60" s="95"/>
    </row>
    <row r="61" spans="2:18" x14ac:dyDescent="0.3">
      <c r="L61" s="93">
        <v>38</v>
      </c>
      <c r="M61" s="67">
        <v>344.27000000000004</v>
      </c>
      <c r="N61" s="67">
        <v>335.28000000000003</v>
      </c>
      <c r="O61" s="67"/>
      <c r="P61" s="67">
        <v>255.35999999999999</v>
      </c>
      <c r="Q61" s="67">
        <v>337.67</v>
      </c>
      <c r="R61" s="95"/>
    </row>
    <row r="62" spans="2:18" x14ac:dyDescent="0.3">
      <c r="L62" s="93">
        <v>39</v>
      </c>
      <c r="M62" s="67">
        <v>346.04</v>
      </c>
      <c r="N62" s="67">
        <v>309.20000000000005</v>
      </c>
      <c r="O62" s="67">
        <v>346.54</v>
      </c>
      <c r="P62" s="67">
        <v>254.09</v>
      </c>
      <c r="Q62" s="67">
        <v>333.34000000000003</v>
      </c>
      <c r="R62" s="95"/>
    </row>
    <row r="63" spans="2:18" x14ac:dyDescent="0.3">
      <c r="L63" s="93">
        <v>40</v>
      </c>
      <c r="M63" s="67">
        <v>349.94</v>
      </c>
      <c r="N63" s="67">
        <v>347.51000000000005</v>
      </c>
      <c r="O63" s="67"/>
      <c r="P63" s="67">
        <v>251.29999999999998</v>
      </c>
      <c r="Q63" s="67">
        <v>336.72</v>
      </c>
      <c r="R63" s="95"/>
    </row>
    <row r="64" spans="2:18" x14ac:dyDescent="0.3">
      <c r="L64" s="93">
        <v>41</v>
      </c>
      <c r="M64" s="67">
        <v>360.16</v>
      </c>
      <c r="N64" s="67">
        <v>337.20000000000005</v>
      </c>
      <c r="O64" s="67"/>
      <c r="P64" s="67">
        <v>256.54000000000002</v>
      </c>
      <c r="Q64" s="67">
        <v>342.08000000000004</v>
      </c>
      <c r="R64" s="95"/>
    </row>
    <row r="65" spans="11:18" x14ac:dyDescent="0.3">
      <c r="L65" s="93">
        <v>42</v>
      </c>
      <c r="M65" s="67">
        <v>356.59000000000003</v>
      </c>
      <c r="N65" s="67">
        <v>346.92</v>
      </c>
      <c r="O65" s="67"/>
      <c r="P65" s="67">
        <v>258.78000000000003</v>
      </c>
      <c r="Q65" s="67">
        <v>338.56</v>
      </c>
      <c r="R65" s="95"/>
    </row>
    <row r="66" spans="11:18" x14ac:dyDescent="0.3">
      <c r="L66" s="93">
        <v>43</v>
      </c>
      <c r="M66" s="67">
        <v>360.5</v>
      </c>
      <c r="N66" s="67">
        <v>338.38</v>
      </c>
      <c r="O66" s="67"/>
      <c r="P66" s="67">
        <v>249.67999999999998</v>
      </c>
      <c r="Q66" s="67">
        <v>335.54</v>
      </c>
      <c r="R66" s="95"/>
    </row>
    <row r="67" spans="11:18" x14ac:dyDescent="0.3">
      <c r="L67" s="93">
        <v>44</v>
      </c>
      <c r="M67" s="67">
        <v>373.24</v>
      </c>
      <c r="N67" s="67">
        <v>333.72</v>
      </c>
      <c r="O67" s="67">
        <v>366.54</v>
      </c>
      <c r="P67" s="67">
        <v>263.87</v>
      </c>
      <c r="Q67" s="67">
        <v>343.34000000000003</v>
      </c>
      <c r="R67" s="95"/>
    </row>
    <row r="68" spans="11:18" x14ac:dyDescent="0.3">
      <c r="L68" s="93">
        <v>45</v>
      </c>
      <c r="M68" s="67">
        <v>369.34000000000003</v>
      </c>
      <c r="N68" s="67">
        <v>344.46000000000004</v>
      </c>
      <c r="O68" s="67"/>
      <c r="P68" s="67">
        <v>257.19</v>
      </c>
      <c r="Q68" s="67">
        <v>348.93</v>
      </c>
      <c r="R68" s="95"/>
    </row>
    <row r="69" spans="11:18" x14ac:dyDescent="0.3">
      <c r="L69" s="93">
        <v>46</v>
      </c>
      <c r="M69" s="66">
        <v>373.91</v>
      </c>
      <c r="N69" s="66">
        <v>348.33000000000004</v>
      </c>
      <c r="O69" s="66"/>
      <c r="P69" s="66">
        <v>278.16000000000003</v>
      </c>
      <c r="Q69" s="66">
        <v>348.16</v>
      </c>
      <c r="R69" s="94">
        <v>316.54000000000002</v>
      </c>
    </row>
    <row r="70" spans="11:18" x14ac:dyDescent="0.3">
      <c r="L70" s="93">
        <v>47</v>
      </c>
      <c r="M70" s="67">
        <v>370.8</v>
      </c>
      <c r="N70" s="67">
        <v>375.99</v>
      </c>
      <c r="O70" s="67"/>
      <c r="P70" s="67">
        <v>260.84000000000003</v>
      </c>
      <c r="Q70" s="67">
        <v>362.94</v>
      </c>
      <c r="R70" s="95"/>
    </row>
    <row r="71" spans="11:18" x14ac:dyDescent="0.3">
      <c r="L71" s="93">
        <v>48</v>
      </c>
      <c r="M71" s="67">
        <v>372.46000000000004</v>
      </c>
      <c r="N71" s="67">
        <v>377.76000000000005</v>
      </c>
      <c r="O71" s="67"/>
      <c r="P71" s="67">
        <v>278.88</v>
      </c>
      <c r="Q71" s="67">
        <v>361.51000000000005</v>
      </c>
      <c r="R71" s="95"/>
    </row>
    <row r="72" spans="11:18" x14ac:dyDescent="0.3">
      <c r="L72" s="93">
        <v>49</v>
      </c>
      <c r="M72" s="67">
        <v>386.74</v>
      </c>
      <c r="N72" s="67">
        <v>350.78000000000003</v>
      </c>
      <c r="O72" s="67"/>
      <c r="P72" s="67">
        <v>258.17</v>
      </c>
      <c r="Q72" s="67">
        <v>363.1</v>
      </c>
      <c r="R72" s="95">
        <v>286.54000000000002</v>
      </c>
    </row>
    <row r="73" spans="11:18" x14ac:dyDescent="0.3">
      <c r="L73" s="93">
        <v>50</v>
      </c>
      <c r="M73" s="67">
        <v>382.64000000000004</v>
      </c>
      <c r="N73" s="67">
        <v>369.57</v>
      </c>
      <c r="O73" s="67"/>
      <c r="P73" s="67">
        <v>260.44</v>
      </c>
      <c r="Q73" s="67">
        <v>368.8</v>
      </c>
      <c r="R73" s="95"/>
    </row>
    <row r="74" spans="11:18" x14ac:dyDescent="0.3">
      <c r="L74" s="93">
        <v>51</v>
      </c>
      <c r="M74" s="67">
        <v>386.43</v>
      </c>
      <c r="N74" s="67">
        <v>392.52000000000004</v>
      </c>
      <c r="O74" s="67"/>
      <c r="P74" s="67">
        <v>261.82</v>
      </c>
      <c r="Q74" s="67">
        <v>358.32</v>
      </c>
      <c r="R74" s="95"/>
    </row>
    <row r="75" spans="11:18" ht="15.75" thickBot="1" x14ac:dyDescent="0.35">
      <c r="L75" s="238">
        <v>52</v>
      </c>
      <c r="M75" s="235">
        <v>390.32</v>
      </c>
      <c r="N75" s="236">
        <v>382.48</v>
      </c>
      <c r="O75" s="236"/>
      <c r="P75" s="236">
        <v>266.36</v>
      </c>
      <c r="Q75" s="235">
        <v>375.59000000000003</v>
      </c>
      <c r="R75" s="237">
        <v>246.54</v>
      </c>
    </row>
    <row r="76" spans="11:18" x14ac:dyDescent="0.3">
      <c r="K76" s="137">
        <v>2022</v>
      </c>
      <c r="L76" s="138">
        <v>1</v>
      </c>
      <c r="M76" s="92">
        <v>398.59000000000003</v>
      </c>
      <c r="N76" s="92">
        <v>410.12</v>
      </c>
      <c r="O76" s="92"/>
      <c r="P76" s="92">
        <v>268.15000000000003</v>
      </c>
      <c r="Q76" s="92">
        <v>379.61</v>
      </c>
      <c r="R76" s="89"/>
    </row>
    <row r="77" spans="11:18" x14ac:dyDescent="0.3">
      <c r="K77" s="146"/>
      <c r="L77" s="139">
        <v>2</v>
      </c>
      <c r="M77" s="65">
        <v>388.65000000000003</v>
      </c>
      <c r="N77" s="65">
        <v>352.51000000000005</v>
      </c>
      <c r="O77" s="65"/>
      <c r="P77" s="65">
        <v>246.53</v>
      </c>
      <c r="Q77" s="65">
        <v>373.38</v>
      </c>
      <c r="R77" s="64"/>
    </row>
    <row r="78" spans="11:18" x14ac:dyDescent="0.3">
      <c r="K78" s="146"/>
      <c r="L78" s="139">
        <v>3</v>
      </c>
      <c r="M78" s="66">
        <v>394.27000000000004</v>
      </c>
      <c r="N78" s="66">
        <v>357.04</v>
      </c>
      <c r="O78" s="66"/>
      <c r="P78" s="66">
        <v>275.18</v>
      </c>
      <c r="Q78" s="66">
        <v>352.24</v>
      </c>
      <c r="R78" s="94"/>
    </row>
    <row r="79" spans="11:18" x14ac:dyDescent="0.3">
      <c r="K79" s="146"/>
      <c r="L79" s="139">
        <v>4</v>
      </c>
      <c r="M79" s="66">
        <v>390.22</v>
      </c>
      <c r="N79" s="66">
        <v>389.38</v>
      </c>
      <c r="O79" s="66"/>
      <c r="P79" s="65">
        <v>279.3</v>
      </c>
      <c r="Q79" s="66">
        <v>357.84000000000003</v>
      </c>
      <c r="R79" s="94"/>
    </row>
    <row r="80" spans="11:18" x14ac:dyDescent="0.3">
      <c r="K80" s="146"/>
      <c r="L80" s="139">
        <v>5</v>
      </c>
      <c r="M80" s="66">
        <v>405.07</v>
      </c>
      <c r="N80" s="66">
        <v>408.22</v>
      </c>
      <c r="O80" s="66">
        <v>386.54</v>
      </c>
      <c r="P80" s="66">
        <v>266.33000000000004</v>
      </c>
      <c r="Q80" s="65">
        <v>371</v>
      </c>
      <c r="R80" s="94"/>
    </row>
    <row r="81" spans="11:18" x14ac:dyDescent="0.3">
      <c r="K81" s="146"/>
      <c r="L81" s="139">
        <v>6</v>
      </c>
      <c r="M81" s="65">
        <v>413.90000000000003</v>
      </c>
      <c r="N81" s="66">
        <v>417.76000000000005</v>
      </c>
      <c r="O81" s="66"/>
      <c r="P81" s="65">
        <v>262.3</v>
      </c>
      <c r="Q81" s="66">
        <v>383.46000000000004</v>
      </c>
      <c r="R81" s="94"/>
    </row>
    <row r="82" spans="11:18" x14ac:dyDescent="0.3">
      <c r="K82" s="146"/>
      <c r="L82" s="139">
        <v>7</v>
      </c>
      <c r="M82" s="66">
        <v>405.01000000000005</v>
      </c>
      <c r="N82" s="66">
        <v>423.19</v>
      </c>
      <c r="O82" s="66"/>
      <c r="P82" s="66">
        <v>303.12</v>
      </c>
      <c r="Q82" s="66">
        <v>375.69</v>
      </c>
      <c r="R82" s="94"/>
    </row>
    <row r="83" spans="11:18" x14ac:dyDescent="0.3">
      <c r="K83" s="146"/>
      <c r="L83" s="139">
        <v>8</v>
      </c>
      <c r="M83" s="66">
        <v>406.22</v>
      </c>
      <c r="N83" s="66">
        <v>357.63000000000005</v>
      </c>
      <c r="O83" s="66">
        <v>402.41</v>
      </c>
      <c r="P83" s="66">
        <v>311.56</v>
      </c>
      <c r="Q83" s="66">
        <v>393.41</v>
      </c>
      <c r="R83" s="94"/>
    </row>
    <row r="84" spans="11:18" x14ac:dyDescent="0.3">
      <c r="K84" s="146"/>
      <c r="L84" s="139">
        <v>9</v>
      </c>
      <c r="M84" s="66">
        <v>426.31</v>
      </c>
      <c r="N84" s="66">
        <v>418.3</v>
      </c>
      <c r="O84" s="66">
        <v>422.41</v>
      </c>
      <c r="P84" s="66">
        <v>321.48</v>
      </c>
      <c r="Q84" s="66">
        <v>396.3</v>
      </c>
      <c r="R84" s="94"/>
    </row>
    <row r="85" spans="11:18" x14ac:dyDescent="0.3">
      <c r="K85" s="146"/>
      <c r="L85" s="139">
        <v>10</v>
      </c>
      <c r="M85" s="66">
        <v>427.16</v>
      </c>
      <c r="N85" s="66">
        <v>414.56</v>
      </c>
      <c r="O85" s="66"/>
      <c r="P85" s="66">
        <v>343.43</v>
      </c>
      <c r="Q85" s="66">
        <v>398.94</v>
      </c>
      <c r="R85" s="94">
        <v>367.41</v>
      </c>
    </row>
    <row r="86" spans="11:18" x14ac:dyDescent="0.3">
      <c r="K86" s="146"/>
      <c r="L86" s="139">
        <v>11</v>
      </c>
      <c r="M86" s="66">
        <v>427.16</v>
      </c>
      <c r="N86" s="66">
        <v>414.56</v>
      </c>
      <c r="O86" s="66"/>
      <c r="P86" s="66">
        <v>343.43</v>
      </c>
      <c r="Q86" s="66">
        <v>398.94</v>
      </c>
      <c r="R86" s="94">
        <v>367.41</v>
      </c>
    </row>
    <row r="87" spans="11:18" x14ac:dyDescent="0.3">
      <c r="K87" s="146"/>
      <c r="L87" s="139">
        <v>12</v>
      </c>
      <c r="M87" s="67">
        <v>429.69</v>
      </c>
      <c r="N87" s="67">
        <v>437.85</v>
      </c>
      <c r="O87" s="67">
        <v>433.51000000000005</v>
      </c>
      <c r="P87" s="67">
        <v>348.29</v>
      </c>
      <c r="Q87" s="67">
        <v>404.84000000000003</v>
      </c>
      <c r="R87" s="95"/>
    </row>
    <row r="88" spans="11:18" x14ac:dyDescent="0.3">
      <c r="K88" s="146"/>
      <c r="L88" s="139">
        <v>13</v>
      </c>
      <c r="M88" s="67">
        <v>426.96000000000004</v>
      </c>
      <c r="N88" s="67">
        <v>442.88000000000005</v>
      </c>
      <c r="O88" s="67">
        <v>447.41</v>
      </c>
      <c r="P88" s="67">
        <v>362.95000000000005</v>
      </c>
      <c r="Q88" s="67">
        <v>395.47</v>
      </c>
      <c r="R88" s="95"/>
    </row>
    <row r="89" spans="11:18" x14ac:dyDescent="0.3">
      <c r="K89" s="146"/>
      <c r="L89" s="139">
        <v>14</v>
      </c>
      <c r="M89" s="67">
        <v>417.21000000000004</v>
      </c>
      <c r="N89" s="67">
        <v>390.97</v>
      </c>
      <c r="O89" s="67"/>
      <c r="P89" s="67">
        <v>381.53000000000003</v>
      </c>
      <c r="Q89" s="67">
        <v>400.17</v>
      </c>
      <c r="R89" s="95"/>
    </row>
    <row r="90" spans="11:18" x14ac:dyDescent="0.3">
      <c r="K90" s="146"/>
      <c r="L90" s="139">
        <v>15</v>
      </c>
      <c r="M90" s="67">
        <v>434.6</v>
      </c>
      <c r="N90" s="67">
        <v>427.32000000000005</v>
      </c>
      <c r="O90" s="67">
        <v>447.41</v>
      </c>
      <c r="P90" s="67">
        <v>360.12</v>
      </c>
      <c r="Q90" s="67">
        <v>385.15000000000003</v>
      </c>
      <c r="R90" s="95"/>
    </row>
    <row r="91" spans="11:18" x14ac:dyDescent="0.3">
      <c r="K91" s="146"/>
      <c r="L91" s="139">
        <v>16</v>
      </c>
      <c r="M91" s="67">
        <v>418.33000000000004</v>
      </c>
      <c r="N91" s="67">
        <v>436.33000000000004</v>
      </c>
      <c r="O91" s="67"/>
      <c r="P91" s="67">
        <v>363.68</v>
      </c>
      <c r="Q91" s="67">
        <v>416.86</v>
      </c>
      <c r="R91" s="95"/>
    </row>
    <row r="92" spans="11:18" x14ac:dyDescent="0.3">
      <c r="K92" s="146"/>
      <c r="L92" s="139">
        <v>17</v>
      </c>
      <c r="M92" s="67">
        <v>430.93</v>
      </c>
      <c r="N92" s="67">
        <v>426.16</v>
      </c>
      <c r="O92" s="67"/>
      <c r="P92" s="67">
        <v>362.88000000000005</v>
      </c>
      <c r="Q92" s="67">
        <v>418.77000000000004</v>
      </c>
      <c r="R92" s="95">
        <v>482.41</v>
      </c>
    </row>
    <row r="93" spans="11:18" x14ac:dyDescent="0.3">
      <c r="K93" s="146"/>
      <c r="L93" s="139">
        <v>18</v>
      </c>
      <c r="M93" s="67">
        <v>428.81</v>
      </c>
      <c r="N93" s="67">
        <v>427.89000000000004</v>
      </c>
      <c r="O93" s="67"/>
      <c r="P93" s="67">
        <v>352.84000000000003</v>
      </c>
      <c r="Q93" s="67">
        <v>411.90000000000003</v>
      </c>
      <c r="R93" s="95"/>
    </row>
    <row r="94" spans="11:18" x14ac:dyDescent="0.3">
      <c r="K94" s="146"/>
      <c r="L94" s="139">
        <v>19</v>
      </c>
      <c r="M94" s="67"/>
      <c r="N94" s="67"/>
      <c r="O94" s="67"/>
      <c r="P94" s="67"/>
      <c r="Q94" s="67"/>
      <c r="R94" s="95"/>
    </row>
    <row r="95" spans="11:18" x14ac:dyDescent="0.3">
      <c r="K95" s="146"/>
      <c r="L95" s="139">
        <v>20</v>
      </c>
      <c r="M95" s="67"/>
      <c r="N95" s="67"/>
      <c r="O95" s="67"/>
      <c r="P95" s="67"/>
      <c r="Q95" s="67"/>
      <c r="R95" s="95"/>
    </row>
    <row r="96" spans="11:18" x14ac:dyDescent="0.3">
      <c r="K96" s="146"/>
      <c r="L96" s="139">
        <v>21</v>
      </c>
      <c r="M96" s="66"/>
      <c r="N96" s="66"/>
      <c r="O96" s="66"/>
      <c r="P96" s="66"/>
      <c r="Q96" s="66"/>
      <c r="R96" s="94"/>
    </row>
    <row r="97" spans="11:18" x14ac:dyDescent="0.3">
      <c r="K97" s="146"/>
      <c r="L97" s="139">
        <v>22</v>
      </c>
      <c r="M97" s="66"/>
      <c r="N97" s="66"/>
      <c r="O97" s="66"/>
      <c r="P97" s="66"/>
      <c r="Q97" s="66"/>
      <c r="R97" s="94"/>
    </row>
    <row r="98" spans="11:18" x14ac:dyDescent="0.3">
      <c r="K98" s="146"/>
      <c r="L98" s="139">
        <v>23</v>
      </c>
      <c r="M98" s="65"/>
      <c r="N98" s="65"/>
      <c r="O98" s="65"/>
      <c r="P98" s="65"/>
      <c r="Q98" s="65"/>
      <c r="R98" s="64"/>
    </row>
    <row r="99" spans="11:18" x14ac:dyDescent="0.3">
      <c r="K99" s="146"/>
      <c r="L99" s="139">
        <v>24</v>
      </c>
      <c r="M99" s="65"/>
      <c r="N99" s="65"/>
      <c r="O99" s="65"/>
      <c r="P99" s="65"/>
      <c r="Q99" s="65"/>
      <c r="R99" s="64"/>
    </row>
    <row r="100" spans="11:18" x14ac:dyDescent="0.3">
      <c r="K100" s="146"/>
      <c r="L100" s="139">
        <v>25</v>
      </c>
      <c r="M100" s="67"/>
      <c r="N100" s="67"/>
      <c r="O100" s="67"/>
      <c r="P100" s="67"/>
      <c r="Q100" s="67"/>
      <c r="R100" s="95"/>
    </row>
    <row r="101" spans="11:18" x14ac:dyDescent="0.3">
      <c r="K101" s="146"/>
      <c r="L101" s="139">
        <v>26</v>
      </c>
      <c r="M101" s="67"/>
      <c r="N101" s="67"/>
      <c r="O101" s="67"/>
      <c r="P101" s="67"/>
      <c r="Q101" s="67"/>
      <c r="R101" s="95"/>
    </row>
    <row r="102" spans="11:18" x14ac:dyDescent="0.3">
      <c r="K102" s="146"/>
      <c r="L102" s="139">
        <v>27</v>
      </c>
      <c r="M102" s="67"/>
      <c r="N102" s="67"/>
      <c r="O102" s="67"/>
      <c r="P102" s="67"/>
      <c r="Q102" s="67"/>
      <c r="R102" s="95"/>
    </row>
    <row r="103" spans="11:18" x14ac:dyDescent="0.3">
      <c r="K103" s="146"/>
      <c r="L103" s="139">
        <v>28</v>
      </c>
      <c r="M103" s="67"/>
      <c r="N103" s="67"/>
      <c r="O103" s="67"/>
      <c r="P103" s="67"/>
      <c r="Q103" s="67"/>
      <c r="R103" s="95"/>
    </row>
    <row r="104" spans="11:18" x14ac:dyDescent="0.3">
      <c r="K104" s="146"/>
      <c r="L104" s="139">
        <v>29</v>
      </c>
      <c r="M104" s="67"/>
      <c r="N104" s="67"/>
      <c r="O104" s="67"/>
      <c r="P104" s="67"/>
      <c r="Q104" s="67"/>
      <c r="R104" s="95"/>
    </row>
    <row r="105" spans="11:18" x14ac:dyDescent="0.3">
      <c r="K105" s="146"/>
      <c r="L105" s="139">
        <v>30</v>
      </c>
      <c r="M105" s="67"/>
      <c r="N105" s="67"/>
      <c r="O105" s="67"/>
      <c r="P105" s="67"/>
      <c r="Q105" s="67"/>
      <c r="R105" s="95"/>
    </row>
    <row r="106" spans="11:18" x14ac:dyDescent="0.3">
      <c r="K106" s="146"/>
      <c r="L106" s="139">
        <v>31</v>
      </c>
      <c r="M106" s="67"/>
      <c r="N106" s="67"/>
      <c r="O106" s="67"/>
      <c r="P106" s="67"/>
      <c r="Q106" s="67"/>
      <c r="R106" s="95"/>
    </row>
    <row r="107" spans="11:18" x14ac:dyDescent="0.3">
      <c r="K107" s="146"/>
      <c r="L107" s="139">
        <v>32</v>
      </c>
      <c r="M107" s="67"/>
      <c r="N107" s="67"/>
      <c r="O107" s="67"/>
      <c r="P107" s="67"/>
      <c r="Q107" s="67"/>
      <c r="R107" s="95"/>
    </row>
    <row r="108" spans="11:18" x14ac:dyDescent="0.3">
      <c r="K108" s="146"/>
      <c r="L108" s="139">
        <v>33</v>
      </c>
      <c r="M108" s="67"/>
      <c r="N108" s="67"/>
      <c r="O108" s="67"/>
      <c r="P108" s="67"/>
      <c r="Q108" s="67"/>
      <c r="R108" s="95"/>
    </row>
    <row r="109" spans="11:18" x14ac:dyDescent="0.3">
      <c r="K109" s="146"/>
      <c r="L109" s="139">
        <v>34</v>
      </c>
      <c r="M109" s="67"/>
      <c r="N109" s="67"/>
      <c r="O109" s="67"/>
      <c r="P109" s="67"/>
      <c r="Q109" s="67"/>
      <c r="R109" s="95"/>
    </row>
    <row r="110" spans="11:18" x14ac:dyDescent="0.3">
      <c r="K110" s="146"/>
      <c r="L110" s="139">
        <v>35</v>
      </c>
      <c r="M110" s="67"/>
      <c r="N110" s="67"/>
      <c r="O110" s="67"/>
      <c r="P110" s="67"/>
      <c r="Q110" s="67"/>
      <c r="R110" s="95"/>
    </row>
    <row r="111" spans="11:18" x14ac:dyDescent="0.3">
      <c r="K111" s="146"/>
      <c r="L111" s="139">
        <v>36</v>
      </c>
      <c r="M111" s="67"/>
      <c r="N111" s="67"/>
      <c r="O111" s="67"/>
      <c r="P111" s="67"/>
      <c r="Q111" s="67"/>
      <c r="R111" s="95"/>
    </row>
    <row r="112" spans="11:18" x14ac:dyDescent="0.3">
      <c r="K112" s="146"/>
      <c r="L112" s="139">
        <v>37</v>
      </c>
      <c r="M112" s="67"/>
      <c r="N112" s="67"/>
      <c r="O112" s="67"/>
      <c r="P112" s="67"/>
      <c r="Q112" s="67"/>
      <c r="R112" s="95"/>
    </row>
    <row r="113" spans="11:18" x14ac:dyDescent="0.3">
      <c r="K113" s="146"/>
      <c r="L113" s="139">
        <v>38</v>
      </c>
      <c r="M113" s="67"/>
      <c r="N113" s="67"/>
      <c r="O113" s="67"/>
      <c r="P113" s="67"/>
      <c r="Q113" s="67"/>
      <c r="R113" s="95"/>
    </row>
    <row r="114" spans="11:18" x14ac:dyDescent="0.3">
      <c r="K114" s="146"/>
      <c r="L114" s="139">
        <v>39</v>
      </c>
      <c r="M114" s="67"/>
      <c r="N114" s="67"/>
      <c r="O114" s="67"/>
      <c r="P114" s="67"/>
      <c r="Q114" s="67"/>
      <c r="R114" s="95"/>
    </row>
    <row r="115" spans="11:18" x14ac:dyDescent="0.3">
      <c r="K115" s="146"/>
      <c r="L115" s="139">
        <v>40</v>
      </c>
      <c r="M115" s="67"/>
      <c r="N115" s="67"/>
      <c r="O115" s="67"/>
      <c r="P115" s="67"/>
      <c r="Q115" s="67"/>
      <c r="R115" s="95"/>
    </row>
    <row r="116" spans="11:18" x14ac:dyDescent="0.3">
      <c r="K116" s="146"/>
      <c r="L116" s="139">
        <v>41</v>
      </c>
      <c r="M116" s="67"/>
      <c r="N116" s="67"/>
      <c r="O116" s="67"/>
      <c r="P116" s="67"/>
      <c r="Q116" s="67"/>
      <c r="R116" s="95"/>
    </row>
    <row r="117" spans="11:18" x14ac:dyDescent="0.3">
      <c r="K117" s="146"/>
      <c r="L117" s="139">
        <v>42</v>
      </c>
      <c r="M117" s="67"/>
      <c r="N117" s="67"/>
      <c r="O117" s="67"/>
      <c r="P117" s="67"/>
      <c r="Q117" s="67"/>
      <c r="R117" s="95"/>
    </row>
    <row r="118" spans="11:18" x14ac:dyDescent="0.3">
      <c r="K118" s="146"/>
      <c r="L118" s="139">
        <v>43</v>
      </c>
      <c r="M118" s="67"/>
      <c r="N118" s="67"/>
      <c r="O118" s="67"/>
      <c r="P118" s="67"/>
      <c r="Q118" s="67"/>
      <c r="R118" s="95"/>
    </row>
    <row r="119" spans="11:18" x14ac:dyDescent="0.3">
      <c r="K119" s="146"/>
      <c r="L119" s="139">
        <v>44</v>
      </c>
      <c r="M119" s="67"/>
      <c r="N119" s="67"/>
      <c r="O119" s="67"/>
      <c r="P119" s="67"/>
      <c r="Q119" s="67"/>
      <c r="R119" s="95"/>
    </row>
    <row r="120" spans="11:18" x14ac:dyDescent="0.3">
      <c r="K120" s="146"/>
      <c r="L120" s="139">
        <v>45</v>
      </c>
      <c r="M120" s="67"/>
      <c r="N120" s="67"/>
      <c r="O120" s="67"/>
      <c r="P120" s="67"/>
      <c r="Q120" s="67"/>
      <c r="R120" s="95"/>
    </row>
    <row r="121" spans="11:18" x14ac:dyDescent="0.3">
      <c r="K121" s="146"/>
      <c r="L121" s="139">
        <v>46</v>
      </c>
      <c r="M121" s="67"/>
      <c r="N121" s="67"/>
      <c r="O121" s="67"/>
      <c r="P121" s="67"/>
      <c r="Q121" s="67"/>
      <c r="R121" s="95"/>
    </row>
    <row r="122" spans="11:18" x14ac:dyDescent="0.3">
      <c r="K122" s="146"/>
      <c r="L122" s="139">
        <v>47</v>
      </c>
      <c r="M122" s="67"/>
      <c r="N122" s="67"/>
      <c r="O122" s="67"/>
      <c r="P122" s="67"/>
      <c r="Q122" s="67"/>
      <c r="R122" s="95"/>
    </row>
    <row r="123" spans="11:18" x14ac:dyDescent="0.3">
      <c r="K123" s="146"/>
      <c r="L123" s="139">
        <v>48</v>
      </c>
      <c r="M123" s="67"/>
      <c r="N123" s="67"/>
      <c r="O123" s="67"/>
      <c r="P123" s="67"/>
      <c r="Q123" s="67"/>
      <c r="R123" s="95"/>
    </row>
    <row r="124" spans="11:18" x14ac:dyDescent="0.3">
      <c r="K124" s="146"/>
      <c r="L124" s="139">
        <v>49</v>
      </c>
      <c r="M124" s="67"/>
      <c r="N124" s="67"/>
      <c r="O124" s="67"/>
      <c r="P124" s="67"/>
      <c r="Q124" s="67"/>
      <c r="R124" s="95"/>
    </row>
    <row r="125" spans="11:18" x14ac:dyDescent="0.3">
      <c r="K125" s="146"/>
      <c r="L125" s="139">
        <v>50</v>
      </c>
      <c r="M125" s="67"/>
      <c r="N125" s="67"/>
      <c r="O125" s="67"/>
      <c r="P125" s="67"/>
      <c r="Q125" s="67"/>
      <c r="R125" s="95"/>
    </row>
    <row r="126" spans="11:18" x14ac:dyDescent="0.3">
      <c r="K126" s="146"/>
      <c r="L126" s="139">
        <v>51</v>
      </c>
      <c r="M126" s="67"/>
      <c r="N126" s="67"/>
      <c r="O126" s="67"/>
      <c r="P126" s="67"/>
      <c r="Q126" s="67"/>
      <c r="R126" s="95"/>
    </row>
    <row r="127" spans="11:18" ht="15.75" thickBot="1" x14ac:dyDescent="0.35">
      <c r="K127" s="146"/>
      <c r="L127" s="140">
        <v>52</v>
      </c>
      <c r="M127" s="141"/>
      <c r="N127" s="141"/>
      <c r="O127" s="141"/>
      <c r="P127" s="141"/>
      <c r="Q127" s="141"/>
      <c r="R127" s="14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workbookViewId="0">
      <selection activeCell="S30" sqref="S30"/>
    </sheetView>
  </sheetViews>
  <sheetFormatPr defaultRowHeight="15.05" x14ac:dyDescent="0.3"/>
  <cols>
    <col min="1" max="1" width="9.109375" style="59"/>
    <col min="10" max="10" width="13.5546875" customWidth="1"/>
    <col min="11" max="11" width="9.109375" style="15"/>
  </cols>
  <sheetData>
    <row r="1" spans="2:13" x14ac:dyDescent="0.3">
      <c r="B1" s="23" t="s">
        <v>142</v>
      </c>
      <c r="C1" s="23" t="s">
        <v>51</v>
      </c>
      <c r="E1" s="19"/>
      <c r="F1" s="19"/>
      <c r="G1" s="19"/>
      <c r="H1" s="19"/>
    </row>
    <row r="2" spans="2:13" thickBot="1" x14ac:dyDescent="0.35"/>
    <row r="3" spans="2:13" ht="15.75" thickBot="1" x14ac:dyDescent="0.35">
      <c r="B3" s="52" t="s">
        <v>50</v>
      </c>
      <c r="C3" s="25" t="s">
        <v>13</v>
      </c>
      <c r="D3" s="53" t="s">
        <v>14</v>
      </c>
      <c r="E3" s="54" t="s">
        <v>15</v>
      </c>
      <c r="F3" s="54" t="s">
        <v>16</v>
      </c>
      <c r="G3" s="54" t="s">
        <v>17</v>
      </c>
      <c r="H3" s="55" t="s">
        <v>18</v>
      </c>
      <c r="I3" s="25" t="s">
        <v>19</v>
      </c>
      <c r="J3" s="25" t="s">
        <v>49</v>
      </c>
      <c r="M3" t="s">
        <v>179</v>
      </c>
    </row>
    <row r="4" spans="2:13" ht="14.4" x14ac:dyDescent="0.3">
      <c r="B4" s="96">
        <v>1</v>
      </c>
      <c r="C4" s="97">
        <v>59</v>
      </c>
      <c r="D4" s="97">
        <v>128133</v>
      </c>
      <c r="E4" s="97">
        <v>5151</v>
      </c>
      <c r="F4" s="97"/>
      <c r="G4" s="97">
        <v>47802</v>
      </c>
      <c r="H4" s="97">
        <v>37322</v>
      </c>
      <c r="I4" s="97">
        <v>4317</v>
      </c>
      <c r="J4" s="100">
        <v>222784</v>
      </c>
      <c r="K4" s="187">
        <v>2021</v>
      </c>
    </row>
    <row r="5" spans="2:13" ht="14.4" x14ac:dyDescent="0.3">
      <c r="B5" s="98">
        <v>2</v>
      </c>
      <c r="C5" s="57">
        <v>120</v>
      </c>
      <c r="D5" s="57">
        <v>140095</v>
      </c>
      <c r="E5" s="57">
        <v>8655</v>
      </c>
      <c r="F5" s="57">
        <v>641</v>
      </c>
      <c r="G5" s="57">
        <v>34975</v>
      </c>
      <c r="H5" s="57">
        <v>42587</v>
      </c>
      <c r="I5" s="57">
        <v>6816</v>
      </c>
      <c r="J5" s="21">
        <f>SUM(C5:I5)</f>
        <v>233889</v>
      </c>
      <c r="K5" s="147"/>
    </row>
    <row r="6" spans="2:13" ht="14.4" x14ac:dyDescent="0.3">
      <c r="B6" s="98">
        <v>3</v>
      </c>
      <c r="C6" s="57"/>
      <c r="D6" s="57">
        <v>140138</v>
      </c>
      <c r="E6" s="57">
        <v>7309</v>
      </c>
      <c r="F6" s="57"/>
      <c r="G6" s="57">
        <v>52683</v>
      </c>
      <c r="H6" s="57">
        <v>38491</v>
      </c>
      <c r="I6" s="57">
        <v>7091</v>
      </c>
      <c r="J6" s="21">
        <f>SUM(C6:I6)</f>
        <v>245712</v>
      </c>
      <c r="K6"/>
    </row>
    <row r="7" spans="2:13" ht="14.4" x14ac:dyDescent="0.3">
      <c r="B7" s="98">
        <v>4</v>
      </c>
      <c r="C7" s="57">
        <v>301</v>
      </c>
      <c r="D7" s="57">
        <v>136340</v>
      </c>
      <c r="E7" s="57">
        <v>5293</v>
      </c>
      <c r="F7" s="57"/>
      <c r="G7" s="57">
        <v>48286</v>
      </c>
      <c r="H7" s="57">
        <v>41678</v>
      </c>
      <c r="I7" s="57">
        <v>6720</v>
      </c>
      <c r="J7" s="21">
        <f>SUM(C7:I7)</f>
        <v>238618</v>
      </c>
      <c r="K7"/>
    </row>
    <row r="8" spans="2:13" ht="14.4" x14ac:dyDescent="0.3">
      <c r="B8" s="98">
        <v>5</v>
      </c>
      <c r="C8" s="57"/>
      <c r="D8" s="57">
        <v>122845</v>
      </c>
      <c r="E8" s="57">
        <v>5984</v>
      </c>
      <c r="F8" s="57"/>
      <c r="G8" s="57">
        <v>43902</v>
      </c>
      <c r="H8" s="57">
        <v>35222</v>
      </c>
      <c r="I8" s="57">
        <v>7021</v>
      </c>
      <c r="J8" s="21">
        <v>214974</v>
      </c>
      <c r="K8"/>
    </row>
    <row r="9" spans="2:13" ht="14.4" x14ac:dyDescent="0.3">
      <c r="B9" s="98">
        <v>6</v>
      </c>
      <c r="C9" s="57">
        <v>172</v>
      </c>
      <c r="D9" s="57">
        <v>122134</v>
      </c>
      <c r="E9" s="57">
        <v>5705</v>
      </c>
      <c r="F9" s="57"/>
      <c r="G9" s="57">
        <v>42608</v>
      </c>
      <c r="H9" s="57">
        <v>45420</v>
      </c>
      <c r="I9" s="57">
        <v>7254</v>
      </c>
      <c r="J9" s="21">
        <f t="shared" ref="J9" si="0">SUM(C9:I9)</f>
        <v>223293</v>
      </c>
      <c r="K9"/>
    </row>
    <row r="10" spans="2:13" ht="14.4" x14ac:dyDescent="0.3">
      <c r="B10" s="98">
        <v>7</v>
      </c>
      <c r="C10" s="57">
        <v>952</v>
      </c>
      <c r="D10" s="57">
        <v>122964</v>
      </c>
      <c r="E10" s="57">
        <v>6605</v>
      </c>
      <c r="F10" s="57" t="s">
        <v>140</v>
      </c>
      <c r="G10" s="57">
        <v>56168</v>
      </c>
      <c r="H10" s="57">
        <v>48468</v>
      </c>
      <c r="I10" s="57">
        <v>9617</v>
      </c>
      <c r="J10" s="21">
        <v>244774</v>
      </c>
    </row>
    <row r="11" spans="2:13" ht="14.4" x14ac:dyDescent="0.3">
      <c r="B11" s="98">
        <v>8</v>
      </c>
      <c r="C11" s="57">
        <v>254</v>
      </c>
      <c r="D11" s="57">
        <v>111944</v>
      </c>
      <c r="E11" s="57">
        <v>3362</v>
      </c>
      <c r="F11" s="57" t="s">
        <v>140</v>
      </c>
      <c r="G11" s="57">
        <v>49209</v>
      </c>
      <c r="H11" s="57">
        <v>36963</v>
      </c>
      <c r="I11" s="57">
        <v>7110</v>
      </c>
      <c r="J11" s="21">
        <f t="shared" ref="J11" si="1">SUM(C11:I11)</f>
        <v>208842</v>
      </c>
      <c r="K11"/>
    </row>
    <row r="12" spans="2:13" ht="14.4" x14ac:dyDescent="0.3">
      <c r="B12" s="98">
        <v>9</v>
      </c>
      <c r="C12" s="57">
        <v>247</v>
      </c>
      <c r="D12" s="57">
        <v>137143</v>
      </c>
      <c r="E12" s="57">
        <v>8537</v>
      </c>
      <c r="F12" s="57">
        <v>427</v>
      </c>
      <c r="G12" s="57">
        <v>42616</v>
      </c>
      <c r="H12" s="57">
        <v>33477</v>
      </c>
      <c r="I12" s="57">
        <v>7943</v>
      </c>
      <c r="J12" s="21">
        <v>230390</v>
      </c>
      <c r="K12"/>
    </row>
    <row r="13" spans="2:13" ht="14.4" x14ac:dyDescent="0.3">
      <c r="B13" s="98">
        <v>10</v>
      </c>
      <c r="C13" s="57">
        <v>364</v>
      </c>
      <c r="D13" s="57">
        <v>129645</v>
      </c>
      <c r="E13" s="57">
        <v>8152</v>
      </c>
      <c r="F13" s="57" t="s">
        <v>140</v>
      </c>
      <c r="G13" s="57">
        <v>54460</v>
      </c>
      <c r="H13" s="57">
        <v>42334</v>
      </c>
      <c r="I13" s="57">
        <v>7473</v>
      </c>
      <c r="J13" s="21">
        <f t="shared" ref="J13" si="2">SUM(C13:I13)</f>
        <v>242428</v>
      </c>
      <c r="K13"/>
    </row>
    <row r="14" spans="2:13" ht="14.4" x14ac:dyDescent="0.3">
      <c r="B14" s="98">
        <v>11</v>
      </c>
      <c r="C14" s="57">
        <v>399</v>
      </c>
      <c r="D14" s="57">
        <v>137808</v>
      </c>
      <c r="E14" s="57">
        <v>8314</v>
      </c>
      <c r="F14" s="57" t="s">
        <v>140</v>
      </c>
      <c r="G14" s="57">
        <v>54929</v>
      </c>
      <c r="H14" s="57">
        <v>42046</v>
      </c>
      <c r="I14" s="57">
        <v>8755</v>
      </c>
      <c r="J14" s="21">
        <f>SUM(C14:I14)</f>
        <v>252251</v>
      </c>
      <c r="K14"/>
    </row>
    <row r="15" spans="2:13" ht="14.4" x14ac:dyDescent="0.3">
      <c r="B15" s="98">
        <v>12</v>
      </c>
      <c r="C15" s="57">
        <v>634</v>
      </c>
      <c r="D15" s="57">
        <v>146128</v>
      </c>
      <c r="E15" s="57">
        <v>7930</v>
      </c>
      <c r="F15" s="57" t="s">
        <v>140</v>
      </c>
      <c r="G15" s="57">
        <v>39221</v>
      </c>
      <c r="H15" s="57">
        <v>39912</v>
      </c>
      <c r="I15" s="57">
        <v>7591</v>
      </c>
      <c r="J15" s="21">
        <f>SUM(C15:I15)</f>
        <v>241416</v>
      </c>
      <c r="K15"/>
    </row>
    <row r="16" spans="2:13" ht="14.4" x14ac:dyDescent="0.3">
      <c r="B16" s="98">
        <v>13</v>
      </c>
      <c r="C16" s="57">
        <v>399</v>
      </c>
      <c r="D16" s="57">
        <v>141365</v>
      </c>
      <c r="E16" s="57">
        <v>10856</v>
      </c>
      <c r="F16" s="57">
        <v>792</v>
      </c>
      <c r="G16" s="57">
        <v>39608</v>
      </c>
      <c r="H16" s="57">
        <v>40763</v>
      </c>
      <c r="I16" s="57">
        <v>9051</v>
      </c>
      <c r="J16" s="21">
        <f t="shared" ref="J16" si="3">SUM(C16:I16)</f>
        <v>242834</v>
      </c>
    </row>
    <row r="17" spans="2:11" ht="14.4" x14ac:dyDescent="0.3">
      <c r="B17" s="98">
        <v>14</v>
      </c>
      <c r="C17" s="57">
        <v>503</v>
      </c>
      <c r="D17" s="57">
        <v>101810</v>
      </c>
      <c r="E17" s="57">
        <v>4655</v>
      </c>
      <c r="F17" s="57">
        <v>1793</v>
      </c>
      <c r="G17" s="57">
        <v>42225</v>
      </c>
      <c r="H17" s="57">
        <v>31219</v>
      </c>
      <c r="I17" s="57">
        <v>6446</v>
      </c>
      <c r="J17" s="21">
        <v>188651</v>
      </c>
    </row>
    <row r="18" spans="2:11" ht="14.4" x14ac:dyDescent="0.3">
      <c r="B18" s="98">
        <v>15</v>
      </c>
      <c r="C18" s="57">
        <v>115</v>
      </c>
      <c r="D18" s="57">
        <v>134747</v>
      </c>
      <c r="E18" s="57">
        <v>5533</v>
      </c>
      <c r="F18" s="57">
        <v>950</v>
      </c>
      <c r="G18" s="57">
        <v>41089</v>
      </c>
      <c r="H18" s="57">
        <v>44112</v>
      </c>
      <c r="I18" s="57">
        <v>9982</v>
      </c>
      <c r="J18" s="21">
        <v>236528</v>
      </c>
    </row>
    <row r="19" spans="2:11" ht="14.4" x14ac:dyDescent="0.3">
      <c r="B19" s="98">
        <v>16</v>
      </c>
      <c r="C19" s="57">
        <v>407</v>
      </c>
      <c r="D19" s="57">
        <v>141911</v>
      </c>
      <c r="E19" s="57">
        <v>11704</v>
      </c>
      <c r="F19" s="57" t="s">
        <v>165</v>
      </c>
      <c r="G19" s="57">
        <v>59380</v>
      </c>
      <c r="H19" s="57">
        <v>61398</v>
      </c>
      <c r="I19" s="57">
        <v>7302</v>
      </c>
      <c r="J19" s="21">
        <v>282102</v>
      </c>
    </row>
    <row r="20" spans="2:11" ht="14.4" x14ac:dyDescent="0.3">
      <c r="B20" s="98">
        <v>17</v>
      </c>
      <c r="C20" s="57">
        <v>229</v>
      </c>
      <c r="D20" s="57">
        <v>143726</v>
      </c>
      <c r="E20" s="57">
        <v>12088</v>
      </c>
      <c r="F20" s="57" t="s">
        <v>140</v>
      </c>
      <c r="G20" s="57">
        <v>38414</v>
      </c>
      <c r="H20" s="57">
        <v>52327</v>
      </c>
      <c r="I20" s="57">
        <v>7322</v>
      </c>
      <c r="J20" s="21">
        <v>254106</v>
      </c>
    </row>
    <row r="21" spans="2:11" ht="14.4" x14ac:dyDescent="0.3">
      <c r="B21" s="98">
        <v>18</v>
      </c>
      <c r="C21" s="57">
        <v>193</v>
      </c>
      <c r="D21" s="57">
        <v>115096</v>
      </c>
      <c r="E21" s="57">
        <v>7270</v>
      </c>
      <c r="F21" s="57" t="s">
        <v>140</v>
      </c>
      <c r="G21" s="57">
        <v>47808</v>
      </c>
      <c r="H21" s="57">
        <v>42709</v>
      </c>
      <c r="I21" s="57">
        <v>7453</v>
      </c>
      <c r="J21" s="21">
        <v>220529</v>
      </c>
    </row>
    <row r="22" spans="2:11" ht="14.4" x14ac:dyDescent="0.3">
      <c r="B22" s="98">
        <v>19</v>
      </c>
      <c r="C22" s="57">
        <v>994</v>
      </c>
      <c r="D22" s="57">
        <v>109057</v>
      </c>
      <c r="E22" s="57">
        <v>9320</v>
      </c>
      <c r="F22" s="57" t="s">
        <v>140</v>
      </c>
      <c r="G22" s="57">
        <v>45615</v>
      </c>
      <c r="H22" s="57">
        <v>54388</v>
      </c>
      <c r="I22" s="57">
        <v>9387</v>
      </c>
      <c r="J22" s="21">
        <f>SUM(C22:I22)</f>
        <v>228761</v>
      </c>
      <c r="K22"/>
    </row>
    <row r="23" spans="2:11" ht="14.4" x14ac:dyDescent="0.3">
      <c r="B23" s="98">
        <v>20</v>
      </c>
      <c r="C23" s="57">
        <v>807</v>
      </c>
      <c r="D23" s="57">
        <v>141917</v>
      </c>
      <c r="E23" s="57">
        <v>12277</v>
      </c>
      <c r="F23" s="57" t="s">
        <v>140</v>
      </c>
      <c r="G23" s="57">
        <v>38828</v>
      </c>
      <c r="H23" s="57">
        <v>47265</v>
      </c>
      <c r="I23" s="57">
        <v>7704</v>
      </c>
      <c r="J23" s="21">
        <v>248798</v>
      </c>
      <c r="K23"/>
    </row>
    <row r="24" spans="2:11" ht="14.4" x14ac:dyDescent="0.3">
      <c r="B24" s="98">
        <v>21</v>
      </c>
      <c r="C24" s="57">
        <v>1150</v>
      </c>
      <c r="D24" s="57">
        <v>125436</v>
      </c>
      <c r="E24" s="57">
        <v>11988</v>
      </c>
      <c r="F24" s="57" t="s">
        <v>140</v>
      </c>
      <c r="G24" s="57">
        <v>51793</v>
      </c>
      <c r="H24" s="57">
        <v>48555</v>
      </c>
      <c r="I24" s="57">
        <v>7380</v>
      </c>
      <c r="J24" s="21">
        <v>246302</v>
      </c>
      <c r="K24"/>
    </row>
    <row r="25" spans="2:11" ht="14.4" x14ac:dyDescent="0.3">
      <c r="B25" s="98">
        <v>22</v>
      </c>
      <c r="C25" s="57">
        <v>478</v>
      </c>
      <c r="D25" s="57">
        <v>117148</v>
      </c>
      <c r="E25" s="57">
        <v>10771</v>
      </c>
      <c r="F25" s="57" t="s">
        <v>140</v>
      </c>
      <c r="G25" s="57">
        <v>33011</v>
      </c>
      <c r="H25" s="57">
        <v>59093</v>
      </c>
      <c r="I25" s="57">
        <v>8000</v>
      </c>
      <c r="J25" s="21">
        <v>228501</v>
      </c>
      <c r="K25"/>
    </row>
    <row r="26" spans="2:11" ht="14.4" x14ac:dyDescent="0.3">
      <c r="B26" s="98">
        <v>23</v>
      </c>
      <c r="C26" s="57">
        <v>631</v>
      </c>
      <c r="D26" s="57">
        <v>141669</v>
      </c>
      <c r="E26" s="57">
        <v>9851</v>
      </c>
      <c r="F26" s="57">
        <v>335</v>
      </c>
      <c r="G26" s="57">
        <v>49865</v>
      </c>
      <c r="H26" s="57">
        <v>46108</v>
      </c>
      <c r="I26" s="57" t="s">
        <v>169</v>
      </c>
      <c r="J26" s="21">
        <v>248459</v>
      </c>
      <c r="K26"/>
    </row>
    <row r="27" spans="2:11" ht="14.4" x14ac:dyDescent="0.3">
      <c r="B27" s="98">
        <v>24</v>
      </c>
      <c r="C27" s="57"/>
      <c r="D27" s="57">
        <v>135245</v>
      </c>
      <c r="E27" s="57">
        <v>9218</v>
      </c>
      <c r="F27" s="57">
        <v>361</v>
      </c>
      <c r="G27" s="57">
        <v>39246</v>
      </c>
      <c r="H27" s="57">
        <v>63858</v>
      </c>
      <c r="I27" s="57">
        <v>9745</v>
      </c>
      <c r="J27" s="21">
        <v>257673</v>
      </c>
      <c r="K27"/>
    </row>
    <row r="28" spans="2:11" ht="14.4" x14ac:dyDescent="0.3">
      <c r="B28" s="98">
        <v>25</v>
      </c>
      <c r="C28" s="57">
        <v>217</v>
      </c>
      <c r="D28" s="57">
        <v>152208</v>
      </c>
      <c r="E28" s="57">
        <v>8685</v>
      </c>
      <c r="F28" s="57" t="s">
        <v>140</v>
      </c>
      <c r="G28" s="57">
        <v>46000</v>
      </c>
      <c r="H28" s="57">
        <v>47212</v>
      </c>
      <c r="I28" s="57">
        <v>7801</v>
      </c>
      <c r="J28" s="21">
        <v>262123</v>
      </c>
    </row>
    <row r="29" spans="2:11" ht="14.4" x14ac:dyDescent="0.3">
      <c r="B29" s="98">
        <v>26</v>
      </c>
      <c r="C29" s="57">
        <v>729</v>
      </c>
      <c r="D29" s="57">
        <v>149435</v>
      </c>
      <c r="E29" s="57">
        <v>12217</v>
      </c>
      <c r="F29" s="57" t="s">
        <v>140</v>
      </c>
      <c r="G29" s="57">
        <v>45074</v>
      </c>
      <c r="H29" s="57">
        <v>48229</v>
      </c>
      <c r="I29" s="57">
        <v>7053</v>
      </c>
      <c r="J29" s="21">
        <v>262737</v>
      </c>
      <c r="K29"/>
    </row>
    <row r="30" spans="2:11" ht="14.4" x14ac:dyDescent="0.3">
      <c r="B30" s="98">
        <v>27</v>
      </c>
      <c r="C30" s="57" t="s">
        <v>140</v>
      </c>
      <c r="D30" s="57">
        <v>149825</v>
      </c>
      <c r="E30" s="57">
        <v>6710</v>
      </c>
      <c r="F30" s="57" t="s">
        <v>140</v>
      </c>
      <c r="G30" s="57">
        <v>47644</v>
      </c>
      <c r="H30" s="57">
        <v>51477</v>
      </c>
      <c r="I30" s="57">
        <v>9672</v>
      </c>
      <c r="J30" s="21">
        <v>265328</v>
      </c>
      <c r="K30"/>
    </row>
    <row r="31" spans="2:11" ht="14.4" x14ac:dyDescent="0.3">
      <c r="B31" s="98">
        <v>28</v>
      </c>
      <c r="C31" s="57">
        <v>1036</v>
      </c>
      <c r="D31" s="57">
        <v>134849</v>
      </c>
      <c r="E31" s="57">
        <v>6401</v>
      </c>
      <c r="F31" s="57">
        <v>860</v>
      </c>
      <c r="G31" s="57">
        <v>24722</v>
      </c>
      <c r="H31" s="57">
        <v>57566</v>
      </c>
      <c r="I31" s="57">
        <v>8059</v>
      </c>
      <c r="J31" s="21">
        <v>233493</v>
      </c>
      <c r="K31"/>
    </row>
    <row r="32" spans="2:11" x14ac:dyDescent="0.3">
      <c r="B32" s="98">
        <v>29</v>
      </c>
      <c r="C32" s="57">
        <v>609</v>
      </c>
      <c r="D32" s="57">
        <v>115716</v>
      </c>
      <c r="E32" s="57">
        <v>9262</v>
      </c>
      <c r="F32" s="57">
        <v>345</v>
      </c>
      <c r="G32" s="57">
        <v>59907</v>
      </c>
      <c r="H32" s="57">
        <v>48629</v>
      </c>
      <c r="I32" s="57">
        <v>9212</v>
      </c>
      <c r="J32" s="21">
        <v>243680</v>
      </c>
      <c r="K32"/>
    </row>
    <row r="33" spans="2:11" x14ac:dyDescent="0.3">
      <c r="B33" s="98">
        <v>30</v>
      </c>
      <c r="C33" s="57">
        <v>902</v>
      </c>
      <c r="D33" s="57">
        <v>133113</v>
      </c>
      <c r="E33" s="57">
        <v>16679</v>
      </c>
      <c r="F33" s="57" t="s">
        <v>140</v>
      </c>
      <c r="G33" s="57">
        <v>39195</v>
      </c>
      <c r="H33" s="57">
        <v>44689</v>
      </c>
      <c r="I33" s="57">
        <v>8403</v>
      </c>
      <c r="J33" s="21">
        <v>242981</v>
      </c>
      <c r="K33" s="22"/>
    </row>
    <row r="34" spans="2:11" x14ac:dyDescent="0.3">
      <c r="B34" s="98">
        <v>31</v>
      </c>
      <c r="C34" s="57">
        <v>330</v>
      </c>
      <c r="D34" s="57">
        <v>136366</v>
      </c>
      <c r="E34" s="57">
        <v>10473</v>
      </c>
      <c r="F34" s="57" t="s">
        <v>140</v>
      </c>
      <c r="G34" s="57">
        <v>65806</v>
      </c>
      <c r="H34" s="57">
        <v>48605</v>
      </c>
      <c r="I34" s="57">
        <v>6774</v>
      </c>
      <c r="J34" s="21">
        <v>268354</v>
      </c>
      <c r="K34" s="22"/>
    </row>
    <row r="35" spans="2:11" x14ac:dyDescent="0.3">
      <c r="B35" s="98">
        <v>32</v>
      </c>
      <c r="C35" s="57">
        <v>839</v>
      </c>
      <c r="D35" s="57">
        <v>109667</v>
      </c>
      <c r="E35" s="57">
        <v>11645</v>
      </c>
      <c r="F35" s="57" t="s">
        <v>140</v>
      </c>
      <c r="G35" s="57">
        <v>41176</v>
      </c>
      <c r="H35" s="57">
        <v>40743</v>
      </c>
      <c r="I35" s="57">
        <v>8797</v>
      </c>
      <c r="J35" s="21">
        <v>212867</v>
      </c>
      <c r="K35" s="22"/>
    </row>
    <row r="36" spans="2:11" x14ac:dyDescent="0.3">
      <c r="B36" s="98">
        <v>33</v>
      </c>
      <c r="C36" s="57">
        <v>112</v>
      </c>
      <c r="D36" s="57">
        <v>143922</v>
      </c>
      <c r="E36" s="57">
        <v>14589</v>
      </c>
      <c r="F36" s="57" t="s">
        <v>140</v>
      </c>
      <c r="G36" s="57">
        <v>60904</v>
      </c>
      <c r="H36" s="57">
        <v>58568</v>
      </c>
      <c r="I36" s="57">
        <v>9434</v>
      </c>
      <c r="J36" s="21">
        <v>287529</v>
      </c>
      <c r="K36" s="22"/>
    </row>
    <row r="37" spans="2:11" x14ac:dyDescent="0.3">
      <c r="B37" s="98">
        <v>34</v>
      </c>
      <c r="C37" s="57">
        <v>969</v>
      </c>
      <c r="D37" s="57">
        <v>131539</v>
      </c>
      <c r="E37" s="57">
        <v>8800</v>
      </c>
      <c r="F37" s="57" t="s">
        <v>140</v>
      </c>
      <c r="G37" s="57">
        <v>41341</v>
      </c>
      <c r="H37" s="57">
        <v>36733</v>
      </c>
      <c r="I37" s="57">
        <v>7919</v>
      </c>
      <c r="J37" s="21">
        <v>227301</v>
      </c>
      <c r="K37" s="22"/>
    </row>
    <row r="38" spans="2:11" x14ac:dyDescent="0.3">
      <c r="B38" s="98">
        <v>35</v>
      </c>
      <c r="C38" s="57">
        <v>389</v>
      </c>
      <c r="D38" s="57">
        <v>122720</v>
      </c>
      <c r="E38" s="57">
        <v>9376</v>
      </c>
      <c r="F38" s="57" t="s">
        <v>140</v>
      </c>
      <c r="G38" s="57">
        <v>63726</v>
      </c>
      <c r="H38" s="57">
        <v>56171</v>
      </c>
      <c r="I38" s="57">
        <v>8135</v>
      </c>
      <c r="J38" s="21">
        <v>260517</v>
      </c>
      <c r="K38" s="22"/>
    </row>
    <row r="39" spans="2:11" x14ac:dyDescent="0.3">
      <c r="B39" s="98">
        <v>36</v>
      </c>
      <c r="C39" s="57">
        <v>799</v>
      </c>
      <c r="D39" s="57">
        <v>134945</v>
      </c>
      <c r="E39" s="57">
        <v>13435</v>
      </c>
      <c r="F39" s="57" t="s">
        <v>140</v>
      </c>
      <c r="G39" s="57">
        <v>56258</v>
      </c>
      <c r="H39" s="57">
        <v>60262</v>
      </c>
      <c r="I39" s="57">
        <v>9278</v>
      </c>
      <c r="J39" s="21">
        <f>SUM(C39:I39)</f>
        <v>274977</v>
      </c>
      <c r="K39" s="22"/>
    </row>
    <row r="40" spans="2:11" x14ac:dyDescent="0.3">
      <c r="B40" s="98">
        <v>37</v>
      </c>
      <c r="C40" s="57">
        <v>450</v>
      </c>
      <c r="D40" s="57">
        <v>97906</v>
      </c>
      <c r="E40" s="57">
        <v>16362</v>
      </c>
      <c r="F40" s="57" t="s">
        <v>140</v>
      </c>
      <c r="G40" s="57">
        <v>52908</v>
      </c>
      <c r="H40" s="57">
        <v>54925</v>
      </c>
      <c r="I40" s="57">
        <v>8868</v>
      </c>
      <c r="J40" s="21">
        <v>231419</v>
      </c>
      <c r="K40" s="22"/>
    </row>
    <row r="41" spans="2:11" x14ac:dyDescent="0.3">
      <c r="B41" s="98">
        <v>38</v>
      </c>
      <c r="C41" s="57">
        <v>369</v>
      </c>
      <c r="D41" s="57">
        <v>129904</v>
      </c>
      <c r="E41" s="57">
        <v>6029</v>
      </c>
      <c r="F41" s="57" t="s">
        <v>140</v>
      </c>
      <c r="G41" s="57">
        <v>58754</v>
      </c>
      <c r="H41" s="57">
        <v>63712</v>
      </c>
      <c r="I41" s="57">
        <v>12256</v>
      </c>
      <c r="J41" s="21">
        <v>271024</v>
      </c>
      <c r="K41" s="22"/>
    </row>
    <row r="42" spans="2:11" x14ac:dyDescent="0.3">
      <c r="B42" s="98">
        <v>39</v>
      </c>
      <c r="C42" s="57">
        <v>551</v>
      </c>
      <c r="D42" s="57">
        <v>137216</v>
      </c>
      <c r="E42" s="57">
        <v>9744</v>
      </c>
      <c r="F42" s="57">
        <v>1603</v>
      </c>
      <c r="G42" s="57">
        <v>60998</v>
      </c>
      <c r="H42" s="57">
        <v>47339</v>
      </c>
      <c r="I42" s="57">
        <v>9161</v>
      </c>
      <c r="J42" s="21">
        <v>266612</v>
      </c>
      <c r="K42" s="22"/>
    </row>
    <row r="43" spans="2:11" x14ac:dyDescent="0.3">
      <c r="B43" s="98">
        <v>40</v>
      </c>
      <c r="C43" s="57">
        <v>386</v>
      </c>
      <c r="D43" s="57">
        <v>139689</v>
      </c>
      <c r="E43" s="57">
        <v>6401</v>
      </c>
      <c r="F43" s="57">
        <v>335</v>
      </c>
      <c r="G43" s="57">
        <v>49706</v>
      </c>
      <c r="H43" s="57">
        <v>55824</v>
      </c>
      <c r="I43" s="57">
        <v>6291</v>
      </c>
      <c r="J43" s="21">
        <v>258632</v>
      </c>
      <c r="K43" s="20"/>
    </row>
    <row r="44" spans="2:11" x14ac:dyDescent="0.3">
      <c r="B44" s="98">
        <v>41</v>
      </c>
      <c r="C44" s="57">
        <v>540</v>
      </c>
      <c r="D44" s="57">
        <v>135844</v>
      </c>
      <c r="E44" s="57">
        <v>12428</v>
      </c>
      <c r="F44" s="57" t="s">
        <v>140</v>
      </c>
      <c r="G44" s="57">
        <v>67334</v>
      </c>
      <c r="H44" s="57">
        <v>50273</v>
      </c>
      <c r="I44" s="57">
        <v>8917</v>
      </c>
      <c r="J44" s="21">
        <v>275336</v>
      </c>
      <c r="K44" s="20"/>
    </row>
    <row r="45" spans="2:11" x14ac:dyDescent="0.3">
      <c r="B45" s="98">
        <v>42</v>
      </c>
      <c r="C45" s="57">
        <v>448</v>
      </c>
      <c r="D45" s="57">
        <v>133761</v>
      </c>
      <c r="E45" s="57">
        <v>12989</v>
      </c>
      <c r="F45" s="57" t="s">
        <v>140</v>
      </c>
      <c r="G45" s="57">
        <v>69916</v>
      </c>
      <c r="H45" s="57">
        <v>44765</v>
      </c>
      <c r="I45" s="57">
        <v>8100</v>
      </c>
      <c r="J45" s="21">
        <v>269979</v>
      </c>
      <c r="K45" s="20"/>
    </row>
    <row r="46" spans="2:11" x14ac:dyDescent="0.3">
      <c r="B46" s="98">
        <v>43</v>
      </c>
      <c r="C46" s="57">
        <v>624</v>
      </c>
      <c r="D46" s="57">
        <v>132599</v>
      </c>
      <c r="E46" s="57">
        <v>11240</v>
      </c>
      <c r="F46" s="57">
        <v>328</v>
      </c>
      <c r="G46" s="57">
        <v>53790</v>
      </c>
      <c r="H46" s="57">
        <v>52484</v>
      </c>
      <c r="I46" s="57">
        <v>11118</v>
      </c>
      <c r="J46" s="21">
        <v>262183</v>
      </c>
      <c r="K46" s="20"/>
    </row>
    <row r="47" spans="2:11" x14ac:dyDescent="0.3">
      <c r="B47" s="98">
        <v>44</v>
      </c>
      <c r="C47" s="57">
        <v>720</v>
      </c>
      <c r="D47" s="57">
        <v>107888</v>
      </c>
      <c r="E47" s="57">
        <v>11767</v>
      </c>
      <c r="F47" s="57">
        <v>307</v>
      </c>
      <c r="G47" s="57">
        <v>56651</v>
      </c>
      <c r="H47" s="57">
        <v>36404</v>
      </c>
      <c r="I47" s="57">
        <v>8336</v>
      </c>
      <c r="J47" s="21">
        <v>222073</v>
      </c>
      <c r="K47" s="20"/>
    </row>
    <row r="48" spans="2:11" x14ac:dyDescent="0.3">
      <c r="B48" s="98">
        <v>45</v>
      </c>
      <c r="C48" s="57">
        <v>402</v>
      </c>
      <c r="D48" s="57">
        <v>122780</v>
      </c>
      <c r="E48" s="57">
        <v>11639</v>
      </c>
      <c r="F48" s="57" t="s">
        <v>140</v>
      </c>
      <c r="G48" s="57">
        <v>73547</v>
      </c>
      <c r="H48" s="57">
        <v>48346</v>
      </c>
      <c r="I48" s="57">
        <v>7741</v>
      </c>
      <c r="J48" s="21">
        <v>264455</v>
      </c>
      <c r="K48" s="20"/>
    </row>
    <row r="49" spans="2:11" x14ac:dyDescent="0.3">
      <c r="B49" s="98">
        <v>46</v>
      </c>
      <c r="C49" s="57">
        <v>567</v>
      </c>
      <c r="D49" s="57">
        <v>119621</v>
      </c>
      <c r="E49" s="57">
        <v>4657</v>
      </c>
      <c r="F49" s="57" t="s">
        <v>140</v>
      </c>
      <c r="G49" s="57">
        <v>72614</v>
      </c>
      <c r="H49" s="57">
        <v>55760</v>
      </c>
      <c r="I49" s="57">
        <v>10168</v>
      </c>
      <c r="J49" s="21">
        <v>263387</v>
      </c>
      <c r="K49" s="20"/>
    </row>
    <row r="50" spans="2:11" x14ac:dyDescent="0.3">
      <c r="B50" s="98">
        <v>47</v>
      </c>
      <c r="C50" s="57">
        <v>219</v>
      </c>
      <c r="D50" s="57">
        <v>115845</v>
      </c>
      <c r="E50" s="57">
        <v>7463</v>
      </c>
      <c r="F50" s="57" t="s">
        <v>140</v>
      </c>
      <c r="G50" s="57">
        <v>64215</v>
      </c>
      <c r="H50" s="57">
        <v>47705</v>
      </c>
      <c r="I50" s="57">
        <v>8489</v>
      </c>
      <c r="J50" s="21">
        <v>243936</v>
      </c>
      <c r="K50" s="20"/>
    </row>
    <row r="51" spans="2:11" x14ac:dyDescent="0.3">
      <c r="B51" s="98">
        <v>48</v>
      </c>
      <c r="C51" s="57">
        <v>279</v>
      </c>
      <c r="D51" s="57">
        <v>110318</v>
      </c>
      <c r="E51" s="57">
        <v>5445</v>
      </c>
      <c r="F51" s="57" t="s">
        <v>140</v>
      </c>
      <c r="G51" s="57">
        <v>54941</v>
      </c>
      <c r="H51" s="57">
        <v>44807</v>
      </c>
      <c r="I51" s="57">
        <v>7879</v>
      </c>
      <c r="J51" s="21">
        <v>223669</v>
      </c>
      <c r="K51" s="20"/>
    </row>
    <row r="52" spans="2:11" x14ac:dyDescent="0.3">
      <c r="B52" s="98">
        <v>49</v>
      </c>
      <c r="C52" s="57">
        <v>718</v>
      </c>
      <c r="D52" s="57">
        <v>132689</v>
      </c>
      <c r="E52" s="57">
        <v>11687</v>
      </c>
      <c r="F52" s="57" t="s">
        <v>140</v>
      </c>
      <c r="G52" s="57">
        <v>67244</v>
      </c>
      <c r="H52" s="57">
        <v>64180</v>
      </c>
      <c r="I52" s="57">
        <v>8707</v>
      </c>
      <c r="J52" s="21">
        <v>285225</v>
      </c>
      <c r="K52" s="20"/>
    </row>
    <row r="53" spans="2:11" x14ac:dyDescent="0.3">
      <c r="B53" s="98">
        <v>50</v>
      </c>
      <c r="C53" s="57">
        <v>179</v>
      </c>
      <c r="D53" s="57">
        <v>136759</v>
      </c>
      <c r="E53" s="57">
        <v>7166</v>
      </c>
      <c r="F53" s="57" t="s">
        <v>140</v>
      </c>
      <c r="G53" s="57">
        <v>63685</v>
      </c>
      <c r="H53" s="57">
        <v>41030</v>
      </c>
      <c r="I53" s="57">
        <v>11844</v>
      </c>
      <c r="J53" s="21">
        <v>260663</v>
      </c>
      <c r="K53" s="20"/>
    </row>
    <row r="54" spans="2:11" x14ac:dyDescent="0.3">
      <c r="B54" s="98">
        <v>51</v>
      </c>
      <c r="C54" s="57">
        <v>1420</v>
      </c>
      <c r="D54" s="57">
        <v>151368</v>
      </c>
      <c r="E54" s="57">
        <v>10635</v>
      </c>
      <c r="F54" s="57" t="s">
        <v>140</v>
      </c>
      <c r="G54" s="57">
        <v>71226</v>
      </c>
      <c r="H54" s="57">
        <v>41186</v>
      </c>
      <c r="I54" s="57">
        <v>17510</v>
      </c>
      <c r="J54" s="21">
        <v>293345</v>
      </c>
      <c r="K54" s="20"/>
    </row>
    <row r="55" spans="2:11" ht="15.75" thickBot="1" x14ac:dyDescent="0.35">
      <c r="B55" s="242">
        <v>52</v>
      </c>
      <c r="C55" s="239">
        <v>393</v>
      </c>
      <c r="D55" s="239">
        <v>145489</v>
      </c>
      <c r="E55" s="239">
        <v>3168</v>
      </c>
      <c r="F55" s="239" t="s">
        <v>140</v>
      </c>
      <c r="G55" s="239">
        <v>28026</v>
      </c>
      <c r="H55" s="239">
        <v>37836</v>
      </c>
      <c r="I55" s="239">
        <v>7347</v>
      </c>
      <c r="J55" s="240">
        <v>222259</v>
      </c>
      <c r="K55" s="20"/>
    </row>
    <row r="56" spans="2:11" x14ac:dyDescent="0.3">
      <c r="B56" s="244">
        <v>1</v>
      </c>
      <c r="C56" s="143">
        <v>287</v>
      </c>
      <c r="D56" s="143">
        <v>97823</v>
      </c>
      <c r="E56" s="143">
        <v>3254</v>
      </c>
      <c r="F56" s="143" t="s">
        <v>140</v>
      </c>
      <c r="G56" s="143">
        <v>37494</v>
      </c>
      <c r="H56" s="143">
        <v>28345</v>
      </c>
      <c r="I56" s="143">
        <v>5780</v>
      </c>
      <c r="J56" s="144">
        <v>172983</v>
      </c>
      <c r="K56" s="145">
        <v>2022</v>
      </c>
    </row>
    <row r="57" spans="2:11" x14ac:dyDescent="0.3">
      <c r="B57" s="245">
        <v>2</v>
      </c>
      <c r="C57" s="241">
        <v>129</v>
      </c>
      <c r="D57" s="241">
        <v>122879</v>
      </c>
      <c r="E57" s="241">
        <v>4079</v>
      </c>
      <c r="F57" s="241" t="s">
        <v>140</v>
      </c>
      <c r="G57" s="241">
        <v>64600</v>
      </c>
      <c r="H57" s="241">
        <v>36268</v>
      </c>
      <c r="I57" s="241">
        <v>9860</v>
      </c>
      <c r="J57" s="243">
        <v>237815</v>
      </c>
      <c r="K57" s="147"/>
    </row>
    <row r="58" spans="2:11" x14ac:dyDescent="0.3">
      <c r="B58" s="245">
        <v>3</v>
      </c>
      <c r="C58" s="241">
        <v>456</v>
      </c>
      <c r="D58" s="241">
        <v>120246</v>
      </c>
      <c r="E58" s="241">
        <v>4394</v>
      </c>
      <c r="F58" s="241" t="s">
        <v>140</v>
      </c>
      <c r="G58" s="241">
        <v>51433</v>
      </c>
      <c r="H58" s="241">
        <v>43507</v>
      </c>
      <c r="I58" s="241">
        <v>7944</v>
      </c>
      <c r="J58" s="243">
        <v>227980</v>
      </c>
      <c r="K58" s="59"/>
    </row>
    <row r="59" spans="2:11" x14ac:dyDescent="0.3">
      <c r="B59" s="245">
        <v>4</v>
      </c>
      <c r="C59" s="241">
        <v>631</v>
      </c>
      <c r="D59" s="241">
        <v>124927</v>
      </c>
      <c r="E59" s="241">
        <v>6451</v>
      </c>
      <c r="F59" s="241" t="s">
        <v>140</v>
      </c>
      <c r="G59" s="241">
        <v>46262</v>
      </c>
      <c r="H59" s="241">
        <v>35941</v>
      </c>
      <c r="I59" s="241">
        <v>8985</v>
      </c>
      <c r="J59" s="243">
        <v>223197</v>
      </c>
      <c r="K59" s="59"/>
    </row>
    <row r="60" spans="2:11" x14ac:dyDescent="0.3">
      <c r="B60" s="245">
        <v>5</v>
      </c>
      <c r="C60" s="241">
        <v>464</v>
      </c>
      <c r="D60" s="241">
        <v>130719</v>
      </c>
      <c r="E60" s="241">
        <v>2821</v>
      </c>
      <c r="F60" s="241">
        <v>361</v>
      </c>
      <c r="G60" s="241">
        <v>52463</v>
      </c>
      <c r="H60" s="241">
        <v>29690</v>
      </c>
      <c r="I60" s="241">
        <v>8191</v>
      </c>
      <c r="J60" s="243">
        <v>224709</v>
      </c>
      <c r="K60" s="59"/>
    </row>
    <row r="61" spans="2:11" x14ac:dyDescent="0.3">
      <c r="B61" s="245">
        <v>6</v>
      </c>
      <c r="C61" s="241">
        <v>470</v>
      </c>
      <c r="D61" s="241">
        <v>96249</v>
      </c>
      <c r="E61" s="241">
        <v>4601</v>
      </c>
      <c r="F61" s="241" t="s">
        <v>140</v>
      </c>
      <c r="G61" s="241">
        <v>54612</v>
      </c>
      <c r="H61" s="241">
        <v>40536</v>
      </c>
      <c r="I61" s="241">
        <v>11830</v>
      </c>
      <c r="J61" s="243">
        <v>208298</v>
      </c>
      <c r="K61" s="59"/>
    </row>
    <row r="62" spans="2:11" x14ac:dyDescent="0.3">
      <c r="B62" s="245">
        <v>7</v>
      </c>
      <c r="C62" s="241">
        <v>1124</v>
      </c>
      <c r="D62" s="241">
        <v>126550</v>
      </c>
      <c r="E62" s="241">
        <v>5656</v>
      </c>
      <c r="F62" s="241" t="s">
        <v>140</v>
      </c>
      <c r="G62" s="241">
        <v>48603</v>
      </c>
      <c r="H62" s="241">
        <v>33395</v>
      </c>
      <c r="I62" s="241">
        <v>10203</v>
      </c>
      <c r="J62" s="243">
        <v>225531</v>
      </c>
    </row>
    <row r="63" spans="2:11" x14ac:dyDescent="0.3">
      <c r="B63" s="245">
        <v>8</v>
      </c>
      <c r="C63" s="241">
        <v>128</v>
      </c>
      <c r="D63" s="241">
        <v>121056</v>
      </c>
      <c r="E63" s="241">
        <v>5512</v>
      </c>
      <c r="F63" s="241">
        <v>326</v>
      </c>
      <c r="G63" s="241">
        <v>60577</v>
      </c>
      <c r="H63" s="241">
        <v>53314</v>
      </c>
      <c r="I63" s="241">
        <v>11575</v>
      </c>
      <c r="J63" s="243">
        <v>252488</v>
      </c>
      <c r="K63" s="59"/>
    </row>
    <row r="64" spans="2:11" x14ac:dyDescent="0.3">
      <c r="B64" s="245">
        <v>9</v>
      </c>
      <c r="C64" s="241">
        <v>895</v>
      </c>
      <c r="D64" s="241">
        <v>118813</v>
      </c>
      <c r="E64" s="241">
        <v>4636</v>
      </c>
      <c r="F64" s="241">
        <v>379</v>
      </c>
      <c r="G64" s="241">
        <v>67291</v>
      </c>
      <c r="H64" s="241">
        <v>36220</v>
      </c>
      <c r="I64" s="241">
        <v>8965</v>
      </c>
      <c r="J64" s="243">
        <v>237199</v>
      </c>
      <c r="K64" s="59"/>
    </row>
    <row r="65" spans="2:11" x14ac:dyDescent="0.3">
      <c r="B65" s="245">
        <v>10</v>
      </c>
      <c r="C65" s="241">
        <v>1688</v>
      </c>
      <c r="D65" s="241">
        <v>125443</v>
      </c>
      <c r="E65" s="241">
        <v>6584</v>
      </c>
      <c r="F65" s="241">
        <v>0</v>
      </c>
      <c r="G65" s="241">
        <v>49976</v>
      </c>
      <c r="H65" s="241">
        <v>40751</v>
      </c>
      <c r="I65" s="241">
        <v>9535</v>
      </c>
      <c r="J65" s="243">
        <v>233977</v>
      </c>
      <c r="K65" s="59"/>
    </row>
    <row r="66" spans="2:11" x14ac:dyDescent="0.3">
      <c r="B66" s="245">
        <v>11</v>
      </c>
      <c r="C66" s="241">
        <v>781</v>
      </c>
      <c r="D66" s="241">
        <v>110333</v>
      </c>
      <c r="E66" s="241">
        <v>2311</v>
      </c>
      <c r="F66" s="241">
        <v>0</v>
      </c>
      <c r="G66" s="241">
        <v>65190</v>
      </c>
      <c r="H66" s="241">
        <v>40046</v>
      </c>
      <c r="I66" s="241">
        <v>10274</v>
      </c>
      <c r="J66" s="243">
        <v>228935</v>
      </c>
      <c r="K66" s="59"/>
    </row>
    <row r="67" spans="2:11" x14ac:dyDescent="0.3">
      <c r="B67" s="245">
        <v>12</v>
      </c>
      <c r="C67" s="241">
        <v>785</v>
      </c>
      <c r="D67" s="241">
        <v>116909</v>
      </c>
      <c r="E67" s="241">
        <v>5300</v>
      </c>
      <c r="F67" s="241">
        <v>1880</v>
      </c>
      <c r="G67" s="241">
        <v>64515</v>
      </c>
      <c r="H67" s="241">
        <v>42285</v>
      </c>
      <c r="I67" s="241">
        <v>11846</v>
      </c>
      <c r="J67" s="243">
        <v>243520</v>
      </c>
      <c r="K67" s="59"/>
    </row>
    <row r="68" spans="2:11" x14ac:dyDescent="0.3">
      <c r="B68" s="245">
        <v>13</v>
      </c>
      <c r="C68" s="241">
        <v>851</v>
      </c>
      <c r="D68" s="241">
        <v>117703</v>
      </c>
      <c r="E68" s="241">
        <v>3083</v>
      </c>
      <c r="F68" s="241">
        <v>1098</v>
      </c>
      <c r="G68" s="241">
        <v>55687</v>
      </c>
      <c r="H68" s="241">
        <v>40712</v>
      </c>
      <c r="I68" s="241">
        <v>9590</v>
      </c>
      <c r="J68" s="243">
        <v>228724</v>
      </c>
    </row>
    <row r="69" spans="2:11" x14ac:dyDescent="0.3">
      <c r="B69" s="245">
        <v>14</v>
      </c>
      <c r="C69" s="241">
        <v>468</v>
      </c>
      <c r="D69" s="241">
        <v>115045</v>
      </c>
      <c r="E69" s="241">
        <v>3670</v>
      </c>
      <c r="F69" s="241">
        <v>0</v>
      </c>
      <c r="G69" s="241">
        <v>55404</v>
      </c>
      <c r="H69" s="241">
        <v>42875</v>
      </c>
      <c r="I69" s="241">
        <v>11955</v>
      </c>
      <c r="J69" s="243">
        <v>229417</v>
      </c>
    </row>
    <row r="70" spans="2:11" x14ac:dyDescent="0.3">
      <c r="B70" s="245">
        <v>15</v>
      </c>
      <c r="C70" s="241">
        <v>649</v>
      </c>
      <c r="D70" s="241">
        <v>105160</v>
      </c>
      <c r="E70" s="241">
        <v>6209</v>
      </c>
      <c r="F70" s="241">
        <v>1097</v>
      </c>
      <c r="G70" s="241">
        <v>65716</v>
      </c>
      <c r="H70" s="241">
        <v>42037</v>
      </c>
      <c r="I70" s="241">
        <v>9925</v>
      </c>
      <c r="J70" s="243">
        <v>230793</v>
      </c>
    </row>
    <row r="71" spans="2:11" x14ac:dyDescent="0.3">
      <c r="B71" s="245">
        <v>16</v>
      </c>
      <c r="C71" s="241">
        <v>287</v>
      </c>
      <c r="D71" s="241">
        <v>97860</v>
      </c>
      <c r="E71" s="241">
        <v>5477</v>
      </c>
      <c r="F71" s="241">
        <v>1299</v>
      </c>
      <c r="G71" s="241">
        <v>30664</v>
      </c>
      <c r="H71" s="241">
        <v>35517</v>
      </c>
      <c r="I71" s="241">
        <v>6158</v>
      </c>
      <c r="J71" s="243">
        <v>177262</v>
      </c>
    </row>
    <row r="72" spans="2:11" x14ac:dyDescent="0.3">
      <c r="B72" s="245">
        <v>17</v>
      </c>
      <c r="C72" s="241">
        <v>1327</v>
      </c>
      <c r="D72" s="241">
        <v>137657</v>
      </c>
      <c r="E72" s="241">
        <v>4514</v>
      </c>
      <c r="F72" s="241">
        <v>784</v>
      </c>
      <c r="G72" s="241">
        <v>59112</v>
      </c>
      <c r="H72" s="241">
        <v>42480</v>
      </c>
      <c r="I72" s="241">
        <v>6769</v>
      </c>
      <c r="J72" s="243">
        <v>252643</v>
      </c>
    </row>
    <row r="73" spans="2:11" x14ac:dyDescent="0.3">
      <c r="B73" s="245">
        <v>18</v>
      </c>
      <c r="C73" s="241">
        <v>474</v>
      </c>
      <c r="D73" s="241">
        <v>109152</v>
      </c>
      <c r="E73" s="241">
        <v>6221</v>
      </c>
      <c r="F73" s="241">
        <v>962</v>
      </c>
      <c r="G73" s="241">
        <v>58866</v>
      </c>
      <c r="H73" s="241">
        <v>35968</v>
      </c>
      <c r="I73" s="241">
        <v>7123</v>
      </c>
      <c r="J73" s="243">
        <v>218766</v>
      </c>
    </row>
    <row r="74" spans="2:11" x14ac:dyDescent="0.3">
      <c r="B74" s="245">
        <v>19</v>
      </c>
      <c r="C74" s="241"/>
      <c r="D74" s="241"/>
      <c r="E74" s="241"/>
      <c r="F74" s="241"/>
      <c r="G74" s="241"/>
      <c r="H74" s="241"/>
      <c r="I74" s="241"/>
      <c r="J74" s="243"/>
      <c r="K74" s="59"/>
    </row>
    <row r="75" spans="2:11" x14ac:dyDescent="0.3">
      <c r="B75" s="245">
        <v>20</v>
      </c>
      <c r="C75" s="241"/>
      <c r="D75" s="241"/>
      <c r="E75" s="241"/>
      <c r="F75" s="241"/>
      <c r="G75" s="241"/>
      <c r="H75" s="241"/>
      <c r="I75" s="241"/>
      <c r="J75" s="243"/>
      <c r="K75" s="59"/>
    </row>
    <row r="76" spans="2:11" x14ac:dyDescent="0.3">
      <c r="B76" s="245">
        <v>21</v>
      </c>
      <c r="C76" s="241"/>
      <c r="D76" s="241"/>
      <c r="E76" s="241"/>
      <c r="F76" s="241"/>
      <c r="G76" s="241"/>
      <c r="H76" s="241"/>
      <c r="I76" s="241"/>
      <c r="J76" s="243"/>
      <c r="K76" s="59"/>
    </row>
    <row r="77" spans="2:11" x14ac:dyDescent="0.3">
      <c r="B77" s="245">
        <v>22</v>
      </c>
      <c r="C77" s="241"/>
      <c r="D77" s="241"/>
      <c r="E77" s="241"/>
      <c r="F77" s="241"/>
      <c r="G77" s="241"/>
      <c r="H77" s="241"/>
      <c r="I77" s="241"/>
      <c r="J77" s="243"/>
      <c r="K77" s="59"/>
    </row>
    <row r="78" spans="2:11" x14ac:dyDescent="0.3">
      <c r="B78" s="245">
        <v>23</v>
      </c>
      <c r="C78" s="241"/>
      <c r="D78" s="241"/>
      <c r="E78" s="241"/>
      <c r="F78" s="241"/>
      <c r="G78" s="241"/>
      <c r="H78" s="241"/>
      <c r="I78" s="241"/>
      <c r="J78" s="243"/>
      <c r="K78" s="59"/>
    </row>
    <row r="79" spans="2:11" x14ac:dyDescent="0.3">
      <c r="B79" s="245">
        <v>24</v>
      </c>
      <c r="C79" s="241"/>
      <c r="D79" s="241"/>
      <c r="E79" s="241"/>
      <c r="F79" s="241"/>
      <c r="G79" s="241"/>
      <c r="H79" s="241"/>
      <c r="I79" s="241"/>
      <c r="J79" s="243"/>
      <c r="K79" s="59"/>
    </row>
    <row r="80" spans="2:11" x14ac:dyDescent="0.3">
      <c r="B80" s="245">
        <v>25</v>
      </c>
      <c r="C80" s="241"/>
      <c r="D80" s="241"/>
      <c r="E80" s="241"/>
      <c r="F80" s="241"/>
      <c r="G80" s="241"/>
      <c r="H80" s="241"/>
      <c r="I80" s="241"/>
      <c r="J80" s="243"/>
    </row>
    <row r="81" spans="2:11" x14ac:dyDescent="0.3">
      <c r="B81" s="245">
        <v>26</v>
      </c>
      <c r="C81" s="241"/>
      <c r="D81" s="241"/>
      <c r="E81" s="241"/>
      <c r="F81" s="241"/>
      <c r="G81" s="241"/>
      <c r="H81" s="241"/>
      <c r="I81" s="241"/>
      <c r="J81" s="243"/>
      <c r="K81" s="59"/>
    </row>
    <row r="82" spans="2:11" x14ac:dyDescent="0.3">
      <c r="B82" s="245">
        <v>27</v>
      </c>
      <c r="C82" s="241"/>
      <c r="D82" s="241"/>
      <c r="E82" s="241"/>
      <c r="F82" s="241"/>
      <c r="G82" s="241"/>
      <c r="H82" s="241"/>
      <c r="I82" s="241"/>
      <c r="J82" s="243"/>
      <c r="K82" s="59"/>
    </row>
    <row r="83" spans="2:11" x14ac:dyDescent="0.3">
      <c r="B83" s="245">
        <v>28</v>
      </c>
      <c r="C83" s="241"/>
      <c r="D83" s="241"/>
      <c r="E83" s="241"/>
      <c r="F83" s="241"/>
      <c r="G83" s="241"/>
      <c r="H83" s="241"/>
      <c r="I83" s="241"/>
      <c r="J83" s="243"/>
      <c r="K83" s="59"/>
    </row>
    <row r="84" spans="2:11" x14ac:dyDescent="0.3">
      <c r="B84" s="245">
        <v>29</v>
      </c>
      <c r="C84" s="241"/>
      <c r="D84" s="241"/>
      <c r="E84" s="241"/>
      <c r="F84" s="241"/>
      <c r="G84" s="241"/>
      <c r="H84" s="241"/>
      <c r="I84" s="241"/>
      <c r="J84" s="243"/>
      <c r="K84" s="59"/>
    </row>
    <row r="85" spans="2:11" x14ac:dyDescent="0.3">
      <c r="B85" s="245">
        <v>30</v>
      </c>
      <c r="C85" s="241"/>
      <c r="D85" s="241"/>
      <c r="E85" s="241"/>
      <c r="F85" s="241"/>
      <c r="G85" s="241"/>
      <c r="H85" s="241"/>
      <c r="I85" s="241"/>
      <c r="J85" s="243"/>
      <c r="K85" s="22"/>
    </row>
    <row r="86" spans="2:11" x14ac:dyDescent="0.3">
      <c r="B86" s="245">
        <v>31</v>
      </c>
      <c r="C86" s="241"/>
      <c r="D86" s="241"/>
      <c r="E86" s="241"/>
      <c r="F86" s="241"/>
      <c r="G86" s="241"/>
      <c r="H86" s="241"/>
      <c r="I86" s="241"/>
      <c r="J86" s="243"/>
      <c r="K86" s="22"/>
    </row>
    <row r="87" spans="2:11" x14ac:dyDescent="0.3">
      <c r="B87" s="245">
        <v>32</v>
      </c>
      <c r="C87" s="241"/>
      <c r="D87" s="241"/>
      <c r="E87" s="241"/>
      <c r="F87" s="241"/>
      <c r="G87" s="241"/>
      <c r="H87" s="241"/>
      <c r="I87" s="241"/>
      <c r="J87" s="243"/>
      <c r="K87" s="22"/>
    </row>
    <row r="88" spans="2:11" x14ac:dyDescent="0.3">
      <c r="B88" s="245">
        <v>33</v>
      </c>
      <c r="C88" s="241"/>
      <c r="D88" s="241"/>
      <c r="E88" s="241"/>
      <c r="F88" s="241"/>
      <c r="G88" s="241"/>
      <c r="H88" s="241"/>
      <c r="I88" s="241"/>
      <c r="J88" s="243"/>
      <c r="K88" s="22"/>
    </row>
    <row r="89" spans="2:11" x14ac:dyDescent="0.3">
      <c r="B89" s="245">
        <v>34</v>
      </c>
      <c r="C89" s="241"/>
      <c r="D89" s="241"/>
      <c r="E89" s="241"/>
      <c r="F89" s="241"/>
      <c r="G89" s="241"/>
      <c r="H89" s="241"/>
      <c r="I89" s="241"/>
      <c r="J89" s="243"/>
      <c r="K89" s="22"/>
    </row>
    <row r="90" spans="2:11" x14ac:dyDescent="0.3">
      <c r="B90" s="245">
        <v>35</v>
      </c>
      <c r="C90" s="241"/>
      <c r="D90" s="241"/>
      <c r="E90" s="241"/>
      <c r="F90" s="241"/>
      <c r="G90" s="241"/>
      <c r="H90" s="241"/>
      <c r="I90" s="241"/>
      <c r="J90" s="243"/>
      <c r="K90" s="22"/>
    </row>
    <row r="91" spans="2:11" x14ac:dyDescent="0.3">
      <c r="B91" s="245">
        <v>36</v>
      </c>
      <c r="C91" s="241"/>
      <c r="D91" s="241"/>
      <c r="E91" s="241"/>
      <c r="F91" s="241"/>
      <c r="G91" s="241"/>
      <c r="H91" s="241"/>
      <c r="I91" s="241"/>
      <c r="J91" s="243"/>
      <c r="K91" s="22"/>
    </row>
    <row r="92" spans="2:11" x14ac:dyDescent="0.3">
      <c r="B92" s="245">
        <v>37</v>
      </c>
      <c r="C92" s="241"/>
      <c r="D92" s="241"/>
      <c r="E92" s="241"/>
      <c r="F92" s="241"/>
      <c r="G92" s="241"/>
      <c r="H92" s="241"/>
      <c r="I92" s="241"/>
      <c r="J92" s="243"/>
      <c r="K92" s="22"/>
    </row>
    <row r="93" spans="2:11" x14ac:dyDescent="0.3">
      <c r="B93" s="245">
        <v>38</v>
      </c>
      <c r="C93" s="241"/>
      <c r="D93" s="241"/>
      <c r="E93" s="241"/>
      <c r="F93" s="241"/>
      <c r="G93" s="241"/>
      <c r="H93" s="241"/>
      <c r="I93" s="241"/>
      <c r="J93" s="243"/>
      <c r="K93" s="22"/>
    </row>
    <row r="94" spans="2:11" x14ac:dyDescent="0.3">
      <c r="B94" s="245">
        <v>39</v>
      </c>
      <c r="C94" s="241"/>
      <c r="D94" s="241"/>
      <c r="E94" s="241"/>
      <c r="F94" s="241"/>
      <c r="G94" s="241"/>
      <c r="H94" s="241"/>
      <c r="I94" s="241"/>
      <c r="J94" s="243"/>
      <c r="K94" s="22"/>
    </row>
    <row r="95" spans="2:11" x14ac:dyDescent="0.3">
      <c r="B95" s="245">
        <v>40</v>
      </c>
      <c r="C95" s="241"/>
      <c r="D95" s="241"/>
      <c r="E95" s="241"/>
      <c r="F95" s="241"/>
      <c r="G95" s="241"/>
      <c r="H95" s="241"/>
      <c r="I95" s="241"/>
      <c r="J95" s="243"/>
      <c r="K95" s="20"/>
    </row>
    <row r="96" spans="2:11" x14ac:dyDescent="0.3">
      <c r="B96" s="245">
        <v>41</v>
      </c>
      <c r="C96" s="241"/>
      <c r="D96" s="241"/>
      <c r="E96" s="241"/>
      <c r="F96" s="241"/>
      <c r="G96" s="241"/>
      <c r="H96" s="241"/>
      <c r="I96" s="241"/>
      <c r="J96" s="243"/>
      <c r="K96" s="20"/>
    </row>
    <row r="97" spans="2:11" x14ac:dyDescent="0.3">
      <c r="B97" s="245">
        <v>42</v>
      </c>
      <c r="C97" s="241"/>
      <c r="D97" s="241"/>
      <c r="E97" s="241"/>
      <c r="F97" s="241"/>
      <c r="G97" s="241"/>
      <c r="H97" s="241"/>
      <c r="I97" s="241"/>
      <c r="J97" s="243"/>
      <c r="K97" s="20"/>
    </row>
    <row r="98" spans="2:11" x14ac:dyDescent="0.3">
      <c r="B98" s="245">
        <v>43</v>
      </c>
      <c r="C98" s="241"/>
      <c r="D98" s="241"/>
      <c r="E98" s="241"/>
      <c r="F98" s="241"/>
      <c r="G98" s="241"/>
      <c r="H98" s="241"/>
      <c r="I98" s="241"/>
      <c r="J98" s="243"/>
      <c r="K98" s="20"/>
    </row>
    <row r="99" spans="2:11" x14ac:dyDescent="0.3">
      <c r="B99" s="245">
        <v>44</v>
      </c>
      <c r="C99" s="241"/>
      <c r="D99" s="241"/>
      <c r="E99" s="241"/>
      <c r="F99" s="241"/>
      <c r="G99" s="241"/>
      <c r="H99" s="241"/>
      <c r="I99" s="241"/>
      <c r="J99" s="243"/>
      <c r="K99" s="20"/>
    </row>
    <row r="100" spans="2:11" x14ac:dyDescent="0.3">
      <c r="B100" s="245">
        <v>45</v>
      </c>
      <c r="C100" s="241"/>
      <c r="D100" s="241"/>
      <c r="E100" s="241"/>
      <c r="F100" s="241"/>
      <c r="G100" s="241"/>
      <c r="H100" s="241"/>
      <c r="I100" s="241"/>
      <c r="J100" s="243"/>
      <c r="K100" s="20"/>
    </row>
    <row r="101" spans="2:11" x14ac:dyDescent="0.3">
      <c r="B101" s="245">
        <v>46</v>
      </c>
      <c r="C101" s="241"/>
      <c r="D101" s="241"/>
      <c r="E101" s="241"/>
      <c r="F101" s="241"/>
      <c r="G101" s="241"/>
      <c r="H101" s="241"/>
      <c r="I101" s="241"/>
      <c r="J101" s="243"/>
      <c r="K101" s="20"/>
    </row>
    <row r="102" spans="2:11" x14ac:dyDescent="0.3">
      <c r="B102" s="245">
        <v>47</v>
      </c>
      <c r="C102" s="241"/>
      <c r="D102" s="241"/>
      <c r="E102" s="241"/>
      <c r="F102" s="241"/>
      <c r="G102" s="241"/>
      <c r="H102" s="241"/>
      <c r="I102" s="241"/>
      <c r="J102" s="243"/>
      <c r="K102" s="20"/>
    </row>
    <row r="103" spans="2:11" x14ac:dyDescent="0.3">
      <c r="B103" s="245">
        <v>48</v>
      </c>
      <c r="C103" s="241"/>
      <c r="D103" s="241"/>
      <c r="E103" s="241"/>
      <c r="F103" s="241"/>
      <c r="G103" s="241"/>
      <c r="H103" s="241"/>
      <c r="I103" s="241"/>
      <c r="J103" s="243"/>
      <c r="K103" s="20"/>
    </row>
    <row r="104" spans="2:11" x14ac:dyDescent="0.3">
      <c r="B104" s="245">
        <v>49</v>
      </c>
      <c r="C104" s="241"/>
      <c r="D104" s="241"/>
      <c r="E104" s="241"/>
      <c r="F104" s="241"/>
      <c r="G104" s="241"/>
      <c r="H104" s="241"/>
      <c r="I104" s="241"/>
      <c r="J104" s="243"/>
      <c r="K104" s="20"/>
    </row>
    <row r="105" spans="2:11" x14ac:dyDescent="0.3">
      <c r="B105" s="245">
        <v>50</v>
      </c>
      <c r="C105" s="241"/>
      <c r="D105" s="241"/>
      <c r="E105" s="241"/>
      <c r="F105" s="241"/>
      <c r="G105" s="241"/>
      <c r="H105" s="241"/>
      <c r="I105" s="241"/>
      <c r="J105" s="243"/>
      <c r="K105" s="20"/>
    </row>
    <row r="106" spans="2:11" x14ac:dyDescent="0.3">
      <c r="B106" s="245">
        <v>51</v>
      </c>
      <c r="C106" s="241"/>
      <c r="D106" s="241"/>
      <c r="E106" s="241"/>
      <c r="F106" s="241"/>
      <c r="G106" s="241"/>
      <c r="H106" s="241"/>
      <c r="I106" s="241"/>
      <c r="J106" s="243"/>
      <c r="K106" s="20"/>
    </row>
    <row r="107" spans="2:11" ht="15.75" thickBot="1" x14ac:dyDescent="0.35">
      <c r="B107" s="246">
        <v>52</v>
      </c>
      <c r="C107" s="247"/>
      <c r="D107" s="247"/>
      <c r="E107" s="247"/>
      <c r="F107" s="247"/>
      <c r="G107" s="247"/>
      <c r="H107" s="247"/>
      <c r="I107" s="247"/>
      <c r="J107" s="248"/>
      <c r="K107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zoomScale="90" zoomScaleNormal="90" workbookViewId="0">
      <selection activeCell="C5" sqref="C5"/>
    </sheetView>
  </sheetViews>
  <sheetFormatPr defaultRowHeight="15.05" x14ac:dyDescent="0.3"/>
  <cols>
    <col min="1" max="1" width="9.109375" style="59"/>
    <col min="2" max="2" width="14.88671875" customWidth="1"/>
    <col min="5" max="5" width="9.109375" customWidth="1"/>
    <col min="26" max="26" width="11.44140625" customWidth="1"/>
  </cols>
  <sheetData>
    <row r="1" spans="2:28" ht="14.4" x14ac:dyDescent="0.3">
      <c r="B1" s="99"/>
    </row>
    <row r="2" spans="2:28" ht="14.4" x14ac:dyDescent="0.3">
      <c r="B2" s="30" t="s">
        <v>138</v>
      </c>
      <c r="C2" s="29"/>
      <c r="E2" s="30"/>
      <c r="F2" s="31"/>
      <c r="G2" s="31"/>
      <c r="H2" s="31"/>
      <c r="I2" s="31"/>
      <c r="J2" s="32"/>
      <c r="K2" s="31"/>
      <c r="L2" s="31"/>
      <c r="M2" s="31"/>
      <c r="P2" s="33"/>
      <c r="Q2" s="33"/>
      <c r="R2" s="33"/>
      <c r="S2" s="33"/>
      <c r="T2" s="33"/>
      <c r="U2" s="34"/>
      <c r="V2" s="35"/>
      <c r="W2" s="35"/>
      <c r="X2" s="35"/>
      <c r="Y2" s="35"/>
    </row>
    <row r="3" spans="2:28" ht="14.4" x14ac:dyDescent="0.3">
      <c r="C3" s="36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7"/>
      <c r="R3" s="38"/>
      <c r="S3" s="35"/>
      <c r="T3" s="35"/>
      <c r="U3" s="35"/>
      <c r="V3" s="35"/>
      <c r="W3" s="35"/>
      <c r="X3" s="35"/>
      <c r="Y3" s="35"/>
    </row>
    <row r="4" spans="2:28" x14ac:dyDescent="0.3">
      <c r="B4" s="30" t="s">
        <v>141</v>
      </c>
      <c r="C4" s="39"/>
      <c r="D4" s="40"/>
      <c r="E4" s="40"/>
      <c r="F4" s="40"/>
      <c r="G4" s="40"/>
      <c r="H4" s="31"/>
      <c r="I4" s="31"/>
      <c r="J4" s="31"/>
      <c r="K4" s="31"/>
      <c r="L4" s="31"/>
      <c r="M4" s="31"/>
      <c r="N4" s="31"/>
      <c r="O4" s="31"/>
      <c r="P4" s="31"/>
      <c r="Q4" s="41"/>
      <c r="R4" s="42"/>
      <c r="S4" s="35"/>
      <c r="T4" s="35"/>
      <c r="U4" s="35"/>
      <c r="V4" s="35"/>
      <c r="W4" s="35"/>
      <c r="X4" s="35"/>
      <c r="Y4" s="35"/>
    </row>
    <row r="5" spans="2:28" ht="14.4" x14ac:dyDescent="0.3">
      <c r="B5" s="88" t="s">
        <v>168</v>
      </c>
      <c r="C5" s="86" t="s">
        <v>182</v>
      </c>
      <c r="D5" s="87"/>
      <c r="E5" s="87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43"/>
      <c r="S5" s="35"/>
      <c r="T5" s="35"/>
      <c r="U5" s="35"/>
      <c r="V5" s="35"/>
      <c r="W5" s="35"/>
      <c r="X5" s="35"/>
      <c r="Y5" s="35"/>
    </row>
    <row r="6" spans="2:28" x14ac:dyDescent="0.3">
      <c r="B6" s="108" t="s">
        <v>52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73"/>
      <c r="AA6" s="73"/>
      <c r="AB6" s="73"/>
    </row>
    <row r="7" spans="2:28" ht="14.4" x14ac:dyDescent="0.3">
      <c r="B7" s="68"/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8"/>
      <c r="Z7" s="74"/>
      <c r="AA7" s="74"/>
      <c r="AB7" s="74"/>
    </row>
    <row r="8" spans="2:28" thickBot="1" x14ac:dyDescent="0.35">
      <c r="B8" s="75"/>
      <c r="C8" s="75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5"/>
      <c r="Z8" s="74"/>
      <c r="AA8" s="74"/>
      <c r="AB8" s="74"/>
    </row>
    <row r="9" spans="2:28" thickBot="1" x14ac:dyDescent="0.35">
      <c r="B9" s="115" t="s">
        <v>53</v>
      </c>
      <c r="C9" s="116"/>
      <c r="D9" s="360" t="s">
        <v>149</v>
      </c>
      <c r="E9" s="361"/>
      <c r="F9" s="361"/>
      <c r="G9" s="361"/>
      <c r="H9" s="362"/>
      <c r="I9" s="117"/>
      <c r="J9" s="74"/>
      <c r="K9" s="77"/>
      <c r="L9" s="118" t="s">
        <v>150</v>
      </c>
      <c r="M9" s="119"/>
      <c r="N9" s="120"/>
      <c r="O9" s="121"/>
      <c r="P9" s="74"/>
      <c r="Q9" s="74"/>
      <c r="R9" s="360" t="s">
        <v>151</v>
      </c>
      <c r="S9" s="361"/>
      <c r="T9" s="361"/>
      <c r="U9" s="361"/>
      <c r="V9" s="362"/>
      <c r="W9" s="117"/>
      <c r="X9" s="74"/>
      <c r="Y9" s="122"/>
      <c r="Z9" s="123" t="s">
        <v>83</v>
      </c>
      <c r="AA9" s="123"/>
      <c r="AB9" s="74"/>
    </row>
    <row r="10" spans="2:28" x14ac:dyDescent="0.3">
      <c r="B10" s="124"/>
      <c r="C10" s="116"/>
      <c r="D10" s="363" t="s">
        <v>152</v>
      </c>
      <c r="E10" s="365" t="s">
        <v>153</v>
      </c>
      <c r="F10" s="365" t="s">
        <v>154</v>
      </c>
      <c r="G10" s="367" t="s">
        <v>155</v>
      </c>
      <c r="H10" s="70" t="s">
        <v>156</v>
      </c>
      <c r="I10" s="117"/>
      <c r="J10" s="74"/>
      <c r="K10" s="363" t="s">
        <v>157</v>
      </c>
      <c r="L10" s="369" t="s">
        <v>158</v>
      </c>
      <c r="M10" s="370" t="s">
        <v>32</v>
      </c>
      <c r="N10" s="372" t="s">
        <v>155</v>
      </c>
      <c r="O10" s="72" t="s">
        <v>156</v>
      </c>
      <c r="P10" s="74"/>
      <c r="Q10" s="74"/>
      <c r="R10" s="363" t="s">
        <v>152</v>
      </c>
      <c r="S10" s="365" t="s">
        <v>153</v>
      </c>
      <c r="T10" s="365" t="s">
        <v>154</v>
      </c>
      <c r="U10" s="367" t="s">
        <v>155</v>
      </c>
      <c r="V10" s="70" t="s">
        <v>156</v>
      </c>
      <c r="W10" s="117"/>
      <c r="X10" s="74"/>
      <c r="Y10" s="358" t="s">
        <v>28</v>
      </c>
      <c r="Z10" s="125" t="s">
        <v>159</v>
      </c>
      <c r="AA10" s="72" t="s">
        <v>156</v>
      </c>
      <c r="AB10" s="74"/>
    </row>
    <row r="11" spans="2:28" ht="15.75" thickBot="1" x14ac:dyDescent="0.35">
      <c r="B11" s="74"/>
      <c r="C11" s="116"/>
      <c r="D11" s="364"/>
      <c r="E11" s="366"/>
      <c r="F11" s="366"/>
      <c r="G11" s="368"/>
      <c r="H11" s="71" t="s">
        <v>160</v>
      </c>
      <c r="I11" s="126" t="s">
        <v>54</v>
      </c>
      <c r="J11" s="74"/>
      <c r="K11" s="364"/>
      <c r="L11" s="366"/>
      <c r="M11" s="371"/>
      <c r="N11" s="368"/>
      <c r="O11" s="71" t="s">
        <v>160</v>
      </c>
      <c r="P11" s="78" t="s">
        <v>54</v>
      </c>
      <c r="Q11" s="74"/>
      <c r="R11" s="364"/>
      <c r="S11" s="366"/>
      <c r="T11" s="366"/>
      <c r="U11" s="368"/>
      <c r="V11" s="71" t="s">
        <v>160</v>
      </c>
      <c r="W11" s="126" t="s">
        <v>54</v>
      </c>
      <c r="X11" s="74"/>
      <c r="Y11" s="359"/>
      <c r="Z11" s="127" t="s">
        <v>161</v>
      </c>
      <c r="AA11" s="71" t="s">
        <v>160</v>
      </c>
      <c r="AB11" s="78" t="s">
        <v>54</v>
      </c>
    </row>
    <row r="12" spans="2:28" ht="15.75" thickBot="1" x14ac:dyDescent="0.35">
      <c r="B12" s="128" t="s">
        <v>55</v>
      </c>
      <c r="C12" s="129"/>
      <c r="D12" s="188">
        <v>503.10599999999999</v>
      </c>
      <c r="E12" s="189">
        <v>512.61500000000001</v>
      </c>
      <c r="F12" s="190"/>
      <c r="G12" s="191">
        <v>501.37599999999998</v>
      </c>
      <c r="H12" s="148">
        <v>1.875</v>
      </c>
      <c r="I12" s="149">
        <v>3.7537462387462472E-3</v>
      </c>
      <c r="J12" s="192"/>
      <c r="K12" s="188">
        <v>385.125</v>
      </c>
      <c r="L12" s="189">
        <v>496.42599999999999</v>
      </c>
      <c r="M12" s="190">
        <v>512.12</v>
      </c>
      <c r="N12" s="191">
        <v>501.06299999999999</v>
      </c>
      <c r="O12" s="148">
        <v>6.8650000000000091</v>
      </c>
      <c r="P12" s="149">
        <v>1.3891193408310132E-2</v>
      </c>
      <c r="Q12" s="193"/>
      <c r="R12" s="188">
        <v>476.959</v>
      </c>
      <c r="S12" s="189">
        <v>477.976</v>
      </c>
      <c r="T12" s="190"/>
      <c r="U12" s="191">
        <v>472.11099999999999</v>
      </c>
      <c r="V12" s="148">
        <v>5.1309999999999718</v>
      </c>
      <c r="W12" s="149">
        <v>1.098762259625663E-2</v>
      </c>
      <c r="X12" s="193"/>
      <c r="Y12" s="194">
        <v>495.97120000000001</v>
      </c>
      <c r="Z12" s="150">
        <v>223.00863309352516</v>
      </c>
      <c r="AA12" s="148">
        <v>3.1120000000000232</v>
      </c>
      <c r="AB12" s="149">
        <v>6.3141765437269015E-3</v>
      </c>
    </row>
    <row r="13" spans="2:28" ht="14.4" x14ac:dyDescent="0.3">
      <c r="B13" s="130"/>
      <c r="C13" s="129"/>
      <c r="D13" s="195"/>
      <c r="E13" s="196"/>
      <c r="F13" s="196"/>
      <c r="G13" s="196"/>
      <c r="H13" s="196"/>
      <c r="I13" s="151"/>
      <c r="J13" s="196"/>
      <c r="K13" s="196"/>
      <c r="L13" s="196"/>
      <c r="M13" s="196"/>
      <c r="N13" s="196"/>
      <c r="O13" s="196"/>
      <c r="P13" s="152"/>
      <c r="Q13" s="193"/>
      <c r="R13" s="195"/>
      <c r="S13" s="196"/>
      <c r="T13" s="196"/>
      <c r="U13" s="196"/>
      <c r="V13" s="196"/>
      <c r="W13" s="151"/>
      <c r="X13" s="193"/>
      <c r="Y13" s="197"/>
      <c r="Z13" s="198"/>
      <c r="AA13" s="195"/>
      <c r="AB13" s="195"/>
    </row>
    <row r="14" spans="2:28" ht="14.4" x14ac:dyDescent="0.3">
      <c r="B14" s="131"/>
      <c r="C14" s="129"/>
      <c r="D14" s="199"/>
      <c r="E14" s="199"/>
      <c r="F14" s="199"/>
      <c r="G14" s="199"/>
      <c r="H14" s="153"/>
      <c r="I14" s="154"/>
      <c r="J14" s="199"/>
      <c r="K14" s="199"/>
      <c r="L14" s="199"/>
      <c r="M14" s="199"/>
      <c r="N14" s="199"/>
      <c r="O14" s="199"/>
      <c r="P14" s="155"/>
      <c r="Q14" s="199"/>
      <c r="R14" s="199"/>
      <c r="S14" s="199"/>
      <c r="T14" s="199"/>
      <c r="U14" s="199"/>
      <c r="V14" s="153"/>
      <c r="W14" s="154"/>
      <c r="X14" s="199"/>
      <c r="Y14" s="199"/>
      <c r="Z14" s="199"/>
      <c r="AA14" s="200"/>
      <c r="AB14" s="200"/>
    </row>
    <row r="15" spans="2:28" thickBot="1" x14ac:dyDescent="0.35">
      <c r="B15" s="131"/>
      <c r="C15" s="129"/>
      <c r="D15" s="201" t="s">
        <v>172</v>
      </c>
      <c r="E15" s="201" t="s">
        <v>173</v>
      </c>
      <c r="F15" s="201" t="s">
        <v>174</v>
      </c>
      <c r="G15" s="201" t="s">
        <v>175</v>
      </c>
      <c r="H15" s="201"/>
      <c r="I15" s="156"/>
      <c r="J15" s="196"/>
      <c r="K15" s="201" t="s">
        <v>172</v>
      </c>
      <c r="L15" s="201" t="s">
        <v>173</v>
      </c>
      <c r="M15" s="201" t="s">
        <v>174</v>
      </c>
      <c r="N15" s="201" t="s">
        <v>175</v>
      </c>
      <c r="O15" s="202"/>
      <c r="P15" s="157"/>
      <c r="Q15" s="196"/>
      <c r="R15" s="201" t="s">
        <v>172</v>
      </c>
      <c r="S15" s="201" t="s">
        <v>173</v>
      </c>
      <c r="T15" s="201" t="s">
        <v>174</v>
      </c>
      <c r="U15" s="201" t="s">
        <v>175</v>
      </c>
      <c r="V15" s="201"/>
      <c r="W15" s="156"/>
      <c r="X15" s="193"/>
      <c r="Y15" s="203" t="s">
        <v>28</v>
      </c>
      <c r="Z15" s="196"/>
      <c r="AA15" s="200"/>
      <c r="AB15" s="200"/>
    </row>
    <row r="16" spans="2:28" ht="14.4" x14ac:dyDescent="0.3">
      <c r="B16" s="132" t="s">
        <v>56</v>
      </c>
      <c r="C16" s="129"/>
      <c r="D16" s="204">
        <v>461.45409999999998</v>
      </c>
      <c r="E16" s="205">
        <v>426.64139999999998</v>
      </c>
      <c r="F16" s="205" t="s">
        <v>170</v>
      </c>
      <c r="G16" s="206">
        <v>457.26130000000001</v>
      </c>
      <c r="H16" s="158">
        <v>-6.1698999999999842</v>
      </c>
      <c r="I16" s="159">
        <v>-1.3313518813580116E-2</v>
      </c>
      <c r="J16" s="207"/>
      <c r="K16" s="204" t="s">
        <v>170</v>
      </c>
      <c r="L16" s="205" t="s">
        <v>170</v>
      </c>
      <c r="M16" s="205" t="s">
        <v>170</v>
      </c>
      <c r="N16" s="206" t="s">
        <v>170</v>
      </c>
      <c r="O16" s="158"/>
      <c r="P16" s="159"/>
      <c r="Q16" s="193"/>
      <c r="R16" s="204" t="s">
        <v>170</v>
      </c>
      <c r="S16" s="205" t="s">
        <v>170</v>
      </c>
      <c r="T16" s="205" t="s">
        <v>170</v>
      </c>
      <c r="U16" s="206" t="s">
        <v>170</v>
      </c>
      <c r="V16" s="158" t="s">
        <v>170</v>
      </c>
      <c r="W16" s="160" t="s">
        <v>170</v>
      </c>
      <c r="X16" s="193"/>
      <c r="Y16" s="208">
        <v>457.26130000000001</v>
      </c>
      <c r="Z16" s="209"/>
      <c r="AA16" s="161">
        <v>-6.1698999999999842</v>
      </c>
      <c r="AB16" s="160">
        <v>-1.3313518813580116E-2</v>
      </c>
    </row>
    <row r="17" spans="2:28" ht="14.4" x14ac:dyDescent="0.3">
      <c r="B17" s="133" t="s">
        <v>57</v>
      </c>
      <c r="C17" s="129"/>
      <c r="D17" s="210" t="s">
        <v>170</v>
      </c>
      <c r="E17" s="211" t="s">
        <v>170</v>
      </c>
      <c r="F17" s="211" t="s">
        <v>170</v>
      </c>
      <c r="G17" s="212" t="s">
        <v>170</v>
      </c>
      <c r="H17" s="162"/>
      <c r="I17" s="163" t="s">
        <v>170</v>
      </c>
      <c r="J17" s="207"/>
      <c r="K17" s="210" t="s">
        <v>170</v>
      </c>
      <c r="L17" s="211" t="s">
        <v>170</v>
      </c>
      <c r="M17" s="211" t="s">
        <v>170</v>
      </c>
      <c r="N17" s="212" t="s">
        <v>170</v>
      </c>
      <c r="O17" s="162" t="s">
        <v>170</v>
      </c>
      <c r="P17" s="164" t="s">
        <v>170</v>
      </c>
      <c r="Q17" s="193"/>
      <c r="R17" s="210" t="s">
        <v>170</v>
      </c>
      <c r="S17" s="211" t="s">
        <v>170</v>
      </c>
      <c r="T17" s="211" t="s">
        <v>170</v>
      </c>
      <c r="U17" s="212" t="s">
        <v>170</v>
      </c>
      <c r="V17" s="162" t="s">
        <v>170</v>
      </c>
      <c r="W17" s="164" t="s">
        <v>170</v>
      </c>
      <c r="X17" s="193"/>
      <c r="Y17" s="213" t="s">
        <v>170</v>
      </c>
      <c r="Z17" s="196"/>
      <c r="AA17" s="165" t="s">
        <v>170</v>
      </c>
      <c r="AB17" s="164" t="s">
        <v>170</v>
      </c>
    </row>
    <row r="18" spans="2:28" ht="14.4" x14ac:dyDescent="0.3">
      <c r="B18" s="133" t="s">
        <v>58</v>
      </c>
      <c r="C18" s="129"/>
      <c r="D18" s="210">
        <v>446.3784</v>
      </c>
      <c r="E18" s="211">
        <v>456.64859999999999</v>
      </c>
      <c r="F18" s="211">
        <v>458.3861</v>
      </c>
      <c r="G18" s="212">
        <v>454.3879</v>
      </c>
      <c r="H18" s="162">
        <v>1.7019000000000233</v>
      </c>
      <c r="I18" s="163">
        <v>3.7595596064381454E-3</v>
      </c>
      <c r="J18" s="207"/>
      <c r="K18" s="210" t="s">
        <v>170</v>
      </c>
      <c r="L18" s="211" t="s">
        <v>170</v>
      </c>
      <c r="M18" s="211" t="s">
        <v>170</v>
      </c>
      <c r="N18" s="212" t="s">
        <v>170</v>
      </c>
      <c r="O18" s="162" t="s">
        <v>170</v>
      </c>
      <c r="P18" s="164" t="s">
        <v>170</v>
      </c>
      <c r="Q18" s="193"/>
      <c r="R18" s="210" t="s">
        <v>170</v>
      </c>
      <c r="S18" s="211" t="s">
        <v>170</v>
      </c>
      <c r="T18" s="211" t="s">
        <v>171</v>
      </c>
      <c r="U18" s="212" t="s">
        <v>171</v>
      </c>
      <c r="V18" s="162" t="s">
        <v>170</v>
      </c>
      <c r="W18" s="164" t="s">
        <v>170</v>
      </c>
      <c r="X18" s="193"/>
      <c r="Y18" s="213" t="s">
        <v>171</v>
      </c>
      <c r="Z18" s="196"/>
      <c r="AA18" s="165" t="s">
        <v>170</v>
      </c>
      <c r="AB18" s="164" t="s">
        <v>170</v>
      </c>
    </row>
    <row r="19" spans="2:28" ht="14.4" x14ac:dyDescent="0.3">
      <c r="B19" s="133" t="s">
        <v>59</v>
      </c>
      <c r="C19" s="129"/>
      <c r="D19" s="210" t="s">
        <v>170</v>
      </c>
      <c r="E19" s="211">
        <v>439.06950000000001</v>
      </c>
      <c r="F19" s="211">
        <v>411.85649999999998</v>
      </c>
      <c r="G19" s="212">
        <v>421.51260000000002</v>
      </c>
      <c r="H19" s="162">
        <v>-5.3399999999953707E-2</v>
      </c>
      <c r="I19" s="163">
        <v>-1.2667055692339169E-4</v>
      </c>
      <c r="J19" s="207"/>
      <c r="K19" s="210" t="s">
        <v>170</v>
      </c>
      <c r="L19" s="211" t="s">
        <v>170</v>
      </c>
      <c r="M19" s="211" t="s">
        <v>170</v>
      </c>
      <c r="N19" s="212" t="s">
        <v>170</v>
      </c>
      <c r="O19" s="162" t="s">
        <v>170</v>
      </c>
      <c r="P19" s="164" t="s">
        <v>170</v>
      </c>
      <c r="Q19" s="193"/>
      <c r="R19" s="210" t="s">
        <v>170</v>
      </c>
      <c r="S19" s="211">
        <v>429.9622</v>
      </c>
      <c r="T19" s="211">
        <v>442.62740000000002</v>
      </c>
      <c r="U19" s="212">
        <v>439.72269999999997</v>
      </c>
      <c r="V19" s="162">
        <v>-5.5700000000001637E-2</v>
      </c>
      <c r="W19" s="164">
        <v>-1.2665469700190446E-4</v>
      </c>
      <c r="X19" s="193"/>
      <c r="Y19" s="214">
        <v>433.74220000000003</v>
      </c>
      <c r="Z19" s="193"/>
      <c r="AA19" s="165">
        <v>-5.489999999997508E-2</v>
      </c>
      <c r="AB19" s="164">
        <v>-1.2655686264384514E-4</v>
      </c>
    </row>
    <row r="20" spans="2:28" ht="14.4" x14ac:dyDescent="0.3">
      <c r="B20" s="133" t="s">
        <v>60</v>
      </c>
      <c r="C20" s="129"/>
      <c r="D20" s="210">
        <v>536.92150000000004</v>
      </c>
      <c r="E20" s="211">
        <v>555.95950000000005</v>
      </c>
      <c r="F20" s="211" t="s">
        <v>170</v>
      </c>
      <c r="G20" s="212">
        <v>545.83180000000004</v>
      </c>
      <c r="H20" s="162">
        <v>4.4600000000059481E-2</v>
      </c>
      <c r="I20" s="163">
        <v>8.1716830295786025E-5</v>
      </c>
      <c r="J20" s="207"/>
      <c r="K20" s="210" t="s">
        <v>170</v>
      </c>
      <c r="L20" s="211" t="s">
        <v>170</v>
      </c>
      <c r="M20" s="211" t="s">
        <v>170</v>
      </c>
      <c r="N20" s="212" t="s">
        <v>170</v>
      </c>
      <c r="O20" s="162" t="s">
        <v>170</v>
      </c>
      <c r="P20" s="164" t="s">
        <v>170</v>
      </c>
      <c r="Q20" s="193"/>
      <c r="R20" s="210" t="s">
        <v>170</v>
      </c>
      <c r="S20" s="211" t="s">
        <v>170</v>
      </c>
      <c r="T20" s="211" t="s">
        <v>170</v>
      </c>
      <c r="U20" s="212" t="s">
        <v>170</v>
      </c>
      <c r="V20" s="162" t="s">
        <v>170</v>
      </c>
      <c r="W20" s="164" t="s">
        <v>170</v>
      </c>
      <c r="X20" s="193"/>
      <c r="Y20" s="214">
        <v>545.83180000000004</v>
      </c>
      <c r="Z20" s="196"/>
      <c r="AA20" s="165">
        <v>4.4600000000059481E-2</v>
      </c>
      <c r="AB20" s="164">
        <v>8.1716830295786025E-5</v>
      </c>
    </row>
    <row r="21" spans="2:28" ht="14.4" x14ac:dyDescent="0.3">
      <c r="B21" s="133" t="s">
        <v>61</v>
      </c>
      <c r="C21" s="129"/>
      <c r="D21" s="210" t="s">
        <v>170</v>
      </c>
      <c r="E21" s="211" t="s">
        <v>171</v>
      </c>
      <c r="F21" s="211" t="s">
        <v>170</v>
      </c>
      <c r="G21" s="212" t="s">
        <v>171</v>
      </c>
      <c r="H21" s="166" t="s">
        <v>170</v>
      </c>
      <c r="I21" s="167" t="s">
        <v>170</v>
      </c>
      <c r="J21" s="207"/>
      <c r="K21" s="210" t="s">
        <v>170</v>
      </c>
      <c r="L21" s="211" t="s">
        <v>170</v>
      </c>
      <c r="M21" s="211" t="s">
        <v>170</v>
      </c>
      <c r="N21" s="212" t="s">
        <v>170</v>
      </c>
      <c r="O21" s="162" t="s">
        <v>170</v>
      </c>
      <c r="P21" s="164" t="s">
        <v>170</v>
      </c>
      <c r="Q21" s="193"/>
      <c r="R21" s="210" t="s">
        <v>170</v>
      </c>
      <c r="S21" s="211" t="s">
        <v>170</v>
      </c>
      <c r="T21" s="211" t="s">
        <v>170</v>
      </c>
      <c r="U21" s="212" t="s">
        <v>170</v>
      </c>
      <c r="V21" s="162" t="s">
        <v>170</v>
      </c>
      <c r="W21" s="164" t="s">
        <v>170</v>
      </c>
      <c r="X21" s="193"/>
      <c r="Y21" s="214" t="s">
        <v>171</v>
      </c>
      <c r="Z21" s="196"/>
      <c r="AA21" s="165"/>
      <c r="AB21" s="164"/>
    </row>
    <row r="22" spans="2:28" ht="14.4" x14ac:dyDescent="0.3">
      <c r="B22" s="133" t="s">
        <v>62</v>
      </c>
      <c r="C22" s="129"/>
      <c r="D22" s="215" t="s">
        <v>170</v>
      </c>
      <c r="E22" s="216" t="s">
        <v>170</v>
      </c>
      <c r="F22" s="216" t="s">
        <v>170</v>
      </c>
      <c r="G22" s="217" t="s">
        <v>170</v>
      </c>
      <c r="H22" s="162"/>
      <c r="I22" s="163"/>
      <c r="J22" s="218"/>
      <c r="K22" s="215">
        <v>481.46010000000001</v>
      </c>
      <c r="L22" s="216">
        <v>496.22410000000002</v>
      </c>
      <c r="M22" s="216">
        <v>517.08100000000002</v>
      </c>
      <c r="N22" s="217">
        <v>503.43849999999998</v>
      </c>
      <c r="O22" s="162">
        <v>4.3601999999999634</v>
      </c>
      <c r="P22" s="164">
        <v>8.7365048730829731E-3</v>
      </c>
      <c r="Q22" s="193"/>
      <c r="R22" s="215" t="s">
        <v>170</v>
      </c>
      <c r="S22" s="216" t="s">
        <v>170</v>
      </c>
      <c r="T22" s="216" t="s">
        <v>170</v>
      </c>
      <c r="U22" s="217" t="s">
        <v>170</v>
      </c>
      <c r="V22" s="162" t="s">
        <v>170</v>
      </c>
      <c r="W22" s="164" t="s">
        <v>170</v>
      </c>
      <c r="X22" s="193"/>
      <c r="Y22" s="214">
        <v>503.43849999999998</v>
      </c>
      <c r="Z22" s="209"/>
      <c r="AA22" s="165">
        <v>4.3601999999999634</v>
      </c>
      <c r="AB22" s="164">
        <v>8.7365048730829731E-3</v>
      </c>
    </row>
    <row r="23" spans="2:28" ht="14.4" x14ac:dyDescent="0.3">
      <c r="B23" s="133" t="s">
        <v>63</v>
      </c>
      <c r="C23" s="129"/>
      <c r="D23" s="210" t="s">
        <v>170</v>
      </c>
      <c r="E23" s="211">
        <v>425.48770000000002</v>
      </c>
      <c r="F23" s="211">
        <v>382.50529999999998</v>
      </c>
      <c r="G23" s="212">
        <v>409.65789999999998</v>
      </c>
      <c r="H23" s="162">
        <v>0</v>
      </c>
      <c r="I23" s="163">
        <v>0</v>
      </c>
      <c r="J23" s="207"/>
      <c r="K23" s="210" t="s">
        <v>170</v>
      </c>
      <c r="L23" s="211" t="s">
        <v>170</v>
      </c>
      <c r="M23" s="211" t="s">
        <v>170</v>
      </c>
      <c r="N23" s="212" t="s">
        <v>170</v>
      </c>
      <c r="O23" s="162" t="s">
        <v>170</v>
      </c>
      <c r="P23" s="164" t="s">
        <v>170</v>
      </c>
      <c r="Q23" s="193"/>
      <c r="R23" s="210" t="s">
        <v>170</v>
      </c>
      <c r="S23" s="211">
        <v>490.84730000000002</v>
      </c>
      <c r="T23" s="211" t="s">
        <v>170</v>
      </c>
      <c r="U23" s="212">
        <v>490.84730000000002</v>
      </c>
      <c r="V23" s="162" t="s">
        <v>170</v>
      </c>
      <c r="W23" s="164" t="s">
        <v>170</v>
      </c>
      <c r="X23" s="193"/>
      <c r="Y23" s="214">
        <v>449.66770000000002</v>
      </c>
      <c r="Z23" s="209"/>
      <c r="AA23" s="165" t="s">
        <v>170</v>
      </c>
      <c r="AB23" s="164" t="s">
        <v>170</v>
      </c>
    </row>
    <row r="24" spans="2:28" ht="14.4" x14ac:dyDescent="0.3">
      <c r="B24" s="133" t="s">
        <v>64</v>
      </c>
      <c r="C24" s="129"/>
      <c r="D24" s="210">
        <v>484.31580000000002</v>
      </c>
      <c r="E24" s="211">
        <v>496.8716</v>
      </c>
      <c r="F24" s="211" t="s">
        <v>170</v>
      </c>
      <c r="G24" s="212">
        <v>489.06220000000002</v>
      </c>
      <c r="H24" s="162">
        <v>-0.27379999999999427</v>
      </c>
      <c r="I24" s="163">
        <v>-5.595337355109864E-4</v>
      </c>
      <c r="J24" s="207"/>
      <c r="K24" s="210" t="s">
        <v>170</v>
      </c>
      <c r="L24" s="211" t="s">
        <v>170</v>
      </c>
      <c r="M24" s="211" t="s">
        <v>170</v>
      </c>
      <c r="N24" s="212" t="s">
        <v>170</v>
      </c>
      <c r="O24" s="162" t="s">
        <v>170</v>
      </c>
      <c r="P24" s="164" t="s">
        <v>170</v>
      </c>
      <c r="Q24" s="193"/>
      <c r="R24" s="210">
        <v>473.99380000000002</v>
      </c>
      <c r="S24" s="211">
        <v>484.33659999999998</v>
      </c>
      <c r="T24" s="211" t="s">
        <v>170</v>
      </c>
      <c r="U24" s="212">
        <v>480.38130000000001</v>
      </c>
      <c r="V24" s="162">
        <v>8.6539000000000215</v>
      </c>
      <c r="W24" s="164">
        <v>1.834512898763152E-2</v>
      </c>
      <c r="X24" s="193"/>
      <c r="Y24" s="214">
        <v>484.05889999999999</v>
      </c>
      <c r="Z24" s="209"/>
      <c r="AA24" s="165">
        <v>4.8718000000000075</v>
      </c>
      <c r="AB24" s="164">
        <v>1.0166801234841261E-2</v>
      </c>
    </row>
    <row r="25" spans="2:28" ht="14.4" x14ac:dyDescent="0.3">
      <c r="B25" s="133" t="s">
        <v>65</v>
      </c>
      <c r="C25" s="129"/>
      <c r="D25" s="215">
        <v>498.96359999999999</v>
      </c>
      <c r="E25" s="216">
        <v>502.46879999999999</v>
      </c>
      <c r="F25" s="216">
        <v>497.46480000000003</v>
      </c>
      <c r="G25" s="217">
        <v>499.69040000000001</v>
      </c>
      <c r="H25" s="162">
        <v>3.9159999999999968</v>
      </c>
      <c r="I25" s="163">
        <v>7.898753949376891E-3</v>
      </c>
      <c r="J25" s="207"/>
      <c r="K25" s="215">
        <v>435.82380000000001</v>
      </c>
      <c r="L25" s="216">
        <v>500</v>
      </c>
      <c r="M25" s="216">
        <v>495.75369999999998</v>
      </c>
      <c r="N25" s="217">
        <v>490.3349</v>
      </c>
      <c r="O25" s="162">
        <v>18.176899999999989</v>
      </c>
      <c r="P25" s="164">
        <v>3.8497494482778949E-2</v>
      </c>
      <c r="Q25" s="193"/>
      <c r="R25" s="215" t="s">
        <v>170</v>
      </c>
      <c r="S25" s="216" t="s">
        <v>170</v>
      </c>
      <c r="T25" s="216" t="s">
        <v>170</v>
      </c>
      <c r="U25" s="217" t="s">
        <v>170</v>
      </c>
      <c r="V25" s="162" t="s">
        <v>170</v>
      </c>
      <c r="W25" s="164" t="s">
        <v>170</v>
      </c>
      <c r="X25" s="193"/>
      <c r="Y25" s="214">
        <v>498.23090000000002</v>
      </c>
      <c r="Z25" s="196"/>
      <c r="AA25" s="165">
        <v>6.140700000000038</v>
      </c>
      <c r="AB25" s="164">
        <v>1.2478809779182809E-2</v>
      </c>
    </row>
    <row r="26" spans="2:28" ht="14.4" x14ac:dyDescent="0.3">
      <c r="B26" s="133" t="s">
        <v>66</v>
      </c>
      <c r="C26" s="129"/>
      <c r="D26" s="215">
        <v>472.7801</v>
      </c>
      <c r="E26" s="216">
        <v>491.3288</v>
      </c>
      <c r="F26" s="216" t="s">
        <v>170</v>
      </c>
      <c r="G26" s="217">
        <v>487.37650000000002</v>
      </c>
      <c r="H26" s="162">
        <v>3.5271999999999935</v>
      </c>
      <c r="I26" s="163">
        <v>7.2898731071844303E-3</v>
      </c>
      <c r="J26" s="207"/>
      <c r="K26" s="215" t="s">
        <v>170</v>
      </c>
      <c r="L26" s="216" t="s">
        <v>170</v>
      </c>
      <c r="M26" s="216" t="s">
        <v>170</v>
      </c>
      <c r="N26" s="217" t="s">
        <v>170</v>
      </c>
      <c r="O26" s="162" t="s">
        <v>170</v>
      </c>
      <c r="P26" s="164" t="s">
        <v>170</v>
      </c>
      <c r="Q26" s="193"/>
      <c r="R26" s="215" t="s">
        <v>170</v>
      </c>
      <c r="S26" s="216" t="s">
        <v>170</v>
      </c>
      <c r="T26" s="216" t="s">
        <v>170</v>
      </c>
      <c r="U26" s="217" t="s">
        <v>170</v>
      </c>
      <c r="V26" s="162" t="s">
        <v>170</v>
      </c>
      <c r="W26" s="164" t="s">
        <v>170</v>
      </c>
      <c r="X26" s="193"/>
      <c r="Y26" s="214">
        <v>487.37650000000002</v>
      </c>
      <c r="Z26" s="196"/>
      <c r="AA26" s="165">
        <v>3.5271999999999935</v>
      </c>
      <c r="AB26" s="164">
        <v>7.2898731071844303E-3</v>
      </c>
    </row>
    <row r="27" spans="2:28" ht="14.4" x14ac:dyDescent="0.3">
      <c r="B27" s="133" t="s">
        <v>67</v>
      </c>
      <c r="C27" s="129"/>
      <c r="D27" s="210">
        <v>494.13130000000001</v>
      </c>
      <c r="E27" s="211">
        <v>468.89049999999997</v>
      </c>
      <c r="F27" s="211">
        <v>439.94630000000001</v>
      </c>
      <c r="G27" s="212">
        <v>489.8</v>
      </c>
      <c r="H27" s="168">
        <v>1.7159000000000333</v>
      </c>
      <c r="I27" s="163">
        <v>3.5155826629058584E-3</v>
      </c>
      <c r="J27" s="207"/>
      <c r="K27" s="210" t="s">
        <v>170</v>
      </c>
      <c r="L27" s="211" t="s">
        <v>170</v>
      </c>
      <c r="M27" s="211" t="s">
        <v>170</v>
      </c>
      <c r="N27" s="212" t="s">
        <v>170</v>
      </c>
      <c r="O27" s="162" t="s">
        <v>170</v>
      </c>
      <c r="P27" s="164" t="s">
        <v>170</v>
      </c>
      <c r="Q27" s="193"/>
      <c r="R27" s="210">
        <v>519.53689999999995</v>
      </c>
      <c r="S27" s="211">
        <v>547.78800000000001</v>
      </c>
      <c r="T27" s="211">
        <v>557.66629999999998</v>
      </c>
      <c r="U27" s="212">
        <v>538.24189999999999</v>
      </c>
      <c r="V27" s="162">
        <v>38.817700000000002</v>
      </c>
      <c r="W27" s="164">
        <v>7.7724908004057403E-2</v>
      </c>
      <c r="X27" s="193"/>
      <c r="Y27" s="214">
        <v>492.34199999999998</v>
      </c>
      <c r="Z27" s="196"/>
      <c r="AA27" s="165">
        <v>3.6628000000000043</v>
      </c>
      <c r="AB27" s="164">
        <v>7.4953057138507084E-3</v>
      </c>
    </row>
    <row r="28" spans="2:28" ht="14.4" x14ac:dyDescent="0.3">
      <c r="B28" s="133" t="s">
        <v>68</v>
      </c>
      <c r="C28" s="129"/>
      <c r="D28" s="210" t="s">
        <v>170</v>
      </c>
      <c r="E28" s="211" t="s">
        <v>170</v>
      </c>
      <c r="F28" s="211" t="s">
        <v>170</v>
      </c>
      <c r="G28" s="212" t="s">
        <v>170</v>
      </c>
      <c r="H28" s="162">
        <v>0</v>
      </c>
      <c r="I28" s="163">
        <v>0</v>
      </c>
      <c r="J28" s="207"/>
      <c r="K28" s="210" t="s">
        <v>170</v>
      </c>
      <c r="L28" s="211" t="s">
        <v>170</v>
      </c>
      <c r="M28" s="211" t="s">
        <v>170</v>
      </c>
      <c r="N28" s="212" t="s">
        <v>170</v>
      </c>
      <c r="O28" s="162" t="s">
        <v>170</v>
      </c>
      <c r="P28" s="164" t="s">
        <v>170</v>
      </c>
      <c r="Q28" s="193"/>
      <c r="R28" s="210" t="s">
        <v>170</v>
      </c>
      <c r="S28" s="211" t="s">
        <v>170</v>
      </c>
      <c r="T28" s="211" t="s">
        <v>170</v>
      </c>
      <c r="U28" s="212" t="s">
        <v>170</v>
      </c>
      <c r="V28" s="162" t="s">
        <v>170</v>
      </c>
      <c r="W28" s="164" t="s">
        <v>170</v>
      </c>
      <c r="X28" s="193"/>
      <c r="Y28" s="214" t="s">
        <v>170</v>
      </c>
      <c r="Z28" s="209"/>
      <c r="AA28" s="165" t="s">
        <v>170</v>
      </c>
      <c r="AB28" s="164" t="s">
        <v>170</v>
      </c>
    </row>
    <row r="29" spans="2:28" ht="14.4" x14ac:dyDescent="0.3">
      <c r="B29" s="133" t="s">
        <v>69</v>
      </c>
      <c r="C29" s="129"/>
      <c r="D29" s="210" t="s">
        <v>170</v>
      </c>
      <c r="E29" s="211">
        <v>410.93599999999998</v>
      </c>
      <c r="F29" s="211" t="s">
        <v>170</v>
      </c>
      <c r="G29" s="212">
        <v>410.93599999999998</v>
      </c>
      <c r="H29" s="162">
        <v>24.08869999999996</v>
      </c>
      <c r="I29" s="163">
        <v>6.2269272656161556E-2</v>
      </c>
      <c r="J29" s="207"/>
      <c r="K29" s="210" t="s">
        <v>170</v>
      </c>
      <c r="L29" s="211" t="s">
        <v>170</v>
      </c>
      <c r="M29" s="211" t="s">
        <v>170</v>
      </c>
      <c r="N29" s="212" t="s">
        <v>170</v>
      </c>
      <c r="O29" s="162" t="s">
        <v>170</v>
      </c>
      <c r="P29" s="164" t="s">
        <v>170</v>
      </c>
      <c r="Q29" s="193"/>
      <c r="R29" s="210" t="s">
        <v>170</v>
      </c>
      <c r="S29" s="211">
        <v>343.54680000000002</v>
      </c>
      <c r="T29" s="211" t="s">
        <v>170</v>
      </c>
      <c r="U29" s="212">
        <v>343.54680000000002</v>
      </c>
      <c r="V29" s="162">
        <v>-17.05419999999998</v>
      </c>
      <c r="W29" s="164">
        <v>-4.7293823367100973E-2</v>
      </c>
      <c r="X29" s="193"/>
      <c r="Y29" s="214">
        <v>396.16109999999998</v>
      </c>
      <c r="Z29" s="209"/>
      <c r="AA29" s="165">
        <v>15.06819999999999</v>
      </c>
      <c r="AB29" s="164">
        <v>3.9539440383171698E-2</v>
      </c>
    </row>
    <row r="30" spans="2:28" ht="14.4" x14ac:dyDescent="0.3">
      <c r="B30" s="133" t="s">
        <v>70</v>
      </c>
      <c r="C30" s="129"/>
      <c r="D30" s="210" t="s">
        <v>170</v>
      </c>
      <c r="E30" s="211">
        <v>433.39060000000001</v>
      </c>
      <c r="F30" s="211">
        <v>458.28809999999999</v>
      </c>
      <c r="G30" s="212">
        <v>451.45170000000002</v>
      </c>
      <c r="H30" s="162">
        <v>-1.3270999999999731</v>
      </c>
      <c r="I30" s="163">
        <v>-2.931011787654314E-3</v>
      </c>
      <c r="J30" s="207"/>
      <c r="K30" s="210" t="s">
        <v>170</v>
      </c>
      <c r="L30" s="211" t="s">
        <v>170</v>
      </c>
      <c r="M30" s="211" t="s">
        <v>170</v>
      </c>
      <c r="N30" s="212" t="s">
        <v>170</v>
      </c>
      <c r="O30" s="162" t="s">
        <v>170</v>
      </c>
      <c r="P30" s="164" t="s">
        <v>170</v>
      </c>
      <c r="Q30" s="193"/>
      <c r="R30" s="210" t="s">
        <v>170</v>
      </c>
      <c r="S30" s="211" t="s">
        <v>171</v>
      </c>
      <c r="T30" s="211" t="s">
        <v>170</v>
      </c>
      <c r="U30" s="212" t="s">
        <v>171</v>
      </c>
      <c r="V30" s="162" t="s">
        <v>170</v>
      </c>
      <c r="W30" s="164" t="s">
        <v>170</v>
      </c>
      <c r="X30" s="193"/>
      <c r="Y30" s="214" t="s">
        <v>171</v>
      </c>
      <c r="Z30" s="209"/>
      <c r="AA30" s="165" t="s">
        <v>170</v>
      </c>
      <c r="AB30" s="164" t="s">
        <v>170</v>
      </c>
    </row>
    <row r="31" spans="2:28" ht="14.4" x14ac:dyDescent="0.3">
      <c r="B31" s="133" t="s">
        <v>71</v>
      </c>
      <c r="C31" s="129"/>
      <c r="D31" s="210" t="s">
        <v>171</v>
      </c>
      <c r="E31" s="216" t="s">
        <v>171</v>
      </c>
      <c r="F31" s="216" t="s">
        <v>170</v>
      </c>
      <c r="G31" s="217" t="s">
        <v>171</v>
      </c>
      <c r="H31" s="162" t="s">
        <v>170</v>
      </c>
      <c r="I31" s="163" t="s">
        <v>170</v>
      </c>
      <c r="J31" s="207"/>
      <c r="K31" s="210" t="s">
        <v>170</v>
      </c>
      <c r="L31" s="216" t="s">
        <v>170</v>
      </c>
      <c r="M31" s="216" t="s">
        <v>170</v>
      </c>
      <c r="N31" s="217" t="s">
        <v>170</v>
      </c>
      <c r="O31" s="162" t="s">
        <v>170</v>
      </c>
      <c r="P31" s="164" t="s">
        <v>170</v>
      </c>
      <c r="Q31" s="193"/>
      <c r="R31" s="210" t="s">
        <v>170</v>
      </c>
      <c r="S31" s="216" t="s">
        <v>170</v>
      </c>
      <c r="T31" s="216" t="s">
        <v>170</v>
      </c>
      <c r="U31" s="217" t="s">
        <v>170</v>
      </c>
      <c r="V31" s="162" t="s">
        <v>170</v>
      </c>
      <c r="W31" s="164" t="s">
        <v>170</v>
      </c>
      <c r="X31" s="193"/>
      <c r="Y31" s="214" t="s">
        <v>171</v>
      </c>
      <c r="Z31" s="209"/>
      <c r="AA31" s="165" t="s">
        <v>170</v>
      </c>
      <c r="AB31" s="164" t="s">
        <v>170</v>
      </c>
    </row>
    <row r="32" spans="2:28" ht="14.4" x14ac:dyDescent="0.3">
      <c r="B32" s="133" t="s">
        <v>72</v>
      </c>
      <c r="C32" s="129"/>
      <c r="D32" s="210" t="s">
        <v>170</v>
      </c>
      <c r="E32" s="216">
        <v>436.88130000000001</v>
      </c>
      <c r="F32" s="216" t="s">
        <v>170</v>
      </c>
      <c r="G32" s="217">
        <v>436.88130000000001</v>
      </c>
      <c r="H32" s="162">
        <v>210.79570000000001</v>
      </c>
      <c r="I32" s="163">
        <v>0.93237119038098859</v>
      </c>
      <c r="J32" s="207"/>
      <c r="K32" s="210" t="s">
        <v>170</v>
      </c>
      <c r="L32" s="216" t="s">
        <v>170</v>
      </c>
      <c r="M32" s="216" t="s">
        <v>170</v>
      </c>
      <c r="N32" s="217" t="s">
        <v>170</v>
      </c>
      <c r="O32" s="162" t="s">
        <v>170</v>
      </c>
      <c r="P32" s="164" t="s">
        <v>170</v>
      </c>
      <c r="Q32" s="193"/>
      <c r="R32" s="210" t="s">
        <v>170</v>
      </c>
      <c r="S32" s="216" t="s">
        <v>170</v>
      </c>
      <c r="T32" s="216" t="s">
        <v>170</v>
      </c>
      <c r="U32" s="217" t="s">
        <v>170</v>
      </c>
      <c r="V32" s="162" t="s">
        <v>170</v>
      </c>
      <c r="W32" s="164" t="s">
        <v>170</v>
      </c>
      <c r="X32" s="193"/>
      <c r="Y32" s="214">
        <v>436.88130000000001</v>
      </c>
      <c r="Z32" s="209"/>
      <c r="AA32" s="165">
        <v>210.79570000000001</v>
      </c>
      <c r="AB32" s="164">
        <v>0.93237119038098859</v>
      </c>
    </row>
    <row r="33" spans="2:28" ht="14.4" x14ac:dyDescent="0.3">
      <c r="B33" s="133" t="s">
        <v>73</v>
      </c>
      <c r="C33" s="129"/>
      <c r="D33" s="210" t="s">
        <v>170</v>
      </c>
      <c r="E33" s="216" t="s">
        <v>170</v>
      </c>
      <c r="F33" s="216" t="s">
        <v>170</v>
      </c>
      <c r="G33" s="217" t="s">
        <v>170</v>
      </c>
      <c r="H33" s="162"/>
      <c r="I33" s="163" t="s">
        <v>170</v>
      </c>
      <c r="J33" s="207"/>
      <c r="K33" s="210" t="s">
        <v>170</v>
      </c>
      <c r="L33" s="216" t="s">
        <v>170</v>
      </c>
      <c r="M33" s="216" t="s">
        <v>170</v>
      </c>
      <c r="N33" s="217" t="s">
        <v>170</v>
      </c>
      <c r="O33" s="162" t="s">
        <v>170</v>
      </c>
      <c r="P33" s="164" t="s">
        <v>170</v>
      </c>
      <c r="Q33" s="193"/>
      <c r="R33" s="210" t="s">
        <v>170</v>
      </c>
      <c r="S33" s="216" t="s">
        <v>170</v>
      </c>
      <c r="T33" s="216" t="s">
        <v>170</v>
      </c>
      <c r="U33" s="217" t="s">
        <v>170</v>
      </c>
      <c r="V33" s="162" t="s">
        <v>170</v>
      </c>
      <c r="W33" s="164" t="s">
        <v>170</v>
      </c>
      <c r="X33" s="193"/>
      <c r="Y33" s="214" t="s">
        <v>170</v>
      </c>
      <c r="Z33" s="209"/>
      <c r="AA33" s="165" t="s">
        <v>170</v>
      </c>
      <c r="AB33" s="164" t="s">
        <v>170</v>
      </c>
    </row>
    <row r="34" spans="2:28" ht="14.4" x14ac:dyDescent="0.3">
      <c r="B34" s="133" t="s">
        <v>74</v>
      </c>
      <c r="C34" s="129"/>
      <c r="D34" s="210" t="s">
        <v>170</v>
      </c>
      <c r="E34" s="211">
        <v>548.18169999999998</v>
      </c>
      <c r="F34" s="211">
        <v>514.67690000000005</v>
      </c>
      <c r="G34" s="212">
        <v>532.79459999999995</v>
      </c>
      <c r="H34" s="162">
        <v>60.169399999999939</v>
      </c>
      <c r="I34" s="163">
        <v>0.12730891200892369</v>
      </c>
      <c r="J34" s="207"/>
      <c r="K34" s="210" t="s">
        <v>170</v>
      </c>
      <c r="L34" s="211" t="s">
        <v>170</v>
      </c>
      <c r="M34" s="211" t="s">
        <v>170</v>
      </c>
      <c r="N34" s="212" t="s">
        <v>170</v>
      </c>
      <c r="O34" s="162" t="s">
        <v>170</v>
      </c>
      <c r="P34" s="164" t="s">
        <v>170</v>
      </c>
      <c r="Q34" s="193"/>
      <c r="R34" s="210" t="s">
        <v>170</v>
      </c>
      <c r="S34" s="211">
        <v>490.41090000000003</v>
      </c>
      <c r="T34" s="211">
        <v>493.02069999999998</v>
      </c>
      <c r="U34" s="212">
        <v>492.6585</v>
      </c>
      <c r="V34" s="162">
        <v>-1.6859000000000037</v>
      </c>
      <c r="W34" s="164">
        <v>-3.4103754386618501E-3</v>
      </c>
      <c r="X34" s="193"/>
      <c r="Y34" s="214">
        <v>501.22829999999999</v>
      </c>
      <c r="Z34" s="196"/>
      <c r="AA34" s="165">
        <v>11.521399999999971</v>
      </c>
      <c r="AB34" s="164">
        <v>2.3527134291961183E-2</v>
      </c>
    </row>
    <row r="35" spans="2:28" x14ac:dyDescent="0.3">
      <c r="B35" s="133" t="s">
        <v>75</v>
      </c>
      <c r="C35" s="129"/>
      <c r="D35" s="210">
        <v>484.06689999999998</v>
      </c>
      <c r="E35" s="211">
        <v>491.32549999999998</v>
      </c>
      <c r="F35" s="211" t="s">
        <v>170</v>
      </c>
      <c r="G35" s="212">
        <v>486.54610000000002</v>
      </c>
      <c r="H35" s="162">
        <v>0.98270000000002256</v>
      </c>
      <c r="I35" s="163">
        <v>2.0238345806129487E-3</v>
      </c>
      <c r="J35" s="207"/>
      <c r="K35" s="210" t="s">
        <v>170</v>
      </c>
      <c r="L35" s="211" t="s">
        <v>170</v>
      </c>
      <c r="M35" s="211" t="s">
        <v>170</v>
      </c>
      <c r="N35" s="212" t="s">
        <v>170</v>
      </c>
      <c r="O35" s="162" t="s">
        <v>170</v>
      </c>
      <c r="P35" s="164" t="s">
        <v>170</v>
      </c>
      <c r="Q35" s="193"/>
      <c r="R35" s="210">
        <v>514.779</v>
      </c>
      <c r="S35" s="211">
        <v>487.8</v>
      </c>
      <c r="T35" s="211" t="s">
        <v>170</v>
      </c>
      <c r="U35" s="212">
        <v>503.74610000000001</v>
      </c>
      <c r="V35" s="162">
        <v>-3.9470999999999776</v>
      </c>
      <c r="W35" s="164">
        <v>-7.7745772446823347E-3</v>
      </c>
      <c r="X35" s="193"/>
      <c r="Y35" s="214">
        <v>486.98140000000001</v>
      </c>
      <c r="Z35" s="196"/>
      <c r="AA35" s="165">
        <v>0.85790000000002919</v>
      </c>
      <c r="AB35" s="164">
        <v>1.764777880518098E-3</v>
      </c>
    </row>
    <row r="36" spans="2:28" x14ac:dyDescent="0.3">
      <c r="B36" s="133" t="s">
        <v>76</v>
      </c>
      <c r="C36" s="129"/>
      <c r="D36" s="210" t="s">
        <v>170</v>
      </c>
      <c r="E36" s="211">
        <v>508.9282</v>
      </c>
      <c r="F36" s="211">
        <v>517.15390000000002</v>
      </c>
      <c r="G36" s="212">
        <v>514.29229999999995</v>
      </c>
      <c r="H36" s="162">
        <v>-2.9688000000001011</v>
      </c>
      <c r="I36" s="163">
        <v>-5.7394611734772338E-3</v>
      </c>
      <c r="J36" s="207"/>
      <c r="K36" s="210" t="s">
        <v>170</v>
      </c>
      <c r="L36" s="211" t="s">
        <v>170</v>
      </c>
      <c r="M36" s="211" t="s">
        <v>170</v>
      </c>
      <c r="N36" s="212" t="s">
        <v>170</v>
      </c>
      <c r="O36" s="162" t="s">
        <v>170</v>
      </c>
      <c r="P36" s="164" t="s">
        <v>170</v>
      </c>
      <c r="Q36" s="193"/>
      <c r="R36" s="210" t="s">
        <v>170</v>
      </c>
      <c r="S36" s="211" t="s">
        <v>170</v>
      </c>
      <c r="T36" s="211">
        <v>450.50020000000001</v>
      </c>
      <c r="U36" s="212">
        <v>450.50020000000001</v>
      </c>
      <c r="V36" s="162">
        <v>-2.6005000000000109</v>
      </c>
      <c r="W36" s="164">
        <v>-5.7393422698309715E-3</v>
      </c>
      <c r="X36" s="193"/>
      <c r="Y36" s="214">
        <v>513.86300000000006</v>
      </c>
      <c r="Z36" s="196"/>
      <c r="AA36" s="165">
        <v>-2.9662999999999329</v>
      </c>
      <c r="AB36" s="164">
        <v>-5.7394191854059917E-3</v>
      </c>
    </row>
    <row r="37" spans="2:28" x14ac:dyDescent="0.3">
      <c r="B37" s="133" t="s">
        <v>77</v>
      </c>
      <c r="C37" s="129"/>
      <c r="D37" s="210">
        <v>470.0856</v>
      </c>
      <c r="E37" s="211">
        <v>462.00259999999997</v>
      </c>
      <c r="F37" s="211" t="s">
        <v>170</v>
      </c>
      <c r="G37" s="212">
        <v>466.32549999999998</v>
      </c>
      <c r="H37" s="162">
        <v>1.8668999999999869</v>
      </c>
      <c r="I37" s="163">
        <v>4.0195186395515226E-3</v>
      </c>
      <c r="J37" s="207"/>
      <c r="K37" s="210" t="s">
        <v>170</v>
      </c>
      <c r="L37" s="211" t="s">
        <v>170</v>
      </c>
      <c r="M37" s="211" t="s">
        <v>170</v>
      </c>
      <c r="N37" s="212" t="s">
        <v>170</v>
      </c>
      <c r="O37" s="162" t="s">
        <v>170</v>
      </c>
      <c r="P37" s="164" t="s">
        <v>170</v>
      </c>
      <c r="Q37" s="193"/>
      <c r="R37" s="210">
        <v>472.44380000000001</v>
      </c>
      <c r="S37" s="211">
        <v>413.12900000000002</v>
      </c>
      <c r="T37" s="211" t="s">
        <v>170</v>
      </c>
      <c r="U37" s="212">
        <v>421.59460000000001</v>
      </c>
      <c r="V37" s="162">
        <v>-5.3558999999999628</v>
      </c>
      <c r="W37" s="164">
        <v>-1.2544545562073295E-2</v>
      </c>
      <c r="X37" s="193"/>
      <c r="Y37" s="214">
        <v>445.93759999999997</v>
      </c>
      <c r="Z37" s="196"/>
      <c r="AA37" s="165">
        <v>-1.425200000000018</v>
      </c>
      <c r="AB37" s="164">
        <v>-3.1857812048744494E-3</v>
      </c>
    </row>
    <row r="38" spans="2:28" x14ac:dyDescent="0.3">
      <c r="B38" s="133" t="s">
        <v>78</v>
      </c>
      <c r="C38" s="129"/>
      <c r="D38" s="210" t="s">
        <v>170</v>
      </c>
      <c r="E38" s="211">
        <v>376.76839999999999</v>
      </c>
      <c r="F38" s="211">
        <v>386.89530000000002</v>
      </c>
      <c r="G38" s="212">
        <v>384.16419999999999</v>
      </c>
      <c r="H38" s="162">
        <v>3.690400000000011</v>
      </c>
      <c r="I38" s="163">
        <v>9.6994852207958893E-3</v>
      </c>
      <c r="J38" s="207"/>
      <c r="K38" s="210" t="s">
        <v>170</v>
      </c>
      <c r="L38" s="211" t="s">
        <v>170</v>
      </c>
      <c r="M38" s="211" t="s">
        <v>170</v>
      </c>
      <c r="N38" s="212" t="s">
        <v>170</v>
      </c>
      <c r="O38" s="162" t="s">
        <v>170</v>
      </c>
      <c r="P38" s="164" t="s">
        <v>170</v>
      </c>
      <c r="Q38" s="193"/>
      <c r="R38" s="210" t="s">
        <v>170</v>
      </c>
      <c r="S38" s="211" t="s">
        <v>170</v>
      </c>
      <c r="T38" s="211">
        <v>375.30160000000001</v>
      </c>
      <c r="U38" s="212">
        <v>375.30160000000001</v>
      </c>
      <c r="V38" s="162">
        <v>-15.995099999999979</v>
      </c>
      <c r="W38" s="164">
        <v>-4.0877165588158459E-2</v>
      </c>
      <c r="X38" s="193"/>
      <c r="Y38" s="214">
        <v>378.0598</v>
      </c>
      <c r="Z38" s="196"/>
      <c r="AA38" s="165">
        <v>-9.8686000000000149</v>
      </c>
      <c r="AB38" s="164">
        <v>-2.5439230538419011E-2</v>
      </c>
    </row>
    <row r="39" spans="2:28" x14ac:dyDescent="0.3">
      <c r="B39" s="133" t="s">
        <v>79</v>
      </c>
      <c r="C39" s="129"/>
      <c r="D39" s="210">
        <v>427.23820000000001</v>
      </c>
      <c r="E39" s="211">
        <v>435.8229</v>
      </c>
      <c r="F39" s="211">
        <v>439.15269999999998</v>
      </c>
      <c r="G39" s="212">
        <v>433.3732</v>
      </c>
      <c r="H39" s="162">
        <v>7.6642999999999688</v>
      </c>
      <c r="I39" s="163">
        <v>1.8003617025624807E-2</v>
      </c>
      <c r="J39" s="207"/>
      <c r="K39" s="210" t="s">
        <v>170</v>
      </c>
      <c r="L39" s="211" t="s">
        <v>170</v>
      </c>
      <c r="M39" s="211" t="s">
        <v>170</v>
      </c>
      <c r="N39" s="212" t="s">
        <v>170</v>
      </c>
      <c r="O39" s="162" t="s">
        <v>170</v>
      </c>
      <c r="P39" s="164" t="s">
        <v>170</v>
      </c>
      <c r="Q39" s="193"/>
      <c r="R39" s="210">
        <v>337.81659999999999</v>
      </c>
      <c r="S39" s="211">
        <v>398.60250000000002</v>
      </c>
      <c r="T39" s="211">
        <v>356.07740000000001</v>
      </c>
      <c r="U39" s="212">
        <v>382.07740000000001</v>
      </c>
      <c r="V39" s="162">
        <v>-12.11160000000001</v>
      </c>
      <c r="W39" s="164">
        <v>-3.0725362706721882E-2</v>
      </c>
      <c r="X39" s="193"/>
      <c r="Y39" s="214">
        <v>429.87099999999998</v>
      </c>
      <c r="Z39" s="196"/>
      <c r="AA39" s="165">
        <v>6.3140999999999963</v>
      </c>
      <c r="AB39" s="164">
        <v>1.4907324139920686E-2</v>
      </c>
    </row>
    <row r="40" spans="2:28" x14ac:dyDescent="0.3">
      <c r="B40" s="133" t="s">
        <v>80</v>
      </c>
      <c r="C40" s="129"/>
      <c r="D40" s="210" t="s">
        <v>170</v>
      </c>
      <c r="E40" s="211">
        <v>380.28219999999999</v>
      </c>
      <c r="F40" s="211">
        <v>332.23950000000002</v>
      </c>
      <c r="G40" s="212">
        <v>355.05090000000001</v>
      </c>
      <c r="H40" s="162">
        <v>-24.048599999999965</v>
      </c>
      <c r="I40" s="163">
        <v>-6.3436116375779839E-2</v>
      </c>
      <c r="J40" s="207"/>
      <c r="K40" s="210" t="s">
        <v>170</v>
      </c>
      <c r="L40" s="211" t="s">
        <v>170</v>
      </c>
      <c r="M40" s="211" t="s">
        <v>170</v>
      </c>
      <c r="N40" s="212" t="s">
        <v>170</v>
      </c>
      <c r="O40" s="162" t="s">
        <v>170</v>
      </c>
      <c r="P40" s="164" t="s">
        <v>170</v>
      </c>
      <c r="Q40" s="193"/>
      <c r="R40" s="210" t="s">
        <v>170</v>
      </c>
      <c r="S40" s="211" t="s">
        <v>170</v>
      </c>
      <c r="T40" s="211" t="s">
        <v>170</v>
      </c>
      <c r="U40" s="212" t="s">
        <v>170</v>
      </c>
      <c r="V40" s="162" t="s">
        <v>170</v>
      </c>
      <c r="W40" s="164" t="s">
        <v>170</v>
      </c>
      <c r="X40" s="193"/>
      <c r="Y40" s="214">
        <v>355.05090000000001</v>
      </c>
      <c r="Z40" s="196"/>
      <c r="AA40" s="165">
        <v>-24.048599999999965</v>
      </c>
      <c r="AB40" s="164">
        <v>-6.3436116375779839E-2</v>
      </c>
    </row>
    <row r="41" spans="2:28" x14ac:dyDescent="0.3">
      <c r="B41" s="133" t="s">
        <v>81</v>
      </c>
      <c r="C41" s="129"/>
      <c r="D41" s="210" t="s">
        <v>170</v>
      </c>
      <c r="E41" s="211">
        <v>435.77269999999999</v>
      </c>
      <c r="F41" s="211">
        <v>433.80200000000002</v>
      </c>
      <c r="G41" s="212">
        <v>434.14749999999998</v>
      </c>
      <c r="H41" s="162">
        <v>3.9334999999999809</v>
      </c>
      <c r="I41" s="163">
        <v>9.1431241196240354E-3</v>
      </c>
      <c r="J41" s="207"/>
      <c r="K41" s="210" t="s">
        <v>170</v>
      </c>
      <c r="L41" s="211" t="s">
        <v>170</v>
      </c>
      <c r="M41" s="211" t="s">
        <v>170</v>
      </c>
      <c r="N41" s="212" t="s">
        <v>170</v>
      </c>
      <c r="O41" s="162" t="s">
        <v>170</v>
      </c>
      <c r="P41" s="164" t="s">
        <v>170</v>
      </c>
      <c r="Q41" s="193"/>
      <c r="R41" s="210" t="s">
        <v>170</v>
      </c>
      <c r="S41" s="211" t="s">
        <v>170</v>
      </c>
      <c r="T41" s="211" t="s">
        <v>170</v>
      </c>
      <c r="U41" s="212" t="s">
        <v>170</v>
      </c>
      <c r="V41" s="162" t="s">
        <v>170</v>
      </c>
      <c r="W41" s="164" t="s">
        <v>170</v>
      </c>
      <c r="X41" s="193"/>
      <c r="Y41" s="214">
        <v>434.14749999999998</v>
      </c>
      <c r="Z41" s="196"/>
      <c r="AA41" s="165">
        <v>3.9334999999999809</v>
      </c>
      <c r="AB41" s="164">
        <v>9.1431241196240354E-3</v>
      </c>
    </row>
    <row r="42" spans="2:28" ht="15.75" thickBot="1" x14ac:dyDescent="0.35">
      <c r="B42" s="223" t="s">
        <v>82</v>
      </c>
      <c r="C42" s="129"/>
      <c r="D42" s="219" t="s">
        <v>170</v>
      </c>
      <c r="E42" s="220">
        <v>506.61829999999998</v>
      </c>
      <c r="F42" s="220">
        <v>517.12840000000006</v>
      </c>
      <c r="G42" s="221">
        <v>512.79570000000001</v>
      </c>
      <c r="H42" s="169">
        <v>-4.1917999999999438</v>
      </c>
      <c r="I42" s="170">
        <v>-8.1081264053771696E-3</v>
      </c>
      <c r="J42" s="207"/>
      <c r="K42" s="219" t="s">
        <v>170</v>
      </c>
      <c r="L42" s="220" t="s">
        <v>170</v>
      </c>
      <c r="M42" s="220" t="s">
        <v>170</v>
      </c>
      <c r="N42" s="221" t="s">
        <v>170</v>
      </c>
      <c r="O42" s="169" t="s">
        <v>170</v>
      </c>
      <c r="P42" s="171" t="s">
        <v>170</v>
      </c>
      <c r="Q42" s="193"/>
      <c r="R42" s="219" t="s">
        <v>170</v>
      </c>
      <c r="S42" s="220">
        <v>499.59140000000002</v>
      </c>
      <c r="T42" s="220" t="s">
        <v>170</v>
      </c>
      <c r="U42" s="221">
        <v>499.59140000000002</v>
      </c>
      <c r="V42" s="169">
        <v>-17.726900000000001</v>
      </c>
      <c r="W42" s="171">
        <v>-3.4266910720150423E-2</v>
      </c>
      <c r="X42" s="193"/>
      <c r="Y42" s="222">
        <v>511.86939999999998</v>
      </c>
      <c r="Z42" s="196"/>
      <c r="AA42" s="172">
        <v>-5.1413000000000579</v>
      </c>
      <c r="AB42" s="171">
        <v>-9.9442816173824777E-3</v>
      </c>
    </row>
    <row r="43" spans="2:28" x14ac:dyDescent="0.3"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2:28" x14ac:dyDescent="0.3"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2:28" x14ac:dyDescent="0.3"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2:28" x14ac:dyDescent="0.3"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2:28" x14ac:dyDescent="0.3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2:28" x14ac:dyDescent="0.3"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8"/>
  <sheetViews>
    <sheetView zoomScale="90" zoomScaleNormal="90" workbookViewId="0">
      <selection activeCell="T69" sqref="T69"/>
    </sheetView>
  </sheetViews>
  <sheetFormatPr defaultRowHeight="15.05" x14ac:dyDescent="0.3"/>
  <cols>
    <col min="1" max="1" width="9.109375" style="59"/>
    <col min="2" max="2" width="25.88671875" customWidth="1"/>
    <col min="3" max="5" width="7.109375" bestFit="1" customWidth="1"/>
    <col min="6" max="6" width="7.109375" customWidth="1"/>
    <col min="7" max="19" width="7.109375" bestFit="1" customWidth="1"/>
    <col min="20" max="20" width="7.109375" customWidth="1"/>
    <col min="21" max="21" width="7.109375" bestFit="1" customWidth="1"/>
    <col min="22" max="23" width="7.109375" customWidth="1"/>
    <col min="24" max="30" width="7.109375" bestFit="1" customWidth="1"/>
    <col min="31" max="31" width="7.5546875" bestFit="1" customWidth="1"/>
    <col min="32" max="33" width="7.5546875" customWidth="1"/>
  </cols>
  <sheetData>
    <row r="1" spans="2:33" ht="14.4" x14ac:dyDescent="0.3">
      <c r="B1" t="s">
        <v>138</v>
      </c>
      <c r="C1" s="19" t="s">
        <v>168</v>
      </c>
      <c r="D1" s="19" t="str">
        <f>'EVROPSKE CENE'!C5</f>
        <v>17. teden (25. 4. 2022-1. 5. 2022)</v>
      </c>
      <c r="E1" s="19"/>
      <c r="F1" s="19"/>
      <c r="G1" s="19"/>
    </row>
    <row r="2" spans="2:33" x14ac:dyDescent="0.3">
      <c r="B2" s="109" t="s">
        <v>84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50"/>
    </row>
    <row r="3" spans="2:33" thickBot="1" x14ac:dyDescent="0.35">
      <c r="B3" s="1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1"/>
      <c r="AC3" s="59"/>
      <c r="AD3" s="51"/>
      <c r="AE3" s="34"/>
      <c r="AF3" s="34"/>
    </row>
    <row r="4" spans="2:33" ht="15.05" customHeight="1" x14ac:dyDescent="0.3">
      <c r="B4" s="375" t="s">
        <v>85</v>
      </c>
      <c r="C4" s="377" t="s">
        <v>56</v>
      </c>
      <c r="D4" s="373" t="s">
        <v>57</v>
      </c>
      <c r="E4" s="373" t="s">
        <v>58</v>
      </c>
      <c r="F4" s="373" t="s">
        <v>59</v>
      </c>
      <c r="G4" s="373" t="s">
        <v>60</v>
      </c>
      <c r="H4" s="373" t="s">
        <v>61</v>
      </c>
      <c r="I4" s="373" t="s">
        <v>62</v>
      </c>
      <c r="J4" s="373" t="s">
        <v>63</v>
      </c>
      <c r="K4" s="373" t="s">
        <v>64</v>
      </c>
      <c r="L4" s="373" t="s">
        <v>65</v>
      </c>
      <c r="M4" s="373" t="s">
        <v>66</v>
      </c>
      <c r="N4" s="373" t="s">
        <v>67</v>
      </c>
      <c r="O4" s="373" t="s">
        <v>68</v>
      </c>
      <c r="P4" s="373" t="s">
        <v>69</v>
      </c>
      <c r="Q4" s="373" t="s">
        <v>70</v>
      </c>
      <c r="R4" s="373" t="s">
        <v>71</v>
      </c>
      <c r="S4" s="373" t="s">
        <v>72</v>
      </c>
      <c r="T4" s="373" t="s">
        <v>73</v>
      </c>
      <c r="U4" s="373" t="s">
        <v>74</v>
      </c>
      <c r="V4" s="373" t="s">
        <v>75</v>
      </c>
      <c r="W4" s="373" t="s">
        <v>76</v>
      </c>
      <c r="X4" s="373" t="s">
        <v>77</v>
      </c>
      <c r="Y4" s="373" t="s">
        <v>78</v>
      </c>
      <c r="Z4" s="373" t="s">
        <v>79</v>
      </c>
      <c r="AA4" s="373" t="s">
        <v>80</v>
      </c>
      <c r="AB4" s="373" t="s">
        <v>81</v>
      </c>
      <c r="AC4" s="373" t="s">
        <v>82</v>
      </c>
      <c r="AD4" s="379" t="s">
        <v>86</v>
      </c>
      <c r="AE4" s="381" t="s">
        <v>156</v>
      </c>
      <c r="AF4" s="383" t="s">
        <v>162</v>
      </c>
    </row>
    <row r="5" spans="2:33" ht="15.05" customHeight="1" thickBot="1" x14ac:dyDescent="0.35">
      <c r="B5" s="376"/>
      <c r="C5" s="378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4"/>
      <c r="AC5" s="374"/>
      <c r="AD5" s="380"/>
      <c r="AE5" s="382"/>
      <c r="AF5" s="384"/>
    </row>
    <row r="6" spans="2:33" ht="15.05" customHeight="1" x14ac:dyDescent="0.3">
      <c r="B6" s="251" t="s">
        <v>87</v>
      </c>
      <c r="C6" s="173" t="s">
        <v>170</v>
      </c>
      <c r="D6" s="174" t="s">
        <v>170</v>
      </c>
      <c r="E6" s="174" t="s">
        <v>170</v>
      </c>
      <c r="F6" s="174">
        <v>435.31020000000001</v>
      </c>
      <c r="G6" s="174" t="s">
        <v>170</v>
      </c>
      <c r="H6" s="174" t="s">
        <v>170</v>
      </c>
      <c r="I6" s="174">
        <v>486.54</v>
      </c>
      <c r="J6" s="174" t="s">
        <v>170</v>
      </c>
      <c r="K6" s="174">
        <v>505.89</v>
      </c>
      <c r="L6" s="174" t="s">
        <v>170</v>
      </c>
      <c r="M6" s="174" t="s">
        <v>170</v>
      </c>
      <c r="N6" s="174">
        <v>549.66999999999996</v>
      </c>
      <c r="O6" s="174" t="s">
        <v>170</v>
      </c>
      <c r="P6" s="174" t="s">
        <v>170</v>
      </c>
      <c r="Q6" s="174" t="s">
        <v>170</v>
      </c>
      <c r="R6" s="174" t="s">
        <v>170</v>
      </c>
      <c r="S6" s="174" t="s">
        <v>170</v>
      </c>
      <c r="T6" s="174" t="s">
        <v>170</v>
      </c>
      <c r="U6" s="174">
        <v>496</v>
      </c>
      <c r="V6" s="174">
        <v>536.23</v>
      </c>
      <c r="W6" s="174" t="s">
        <v>170</v>
      </c>
      <c r="X6" s="174">
        <v>495.6</v>
      </c>
      <c r="Y6" s="174" t="s">
        <v>170</v>
      </c>
      <c r="Z6" s="174">
        <v>357.41</v>
      </c>
      <c r="AA6" s="174" t="s">
        <v>170</v>
      </c>
      <c r="AB6" s="174" t="s">
        <v>170</v>
      </c>
      <c r="AC6" s="174" t="s">
        <v>170</v>
      </c>
      <c r="AD6" s="175">
        <v>508.024</v>
      </c>
      <c r="AE6" s="224">
        <v>9.9615000000000009</v>
      </c>
      <c r="AF6" s="225">
        <v>2.0000501945037108E-2</v>
      </c>
      <c r="AG6" t="s">
        <v>170</v>
      </c>
    </row>
    <row r="7" spans="2:33" ht="15.05" customHeight="1" x14ac:dyDescent="0.3">
      <c r="B7" s="251" t="s">
        <v>88</v>
      </c>
      <c r="C7" s="174" t="s">
        <v>170</v>
      </c>
      <c r="D7" s="174" t="s">
        <v>170</v>
      </c>
      <c r="E7" s="174" t="s">
        <v>170</v>
      </c>
      <c r="F7" s="174">
        <v>448.34660000000002</v>
      </c>
      <c r="G7" s="174" t="s">
        <v>170</v>
      </c>
      <c r="H7" s="174" t="s">
        <v>170</v>
      </c>
      <c r="I7" s="174" t="s">
        <v>170</v>
      </c>
      <c r="J7" s="174" t="s">
        <v>170</v>
      </c>
      <c r="K7" s="174">
        <v>491.25</v>
      </c>
      <c r="L7" s="174" t="s">
        <v>170</v>
      </c>
      <c r="M7" s="174" t="s">
        <v>170</v>
      </c>
      <c r="N7" s="174" t="s">
        <v>170</v>
      </c>
      <c r="O7" s="174" t="s">
        <v>170</v>
      </c>
      <c r="P7" s="174" t="s">
        <v>170</v>
      </c>
      <c r="Q7" s="174" t="s">
        <v>170</v>
      </c>
      <c r="R7" s="174" t="s">
        <v>170</v>
      </c>
      <c r="S7" s="174" t="s">
        <v>170</v>
      </c>
      <c r="T7" s="174" t="s">
        <v>170</v>
      </c>
      <c r="U7" s="174">
        <v>493</v>
      </c>
      <c r="V7" s="174">
        <v>545.11</v>
      </c>
      <c r="W7" s="174" t="s">
        <v>170</v>
      </c>
      <c r="X7" s="174">
        <v>503.04</v>
      </c>
      <c r="Y7" s="174" t="s">
        <v>170</v>
      </c>
      <c r="Z7" s="174" t="s">
        <v>170</v>
      </c>
      <c r="AA7" s="174" t="s">
        <v>170</v>
      </c>
      <c r="AB7" s="174" t="s">
        <v>170</v>
      </c>
      <c r="AC7" s="174">
        <v>506.52449999999999</v>
      </c>
      <c r="AD7" s="175">
        <v>491.4966</v>
      </c>
      <c r="AE7" s="224">
        <v>-0.38409999999998945</v>
      </c>
      <c r="AF7" s="225">
        <v>-7.8088040453705432E-4</v>
      </c>
      <c r="AG7" t="s">
        <v>170</v>
      </c>
    </row>
    <row r="8" spans="2:33" ht="15.05" customHeight="1" x14ac:dyDescent="0.3">
      <c r="B8" s="251" t="s">
        <v>89</v>
      </c>
      <c r="C8" s="174" t="s">
        <v>170</v>
      </c>
      <c r="D8" s="174" t="s">
        <v>170</v>
      </c>
      <c r="E8" s="174" t="s">
        <v>170</v>
      </c>
      <c r="F8" s="174">
        <v>428.72480000000002</v>
      </c>
      <c r="G8" s="174" t="s">
        <v>170</v>
      </c>
      <c r="H8" s="174" t="s">
        <v>170</v>
      </c>
      <c r="I8" s="174">
        <v>465.62</v>
      </c>
      <c r="J8" s="174">
        <v>498.21</v>
      </c>
      <c r="K8" s="174">
        <v>492.21</v>
      </c>
      <c r="L8" s="174" t="s">
        <v>170</v>
      </c>
      <c r="M8" s="174" t="s">
        <v>170</v>
      </c>
      <c r="N8" s="174">
        <v>562.14</v>
      </c>
      <c r="O8" s="174" t="s">
        <v>170</v>
      </c>
      <c r="P8" s="174">
        <v>348.7</v>
      </c>
      <c r="Q8" s="174" t="s">
        <v>171</v>
      </c>
      <c r="R8" s="174" t="s">
        <v>170</v>
      </c>
      <c r="S8" s="174" t="s">
        <v>170</v>
      </c>
      <c r="T8" s="174" t="s">
        <v>170</v>
      </c>
      <c r="U8" s="174">
        <v>493</v>
      </c>
      <c r="V8" s="174">
        <v>489.22</v>
      </c>
      <c r="W8" s="174" t="s">
        <v>170</v>
      </c>
      <c r="X8" s="174">
        <v>418.33</v>
      </c>
      <c r="Y8" s="174" t="s">
        <v>170</v>
      </c>
      <c r="Z8" s="174">
        <v>395.37</v>
      </c>
      <c r="AA8" s="174" t="s">
        <v>170</v>
      </c>
      <c r="AB8" s="174" t="s">
        <v>170</v>
      </c>
      <c r="AC8" s="174">
        <v>497.43279999999999</v>
      </c>
      <c r="AD8" s="175">
        <v>482.30160000000001</v>
      </c>
      <c r="AE8" s="224">
        <v>17.444000000000017</v>
      </c>
      <c r="AF8" s="225">
        <v>3.752547016548724E-2</v>
      </c>
      <c r="AG8" t="s">
        <v>170</v>
      </c>
    </row>
    <row r="9" spans="2:33" ht="15.75" customHeight="1" x14ac:dyDescent="0.3">
      <c r="B9" s="251" t="s">
        <v>90</v>
      </c>
      <c r="C9" s="176" t="s">
        <v>170</v>
      </c>
      <c r="D9" s="176" t="s">
        <v>170</v>
      </c>
      <c r="E9" s="176" t="s">
        <v>170</v>
      </c>
      <c r="F9" s="176">
        <v>435.17579999999998</v>
      </c>
      <c r="G9" s="176" t="s">
        <v>170</v>
      </c>
      <c r="H9" s="176" t="s">
        <v>170</v>
      </c>
      <c r="I9" s="176">
        <v>477.65</v>
      </c>
      <c r="J9" s="176" t="s">
        <v>170</v>
      </c>
      <c r="K9" s="176">
        <v>484.04</v>
      </c>
      <c r="L9" s="176" t="s">
        <v>170</v>
      </c>
      <c r="M9" s="176" t="s">
        <v>170</v>
      </c>
      <c r="N9" s="176">
        <v>464.12</v>
      </c>
      <c r="O9" s="176" t="s">
        <v>170</v>
      </c>
      <c r="P9" s="176" t="s">
        <v>170</v>
      </c>
      <c r="Q9" s="176" t="s">
        <v>170</v>
      </c>
      <c r="R9" s="176" t="s">
        <v>170</v>
      </c>
      <c r="S9" s="176" t="s">
        <v>170</v>
      </c>
      <c r="T9" s="176" t="s">
        <v>170</v>
      </c>
      <c r="U9" s="176">
        <v>492</v>
      </c>
      <c r="V9" s="176">
        <v>501.04</v>
      </c>
      <c r="W9" s="176" t="s">
        <v>170</v>
      </c>
      <c r="X9" s="176">
        <v>415.49</v>
      </c>
      <c r="Y9" s="176" t="s">
        <v>170</v>
      </c>
      <c r="Z9" s="176">
        <v>482.41</v>
      </c>
      <c r="AA9" s="176" t="s">
        <v>170</v>
      </c>
      <c r="AB9" s="176" t="s">
        <v>170</v>
      </c>
      <c r="AC9" s="176">
        <v>509.71629999999999</v>
      </c>
      <c r="AD9" s="177">
        <v>479.74130000000002</v>
      </c>
      <c r="AE9" s="178">
        <v>4.4403000000000361</v>
      </c>
      <c r="AF9" s="226">
        <v>9.3420800713652774E-3</v>
      </c>
      <c r="AG9" t="s">
        <v>170</v>
      </c>
    </row>
    <row r="10" spans="2:33" ht="15.75" customHeight="1" x14ac:dyDescent="0.3">
      <c r="B10" s="251" t="s">
        <v>91</v>
      </c>
      <c r="C10" s="174" t="s">
        <v>170</v>
      </c>
      <c r="D10" s="174" t="s">
        <v>170</v>
      </c>
      <c r="E10" s="174" t="s">
        <v>171</v>
      </c>
      <c r="F10" s="174">
        <v>414.4787</v>
      </c>
      <c r="G10" s="174">
        <v>472.77</v>
      </c>
      <c r="H10" s="174" t="s">
        <v>170</v>
      </c>
      <c r="I10" s="174">
        <v>463.55</v>
      </c>
      <c r="J10" s="174" t="s">
        <v>170</v>
      </c>
      <c r="K10" s="174">
        <v>444.5</v>
      </c>
      <c r="L10" s="174" t="s">
        <v>170</v>
      </c>
      <c r="M10" s="174" t="s">
        <v>170</v>
      </c>
      <c r="N10" s="174">
        <v>531.15</v>
      </c>
      <c r="O10" s="174" t="s">
        <v>170</v>
      </c>
      <c r="P10" s="174">
        <v>332.8</v>
      </c>
      <c r="Q10" s="174" t="s">
        <v>171</v>
      </c>
      <c r="R10" s="174" t="s">
        <v>170</v>
      </c>
      <c r="S10" s="174" t="s">
        <v>170</v>
      </c>
      <c r="T10" s="174" t="s">
        <v>170</v>
      </c>
      <c r="U10" s="174">
        <v>462</v>
      </c>
      <c r="V10" s="174" t="s">
        <v>171</v>
      </c>
      <c r="W10" s="174">
        <v>430.6782</v>
      </c>
      <c r="X10" s="174">
        <v>376.91</v>
      </c>
      <c r="Y10" s="174">
        <v>358.78829999999999</v>
      </c>
      <c r="Z10" s="174">
        <v>340.41</v>
      </c>
      <c r="AA10" s="174" t="s">
        <v>170</v>
      </c>
      <c r="AB10" s="174" t="s">
        <v>170</v>
      </c>
      <c r="AC10" s="174">
        <v>493.1771</v>
      </c>
      <c r="AD10" s="175">
        <v>436.44330000000002</v>
      </c>
      <c r="AE10" s="224">
        <v>-12.401099999999985</v>
      </c>
      <c r="AF10" s="225">
        <v>-2.7628951146544289E-2</v>
      </c>
      <c r="AG10" t="s">
        <v>170</v>
      </c>
    </row>
    <row r="11" spans="2:33" ht="15.05" customHeight="1" thickBot="1" x14ac:dyDescent="0.35">
      <c r="B11" s="251" t="s">
        <v>92</v>
      </c>
      <c r="C11" s="174" t="s">
        <v>170</v>
      </c>
      <c r="D11" s="174" t="s">
        <v>170</v>
      </c>
      <c r="E11" s="174" t="s">
        <v>170</v>
      </c>
      <c r="F11" s="174">
        <v>423.08010000000002</v>
      </c>
      <c r="G11" s="174" t="s">
        <v>170</v>
      </c>
      <c r="H11" s="174" t="s">
        <v>170</v>
      </c>
      <c r="I11" s="174">
        <v>461.76</v>
      </c>
      <c r="J11" s="174" t="s">
        <v>170</v>
      </c>
      <c r="K11" s="174">
        <v>468.25</v>
      </c>
      <c r="L11" s="174" t="s">
        <v>170</v>
      </c>
      <c r="M11" s="174" t="s">
        <v>170</v>
      </c>
      <c r="N11" s="174">
        <v>556.75</v>
      </c>
      <c r="O11" s="174" t="s">
        <v>170</v>
      </c>
      <c r="P11" s="174" t="s">
        <v>170</v>
      </c>
      <c r="Q11" s="174" t="s">
        <v>170</v>
      </c>
      <c r="R11" s="174" t="s">
        <v>170</v>
      </c>
      <c r="S11" s="174" t="s">
        <v>170</v>
      </c>
      <c r="T11" s="174" t="s">
        <v>170</v>
      </c>
      <c r="U11" s="174">
        <v>472</v>
      </c>
      <c r="V11" s="174" t="s">
        <v>170</v>
      </c>
      <c r="W11" s="174" t="s">
        <v>170</v>
      </c>
      <c r="X11" s="174">
        <v>427.09</v>
      </c>
      <c r="Y11" s="174" t="s">
        <v>170</v>
      </c>
      <c r="Z11" s="174" t="s">
        <v>170</v>
      </c>
      <c r="AA11" s="174" t="s">
        <v>170</v>
      </c>
      <c r="AB11" s="174" t="s">
        <v>170</v>
      </c>
      <c r="AC11" s="174">
        <v>506.91140000000001</v>
      </c>
      <c r="AD11" s="175">
        <v>461.1567</v>
      </c>
      <c r="AE11" s="224">
        <v>1.4984000000000037</v>
      </c>
      <c r="AF11" s="225">
        <v>3.2598127783181052E-3</v>
      </c>
      <c r="AG11" t="s">
        <v>170</v>
      </c>
    </row>
    <row r="12" spans="2:33" ht="15.05" customHeight="1" thickBot="1" x14ac:dyDescent="0.35">
      <c r="B12" s="252" t="s">
        <v>93</v>
      </c>
      <c r="C12" s="179" t="s">
        <v>170</v>
      </c>
      <c r="D12" s="179" t="s">
        <v>170</v>
      </c>
      <c r="E12" s="179" t="s">
        <v>171</v>
      </c>
      <c r="F12" s="179">
        <v>423.43889999999999</v>
      </c>
      <c r="G12" s="179">
        <v>472.77</v>
      </c>
      <c r="H12" s="179" t="s">
        <v>170</v>
      </c>
      <c r="I12" s="179">
        <v>474.74869999999999</v>
      </c>
      <c r="J12" s="179">
        <v>498.21</v>
      </c>
      <c r="K12" s="179">
        <v>475.52249999999998</v>
      </c>
      <c r="L12" s="179" t="s">
        <v>170</v>
      </c>
      <c r="M12" s="179" t="s">
        <v>170</v>
      </c>
      <c r="N12" s="179">
        <v>548.39149999999995</v>
      </c>
      <c r="O12" s="179" t="s">
        <v>170</v>
      </c>
      <c r="P12" s="179">
        <v>336.10570000000001</v>
      </c>
      <c r="Q12" s="179" t="s">
        <v>171</v>
      </c>
      <c r="R12" s="179" t="s">
        <v>170</v>
      </c>
      <c r="S12" s="179" t="s">
        <v>170</v>
      </c>
      <c r="T12" s="179" t="s">
        <v>170</v>
      </c>
      <c r="U12" s="179">
        <v>471.35640000000001</v>
      </c>
      <c r="V12" s="179" t="s">
        <v>171</v>
      </c>
      <c r="W12" s="179">
        <v>430.6782</v>
      </c>
      <c r="X12" s="179">
        <v>400.60390000000001</v>
      </c>
      <c r="Y12" s="179">
        <v>358.78829999999999</v>
      </c>
      <c r="Z12" s="179">
        <v>384.02519999999998</v>
      </c>
      <c r="AA12" s="179" t="s">
        <v>170</v>
      </c>
      <c r="AB12" s="179" t="s">
        <v>170</v>
      </c>
      <c r="AC12" s="179">
        <v>497.21249999999998</v>
      </c>
      <c r="AD12" s="180">
        <v>467.89269999999999</v>
      </c>
      <c r="AE12" s="181">
        <v>0.74500000000000455</v>
      </c>
      <c r="AF12" s="227">
        <v>1.5947846901525065E-3</v>
      </c>
      <c r="AG12" t="s">
        <v>170</v>
      </c>
    </row>
    <row r="13" spans="2:33" ht="15.05" customHeight="1" x14ac:dyDescent="0.3">
      <c r="B13" s="253" t="s">
        <v>94</v>
      </c>
      <c r="C13" s="173">
        <v>492.38</v>
      </c>
      <c r="D13" s="173" t="s">
        <v>170</v>
      </c>
      <c r="E13" s="173">
        <v>472.26839999999999</v>
      </c>
      <c r="F13" s="173">
        <v>466.08699999999999</v>
      </c>
      <c r="G13" s="173">
        <v>565.5</v>
      </c>
      <c r="H13" s="173" t="s">
        <v>171</v>
      </c>
      <c r="I13" s="173">
        <v>483.28</v>
      </c>
      <c r="J13" s="173">
        <v>451.21</v>
      </c>
      <c r="K13" s="173">
        <v>510.62</v>
      </c>
      <c r="L13" s="173">
        <v>532</v>
      </c>
      <c r="M13" s="173" t="s">
        <v>170</v>
      </c>
      <c r="N13" s="173">
        <v>521.1</v>
      </c>
      <c r="O13" s="173" t="s">
        <v>170</v>
      </c>
      <c r="P13" s="173">
        <v>421.04</v>
      </c>
      <c r="Q13" s="173">
        <v>452.87</v>
      </c>
      <c r="R13" s="173">
        <v>582.41999999999996</v>
      </c>
      <c r="S13" s="173" t="s">
        <v>170</v>
      </c>
      <c r="T13" s="173" t="s">
        <v>170</v>
      </c>
      <c r="U13" s="173">
        <v>592</v>
      </c>
      <c r="V13" s="173">
        <v>508.16</v>
      </c>
      <c r="W13" s="173">
        <v>517.45669999999996</v>
      </c>
      <c r="X13" s="173">
        <v>494.9</v>
      </c>
      <c r="Y13" s="173" t="s">
        <v>170</v>
      </c>
      <c r="Z13" s="173">
        <v>453.46</v>
      </c>
      <c r="AA13" s="173">
        <v>464.78</v>
      </c>
      <c r="AB13" s="173">
        <v>468.62</v>
      </c>
      <c r="AC13" s="173">
        <v>510.58670000000001</v>
      </c>
      <c r="AD13" s="175">
        <v>528.60019999999997</v>
      </c>
      <c r="AE13" s="224">
        <v>0.92439999999999145</v>
      </c>
      <c r="AF13" s="228">
        <v>1.7518332279025106E-3</v>
      </c>
      <c r="AG13" t="s">
        <v>170</v>
      </c>
    </row>
    <row r="14" spans="2:33" ht="15.05" customHeight="1" x14ac:dyDescent="0.3">
      <c r="B14" s="253" t="s">
        <v>95</v>
      </c>
      <c r="C14" s="174">
        <v>421.81</v>
      </c>
      <c r="D14" s="174" t="s">
        <v>170</v>
      </c>
      <c r="E14" s="174">
        <v>471.6968</v>
      </c>
      <c r="F14" s="174">
        <v>459.63589999999999</v>
      </c>
      <c r="G14" s="174">
        <v>563.95000000000005</v>
      </c>
      <c r="H14" s="174" t="s">
        <v>170</v>
      </c>
      <c r="I14" s="174">
        <v>484.18</v>
      </c>
      <c r="J14" s="174">
        <v>449.1</v>
      </c>
      <c r="K14" s="174">
        <v>507.25</v>
      </c>
      <c r="L14" s="174">
        <v>518</v>
      </c>
      <c r="M14" s="174">
        <v>493.58240000000001</v>
      </c>
      <c r="N14" s="174">
        <v>530.39</v>
      </c>
      <c r="O14" s="174" t="s">
        <v>170</v>
      </c>
      <c r="P14" s="174" t="s">
        <v>170</v>
      </c>
      <c r="Q14" s="174">
        <v>431.58</v>
      </c>
      <c r="R14" s="174" t="s">
        <v>171</v>
      </c>
      <c r="S14" s="174">
        <v>459.22120000000001</v>
      </c>
      <c r="T14" s="174" t="s">
        <v>170</v>
      </c>
      <c r="U14" s="174">
        <v>590</v>
      </c>
      <c r="V14" s="174">
        <v>509.94</v>
      </c>
      <c r="W14" s="174">
        <v>508.02890000000002</v>
      </c>
      <c r="X14" s="174">
        <v>495.61</v>
      </c>
      <c r="Y14" s="174" t="s">
        <v>170</v>
      </c>
      <c r="Z14" s="174">
        <v>444.96</v>
      </c>
      <c r="AA14" s="174" t="s">
        <v>171</v>
      </c>
      <c r="AB14" s="174">
        <v>461.63</v>
      </c>
      <c r="AC14" s="174">
        <v>511.3605</v>
      </c>
      <c r="AD14" s="175">
        <v>523.45719999999994</v>
      </c>
      <c r="AE14" s="224">
        <v>1.4917999999998983</v>
      </c>
      <c r="AF14" s="228">
        <v>2.8580438473506664E-3</v>
      </c>
      <c r="AG14" t="s">
        <v>170</v>
      </c>
    </row>
    <row r="15" spans="2:33" ht="15.05" customHeight="1" x14ac:dyDescent="0.3">
      <c r="B15" s="253" t="s">
        <v>96</v>
      </c>
      <c r="C15" s="174">
        <v>439.26</v>
      </c>
      <c r="D15" s="174" t="s">
        <v>170</v>
      </c>
      <c r="E15" s="174">
        <v>458.83569999999997</v>
      </c>
      <c r="F15" s="174">
        <v>440.01409999999998</v>
      </c>
      <c r="G15" s="174">
        <v>561.53</v>
      </c>
      <c r="H15" s="174">
        <v>453.17</v>
      </c>
      <c r="I15" s="174">
        <v>474.37</v>
      </c>
      <c r="J15" s="174">
        <v>431.87</v>
      </c>
      <c r="K15" s="174">
        <v>503.64</v>
      </c>
      <c r="L15" s="174">
        <v>509</v>
      </c>
      <c r="M15" s="174">
        <v>493.8467</v>
      </c>
      <c r="N15" s="174">
        <v>479.08</v>
      </c>
      <c r="O15" s="174" t="s">
        <v>170</v>
      </c>
      <c r="P15" s="174">
        <v>417.1</v>
      </c>
      <c r="Q15" s="174">
        <v>441.47</v>
      </c>
      <c r="R15" s="174">
        <v>535.79</v>
      </c>
      <c r="S15" s="174">
        <v>443.43450000000001</v>
      </c>
      <c r="T15" s="174" t="s">
        <v>170</v>
      </c>
      <c r="U15" s="174">
        <v>564</v>
      </c>
      <c r="V15" s="174">
        <v>494.06</v>
      </c>
      <c r="W15" s="174">
        <v>511.67149999999998</v>
      </c>
      <c r="X15" s="174">
        <v>459.42</v>
      </c>
      <c r="Y15" s="174">
        <v>378.36</v>
      </c>
      <c r="Z15" s="174">
        <v>444.92</v>
      </c>
      <c r="AA15" s="174">
        <v>377.78</v>
      </c>
      <c r="AB15" s="174">
        <v>436.94</v>
      </c>
      <c r="AC15" s="174">
        <v>501.88189999999997</v>
      </c>
      <c r="AD15" s="175">
        <v>515.39949999999999</v>
      </c>
      <c r="AE15" s="224">
        <v>2.1617999999999711</v>
      </c>
      <c r="AF15" s="228">
        <v>4.2120834069672153E-3</v>
      </c>
      <c r="AG15" t="s">
        <v>170</v>
      </c>
    </row>
    <row r="16" spans="2:33" ht="15.75" customHeight="1" x14ac:dyDescent="0.3">
      <c r="B16" s="254" t="s">
        <v>97</v>
      </c>
      <c r="C16" s="176">
        <v>386.59</v>
      </c>
      <c r="D16" s="176" t="s">
        <v>170</v>
      </c>
      <c r="E16" s="176">
        <v>477.33120000000002</v>
      </c>
      <c r="F16" s="176">
        <v>441.76119999999997</v>
      </c>
      <c r="G16" s="176">
        <v>559.77</v>
      </c>
      <c r="H16" s="176" t="s">
        <v>171</v>
      </c>
      <c r="I16" s="176">
        <v>474.35</v>
      </c>
      <c r="J16" s="176" t="s">
        <v>170</v>
      </c>
      <c r="K16" s="176">
        <v>497.46</v>
      </c>
      <c r="L16" s="176">
        <v>503</v>
      </c>
      <c r="M16" s="176">
        <v>493.97890000000001</v>
      </c>
      <c r="N16" s="176">
        <v>450.06</v>
      </c>
      <c r="O16" s="176" t="s">
        <v>170</v>
      </c>
      <c r="P16" s="176" t="s">
        <v>170</v>
      </c>
      <c r="Q16" s="176">
        <v>432.23</v>
      </c>
      <c r="R16" s="176" t="s">
        <v>171</v>
      </c>
      <c r="S16" s="176" t="s">
        <v>170</v>
      </c>
      <c r="T16" s="176" t="s">
        <v>170</v>
      </c>
      <c r="U16" s="176">
        <v>542</v>
      </c>
      <c r="V16" s="176">
        <v>501.29</v>
      </c>
      <c r="W16" s="176">
        <v>515.52829999999994</v>
      </c>
      <c r="X16" s="176">
        <v>477.72</v>
      </c>
      <c r="Y16" s="176">
        <v>383.99380000000002</v>
      </c>
      <c r="Z16" s="176">
        <v>430.93</v>
      </c>
      <c r="AA16" s="176">
        <v>435.97</v>
      </c>
      <c r="AB16" s="176">
        <v>441.38</v>
      </c>
      <c r="AC16" s="176">
        <v>512.71460000000002</v>
      </c>
      <c r="AD16" s="177">
        <v>514.40350000000001</v>
      </c>
      <c r="AE16" s="229">
        <v>-0.14869999999996253</v>
      </c>
      <c r="AF16" s="230">
        <v>-2.8898914434716261E-4</v>
      </c>
      <c r="AG16" t="s">
        <v>170</v>
      </c>
    </row>
    <row r="17" spans="2:33" ht="15.75" customHeight="1" x14ac:dyDescent="0.3">
      <c r="B17" s="253" t="s">
        <v>98</v>
      </c>
      <c r="C17" s="174">
        <v>395.54</v>
      </c>
      <c r="D17" s="174" t="s">
        <v>170</v>
      </c>
      <c r="E17" s="174">
        <v>438.21710000000002</v>
      </c>
      <c r="F17" s="174">
        <v>384.10509999999999</v>
      </c>
      <c r="G17" s="174">
        <v>528.01</v>
      </c>
      <c r="H17" s="174">
        <v>416.42</v>
      </c>
      <c r="I17" s="174">
        <v>453.91</v>
      </c>
      <c r="J17" s="174" t="s">
        <v>170</v>
      </c>
      <c r="K17" s="174">
        <v>483.34</v>
      </c>
      <c r="L17" s="174">
        <v>474</v>
      </c>
      <c r="M17" s="174">
        <v>503.2319</v>
      </c>
      <c r="N17" s="174">
        <v>414.23</v>
      </c>
      <c r="O17" s="174">
        <v>356</v>
      </c>
      <c r="P17" s="174">
        <v>364.94</v>
      </c>
      <c r="Q17" s="174">
        <v>437.62</v>
      </c>
      <c r="R17" s="174">
        <v>504.36</v>
      </c>
      <c r="S17" s="174">
        <v>251.404</v>
      </c>
      <c r="T17" s="174" t="s">
        <v>170</v>
      </c>
      <c r="U17" s="174">
        <v>505</v>
      </c>
      <c r="V17" s="174">
        <v>444.75</v>
      </c>
      <c r="W17" s="174">
        <v>491.53030000000001</v>
      </c>
      <c r="X17" s="174">
        <v>385.5</v>
      </c>
      <c r="Y17" s="174">
        <v>369.87189999999998</v>
      </c>
      <c r="Z17" s="174">
        <v>419.83</v>
      </c>
      <c r="AA17" s="174">
        <v>316.31</v>
      </c>
      <c r="AB17" s="174">
        <v>408.35</v>
      </c>
      <c r="AC17" s="174">
        <v>486.30990000000003</v>
      </c>
      <c r="AD17" s="175">
        <v>473.53859999999997</v>
      </c>
      <c r="AE17" s="224">
        <v>-0.48100000000005139</v>
      </c>
      <c r="AF17" s="228">
        <v>-1.0147259733565006E-3</v>
      </c>
      <c r="AG17" t="s">
        <v>170</v>
      </c>
    </row>
    <row r="18" spans="2:33" ht="15.75" customHeight="1" thickBot="1" x14ac:dyDescent="0.35">
      <c r="B18" s="253" t="s">
        <v>99</v>
      </c>
      <c r="C18" s="174">
        <v>352.12</v>
      </c>
      <c r="D18" s="174" t="s">
        <v>170</v>
      </c>
      <c r="E18" s="174">
        <v>450.71069999999997</v>
      </c>
      <c r="F18" s="174">
        <v>392.84089999999998</v>
      </c>
      <c r="G18" s="174">
        <v>534.76</v>
      </c>
      <c r="H18" s="174" t="s">
        <v>171</v>
      </c>
      <c r="I18" s="174">
        <v>457.22</v>
      </c>
      <c r="J18" s="174">
        <v>360.32</v>
      </c>
      <c r="K18" s="174">
        <v>491.86</v>
      </c>
      <c r="L18" s="174">
        <v>469</v>
      </c>
      <c r="M18" s="174">
        <v>496.887</v>
      </c>
      <c r="N18" s="174">
        <v>431.83</v>
      </c>
      <c r="O18" s="174" t="s">
        <v>170</v>
      </c>
      <c r="P18" s="174">
        <v>384.45</v>
      </c>
      <c r="Q18" s="174">
        <v>432.34</v>
      </c>
      <c r="R18" s="174">
        <v>502.59</v>
      </c>
      <c r="S18" s="174" t="s">
        <v>170</v>
      </c>
      <c r="T18" s="174" t="s">
        <v>170</v>
      </c>
      <c r="U18" s="174">
        <v>467</v>
      </c>
      <c r="V18" s="174">
        <v>457.71</v>
      </c>
      <c r="W18" s="174">
        <v>492.60160000000002</v>
      </c>
      <c r="X18" s="174">
        <v>411.91</v>
      </c>
      <c r="Y18" s="174" t="s">
        <v>170</v>
      </c>
      <c r="Z18" s="174">
        <v>414.04</v>
      </c>
      <c r="AA18" s="174">
        <v>333.82</v>
      </c>
      <c r="AB18" s="174">
        <v>417.73</v>
      </c>
      <c r="AC18" s="174">
        <v>493.66070000000002</v>
      </c>
      <c r="AD18" s="175">
        <v>486.71230000000003</v>
      </c>
      <c r="AE18" s="224">
        <v>2.4482000000000426</v>
      </c>
      <c r="AF18" s="228">
        <v>5.0555058696277744E-3</v>
      </c>
      <c r="AG18" t="s">
        <v>170</v>
      </c>
    </row>
    <row r="19" spans="2:33" ht="15.75" customHeight="1" thickBot="1" x14ac:dyDescent="0.35">
      <c r="B19" s="252" t="s">
        <v>100</v>
      </c>
      <c r="C19" s="179">
        <v>475.8116</v>
      </c>
      <c r="D19" s="179" t="s">
        <v>170</v>
      </c>
      <c r="E19" s="179">
        <v>459.52800000000002</v>
      </c>
      <c r="F19" s="179">
        <v>419.9391</v>
      </c>
      <c r="G19" s="179">
        <v>557.07939999999996</v>
      </c>
      <c r="H19" s="179" t="s">
        <v>171</v>
      </c>
      <c r="I19" s="179">
        <v>474.56979999999999</v>
      </c>
      <c r="J19" s="179">
        <v>433.47070000000002</v>
      </c>
      <c r="K19" s="179">
        <v>502.44619999999998</v>
      </c>
      <c r="L19" s="179">
        <v>510.42899999999997</v>
      </c>
      <c r="M19" s="179">
        <v>495.12869999999998</v>
      </c>
      <c r="N19" s="179">
        <v>513.89599999999996</v>
      </c>
      <c r="O19" s="179">
        <v>356</v>
      </c>
      <c r="P19" s="179">
        <v>380.41669999999999</v>
      </c>
      <c r="Q19" s="179">
        <v>436.20710000000003</v>
      </c>
      <c r="R19" s="179" t="s">
        <v>171</v>
      </c>
      <c r="S19" s="179">
        <v>293.06470000000002</v>
      </c>
      <c r="T19" s="179" t="s">
        <v>170</v>
      </c>
      <c r="U19" s="179">
        <v>566.74860000000001</v>
      </c>
      <c r="V19" s="179">
        <v>502.52850000000001</v>
      </c>
      <c r="W19" s="179">
        <v>500.46</v>
      </c>
      <c r="X19" s="179">
        <v>466.84960000000001</v>
      </c>
      <c r="Y19" s="179">
        <v>372.69810000000001</v>
      </c>
      <c r="Z19" s="179">
        <v>439.04790000000003</v>
      </c>
      <c r="AA19" s="179" t="s">
        <v>171</v>
      </c>
      <c r="AB19" s="179">
        <v>421.0779</v>
      </c>
      <c r="AC19" s="179">
        <v>499.35070000000002</v>
      </c>
      <c r="AD19" s="180">
        <v>511.47280000000001</v>
      </c>
      <c r="AE19" s="231">
        <v>1.07650000000001</v>
      </c>
      <c r="AF19" s="232">
        <v>2.1091453836949992E-3</v>
      </c>
      <c r="AG19" t="s">
        <v>170</v>
      </c>
    </row>
    <row r="20" spans="2:33" ht="15.05" customHeight="1" thickBot="1" x14ac:dyDescent="0.35">
      <c r="B20" s="253" t="s">
        <v>101</v>
      </c>
      <c r="C20" s="173" t="s">
        <v>170</v>
      </c>
      <c r="D20" s="173" t="s">
        <v>170</v>
      </c>
      <c r="E20" s="173">
        <v>464.5926</v>
      </c>
      <c r="F20" s="173">
        <v>341.50139999999999</v>
      </c>
      <c r="G20" s="173">
        <v>518.91999999999996</v>
      </c>
      <c r="H20" s="173" t="s">
        <v>170</v>
      </c>
      <c r="I20" s="173">
        <v>452.18</v>
      </c>
      <c r="J20" s="173" t="s">
        <v>170</v>
      </c>
      <c r="K20" s="173" t="s">
        <v>170</v>
      </c>
      <c r="L20" s="173">
        <v>450</v>
      </c>
      <c r="M20" s="173" t="s">
        <v>170</v>
      </c>
      <c r="N20" s="173">
        <v>436.13</v>
      </c>
      <c r="O20" s="173" t="s">
        <v>170</v>
      </c>
      <c r="P20" s="173" t="s">
        <v>170</v>
      </c>
      <c r="Q20" s="173">
        <v>442.41</v>
      </c>
      <c r="R20" s="173" t="s">
        <v>170</v>
      </c>
      <c r="S20" s="173" t="s">
        <v>170</v>
      </c>
      <c r="T20" s="173" t="s">
        <v>170</v>
      </c>
      <c r="U20" s="173" t="s">
        <v>170</v>
      </c>
      <c r="V20" s="173">
        <v>455.69</v>
      </c>
      <c r="W20" s="173">
        <v>508.88600000000002</v>
      </c>
      <c r="X20" s="173">
        <v>361.88</v>
      </c>
      <c r="Y20" s="173">
        <v>335.76190000000003</v>
      </c>
      <c r="Z20" s="173">
        <v>426.16</v>
      </c>
      <c r="AA20" s="173">
        <v>324</v>
      </c>
      <c r="AB20" s="173" t="s">
        <v>170</v>
      </c>
      <c r="AC20" s="173">
        <v>490.37220000000002</v>
      </c>
      <c r="AD20" s="175">
        <v>490.25819999999999</v>
      </c>
      <c r="AE20" s="224">
        <v>1.0521999999999707</v>
      </c>
      <c r="AF20" s="228">
        <v>2.1508321647729645E-3</v>
      </c>
      <c r="AG20" t="s">
        <v>170</v>
      </c>
    </row>
    <row r="21" spans="2:33" ht="15.05" customHeight="1" thickBot="1" x14ac:dyDescent="0.35">
      <c r="B21" s="252" t="s">
        <v>102</v>
      </c>
      <c r="C21" s="179" t="s">
        <v>170</v>
      </c>
      <c r="D21" s="179" t="s">
        <v>170</v>
      </c>
      <c r="E21" s="179">
        <v>464.5926</v>
      </c>
      <c r="F21" s="179">
        <v>341.50139999999999</v>
      </c>
      <c r="G21" s="179">
        <v>518.91999999999996</v>
      </c>
      <c r="H21" s="179" t="s">
        <v>170</v>
      </c>
      <c r="I21" s="179">
        <v>452.18</v>
      </c>
      <c r="J21" s="179" t="s">
        <v>170</v>
      </c>
      <c r="K21" s="179" t="s">
        <v>170</v>
      </c>
      <c r="L21" s="179">
        <v>450</v>
      </c>
      <c r="M21" s="179" t="s">
        <v>170</v>
      </c>
      <c r="N21" s="179">
        <v>436.13</v>
      </c>
      <c r="O21" s="179" t="s">
        <v>170</v>
      </c>
      <c r="P21" s="179" t="s">
        <v>170</v>
      </c>
      <c r="Q21" s="179">
        <v>442.41</v>
      </c>
      <c r="R21" s="179" t="s">
        <v>170</v>
      </c>
      <c r="S21" s="179" t="s">
        <v>170</v>
      </c>
      <c r="T21" s="179" t="s">
        <v>170</v>
      </c>
      <c r="U21" s="179" t="s">
        <v>170</v>
      </c>
      <c r="V21" s="179">
        <v>455.69</v>
      </c>
      <c r="W21" s="179">
        <v>508.88600000000002</v>
      </c>
      <c r="X21" s="179">
        <v>361.88</v>
      </c>
      <c r="Y21" s="179">
        <v>335.76190000000003</v>
      </c>
      <c r="Z21" s="179">
        <v>426.16</v>
      </c>
      <c r="AA21" s="179">
        <v>324</v>
      </c>
      <c r="AB21" s="179" t="s">
        <v>170</v>
      </c>
      <c r="AC21" s="179">
        <v>490.37220000000002</v>
      </c>
      <c r="AD21" s="180">
        <v>490.25819999999999</v>
      </c>
      <c r="AE21" s="231">
        <v>1.0521999999999707</v>
      </c>
      <c r="AF21" s="232">
        <v>2.1508321647729645E-3</v>
      </c>
      <c r="AG21" t="s">
        <v>170</v>
      </c>
    </row>
    <row r="22" spans="2:33" ht="15.05" customHeight="1" x14ac:dyDescent="0.3">
      <c r="B22" s="253" t="s">
        <v>103</v>
      </c>
      <c r="C22" s="173" t="s">
        <v>170</v>
      </c>
      <c r="D22" s="173" t="s">
        <v>170</v>
      </c>
      <c r="E22" s="173" t="s">
        <v>170</v>
      </c>
      <c r="F22" s="173" t="s">
        <v>170</v>
      </c>
      <c r="G22" s="173" t="s">
        <v>170</v>
      </c>
      <c r="H22" s="173" t="s">
        <v>170</v>
      </c>
      <c r="I22" s="173">
        <v>499.49</v>
      </c>
      <c r="J22" s="173" t="s">
        <v>170</v>
      </c>
      <c r="K22" s="173" t="s">
        <v>170</v>
      </c>
      <c r="L22" s="173" t="s">
        <v>170</v>
      </c>
      <c r="M22" s="173" t="s">
        <v>170</v>
      </c>
      <c r="N22" s="173">
        <v>505.81</v>
      </c>
      <c r="O22" s="173" t="s">
        <v>170</v>
      </c>
      <c r="P22" s="173" t="s">
        <v>170</v>
      </c>
      <c r="Q22" s="173" t="s">
        <v>170</v>
      </c>
      <c r="R22" s="173" t="s">
        <v>170</v>
      </c>
      <c r="S22" s="173" t="s">
        <v>170</v>
      </c>
      <c r="T22" s="173" t="s">
        <v>170</v>
      </c>
      <c r="U22" s="173" t="s">
        <v>170</v>
      </c>
      <c r="V22" s="173">
        <v>524.09</v>
      </c>
      <c r="W22" s="173" t="s">
        <v>170</v>
      </c>
      <c r="X22" s="173" t="s">
        <v>170</v>
      </c>
      <c r="Y22" s="173" t="s">
        <v>170</v>
      </c>
      <c r="Z22" s="173" t="s">
        <v>170</v>
      </c>
      <c r="AA22" s="173" t="s">
        <v>170</v>
      </c>
      <c r="AB22" s="173" t="s">
        <v>170</v>
      </c>
      <c r="AC22" s="173" t="s">
        <v>170</v>
      </c>
      <c r="AD22" s="175">
        <v>503.29410000000001</v>
      </c>
      <c r="AE22" s="224">
        <v>1.6399000000000115</v>
      </c>
      <c r="AF22" s="228">
        <v>3.2689848903886265E-3</v>
      </c>
      <c r="AG22" t="s">
        <v>170</v>
      </c>
    </row>
    <row r="23" spans="2:33" ht="15.05" customHeight="1" x14ac:dyDescent="0.3">
      <c r="B23" s="253" t="s">
        <v>104</v>
      </c>
      <c r="C23" s="174" t="s">
        <v>170</v>
      </c>
      <c r="D23" s="174" t="s">
        <v>170</v>
      </c>
      <c r="E23" s="174" t="s">
        <v>170</v>
      </c>
      <c r="F23" s="174" t="s">
        <v>170</v>
      </c>
      <c r="G23" s="174" t="s">
        <v>170</v>
      </c>
      <c r="H23" s="174" t="s">
        <v>170</v>
      </c>
      <c r="I23" s="174">
        <v>498.22</v>
      </c>
      <c r="J23" s="174" t="s">
        <v>170</v>
      </c>
      <c r="K23" s="174" t="s">
        <v>170</v>
      </c>
      <c r="L23" s="174">
        <v>455</v>
      </c>
      <c r="M23" s="174" t="s">
        <v>170</v>
      </c>
      <c r="N23" s="174">
        <v>425.38</v>
      </c>
      <c r="O23" s="174" t="s">
        <v>170</v>
      </c>
      <c r="P23" s="174" t="s">
        <v>170</v>
      </c>
      <c r="Q23" s="174" t="s">
        <v>170</v>
      </c>
      <c r="R23" s="174" t="s">
        <v>170</v>
      </c>
      <c r="S23" s="174" t="s">
        <v>170</v>
      </c>
      <c r="T23" s="174" t="s">
        <v>170</v>
      </c>
      <c r="U23" s="174" t="s">
        <v>170</v>
      </c>
      <c r="V23" s="174">
        <v>515.66999999999996</v>
      </c>
      <c r="W23" s="174" t="s">
        <v>170</v>
      </c>
      <c r="X23" s="174" t="s">
        <v>170</v>
      </c>
      <c r="Y23" s="174" t="s">
        <v>170</v>
      </c>
      <c r="Z23" s="174">
        <v>457.41</v>
      </c>
      <c r="AA23" s="174" t="s">
        <v>170</v>
      </c>
      <c r="AB23" s="174" t="s">
        <v>170</v>
      </c>
      <c r="AC23" s="174">
        <v>483.69850000000002</v>
      </c>
      <c r="AD23" s="175">
        <v>492.75240000000002</v>
      </c>
      <c r="AE23" s="224">
        <v>24.771800000000042</v>
      </c>
      <c r="AF23" s="228">
        <v>5.2933390828594273E-2</v>
      </c>
      <c r="AG23" t="s">
        <v>170</v>
      </c>
    </row>
    <row r="24" spans="2:33" ht="15.05" customHeight="1" x14ac:dyDescent="0.3">
      <c r="B24" s="253" t="s">
        <v>105</v>
      </c>
      <c r="C24" s="174" t="s">
        <v>170</v>
      </c>
      <c r="D24" s="174" t="s">
        <v>170</v>
      </c>
      <c r="E24" s="174" t="s">
        <v>170</v>
      </c>
      <c r="F24" s="174" t="s">
        <v>170</v>
      </c>
      <c r="G24" s="174" t="s">
        <v>170</v>
      </c>
      <c r="H24" s="174" t="s">
        <v>170</v>
      </c>
      <c r="I24" s="174">
        <v>496.51</v>
      </c>
      <c r="J24" s="174" t="s">
        <v>170</v>
      </c>
      <c r="K24" s="174" t="s">
        <v>170</v>
      </c>
      <c r="L24" s="174" t="s">
        <v>170</v>
      </c>
      <c r="M24" s="174" t="s">
        <v>170</v>
      </c>
      <c r="N24" s="174" t="s">
        <v>170</v>
      </c>
      <c r="O24" s="174" t="s">
        <v>170</v>
      </c>
      <c r="P24" s="174" t="s">
        <v>170</v>
      </c>
      <c r="Q24" s="174" t="s">
        <v>170</v>
      </c>
      <c r="R24" s="174" t="s">
        <v>170</v>
      </c>
      <c r="S24" s="174" t="s">
        <v>170</v>
      </c>
      <c r="T24" s="174" t="s">
        <v>170</v>
      </c>
      <c r="U24" s="174" t="s">
        <v>170</v>
      </c>
      <c r="V24" s="174">
        <v>506.92</v>
      </c>
      <c r="W24" s="174" t="s">
        <v>170</v>
      </c>
      <c r="X24" s="174">
        <v>700</v>
      </c>
      <c r="Y24" s="174">
        <v>359.81920000000002</v>
      </c>
      <c r="Z24" s="174" t="s">
        <v>170</v>
      </c>
      <c r="AA24" s="174" t="s">
        <v>170</v>
      </c>
      <c r="AB24" s="174" t="s">
        <v>170</v>
      </c>
      <c r="AC24" s="174">
        <v>494.14429999999999</v>
      </c>
      <c r="AD24" s="175">
        <v>497.59199999999998</v>
      </c>
      <c r="AE24" s="224">
        <v>4.3625999999999863</v>
      </c>
      <c r="AF24" s="228">
        <v>8.8449715284610875E-3</v>
      </c>
      <c r="AG24" t="s">
        <v>170</v>
      </c>
    </row>
    <row r="25" spans="2:33" ht="15.05" customHeight="1" x14ac:dyDescent="0.3">
      <c r="B25" s="254" t="s">
        <v>106</v>
      </c>
      <c r="C25" s="176" t="s">
        <v>170</v>
      </c>
      <c r="D25" s="176" t="s">
        <v>170</v>
      </c>
      <c r="E25" s="176" t="s">
        <v>170</v>
      </c>
      <c r="F25" s="176">
        <v>496.32619999999997</v>
      </c>
      <c r="G25" s="176">
        <v>563.99</v>
      </c>
      <c r="H25" s="176" t="s">
        <v>170</v>
      </c>
      <c r="I25" s="176">
        <v>489.71</v>
      </c>
      <c r="J25" s="176" t="s">
        <v>170</v>
      </c>
      <c r="K25" s="176" t="s">
        <v>170</v>
      </c>
      <c r="L25" s="176">
        <v>500</v>
      </c>
      <c r="M25" s="176">
        <v>472.16820000000001</v>
      </c>
      <c r="N25" s="176" t="s">
        <v>170</v>
      </c>
      <c r="O25" s="176" t="s">
        <v>170</v>
      </c>
      <c r="P25" s="176" t="s">
        <v>170</v>
      </c>
      <c r="Q25" s="176" t="s">
        <v>170</v>
      </c>
      <c r="R25" s="176" t="s">
        <v>171</v>
      </c>
      <c r="S25" s="176" t="s">
        <v>170</v>
      </c>
      <c r="T25" s="176" t="s">
        <v>170</v>
      </c>
      <c r="U25" s="176" t="s">
        <v>170</v>
      </c>
      <c r="V25" s="176">
        <v>513.16999999999996</v>
      </c>
      <c r="W25" s="176" t="s">
        <v>170</v>
      </c>
      <c r="X25" s="176">
        <v>575</v>
      </c>
      <c r="Y25" s="176" t="s">
        <v>170</v>
      </c>
      <c r="Z25" s="176" t="s">
        <v>170</v>
      </c>
      <c r="AA25" s="176" t="s">
        <v>170</v>
      </c>
      <c r="AB25" s="176" t="s">
        <v>170</v>
      </c>
      <c r="AC25" s="176">
        <v>511.74740000000003</v>
      </c>
      <c r="AD25" s="177">
        <v>496.34969999999998</v>
      </c>
      <c r="AE25" s="229">
        <v>5.5466000000000122</v>
      </c>
      <c r="AF25" s="230">
        <v>1.130106961427102E-2</v>
      </c>
      <c r="AG25" t="s">
        <v>170</v>
      </c>
    </row>
    <row r="26" spans="2:33" ht="15.75" customHeight="1" x14ac:dyDescent="0.3">
      <c r="B26" s="253" t="s">
        <v>107</v>
      </c>
      <c r="C26" s="174" t="s">
        <v>170</v>
      </c>
      <c r="D26" s="174" t="s">
        <v>170</v>
      </c>
      <c r="E26" s="174" t="s">
        <v>170</v>
      </c>
      <c r="F26" s="174" t="s">
        <v>170</v>
      </c>
      <c r="G26" s="174" t="s">
        <v>170</v>
      </c>
      <c r="H26" s="174" t="s">
        <v>170</v>
      </c>
      <c r="I26" s="174">
        <v>489.95</v>
      </c>
      <c r="J26" s="174" t="s">
        <v>170</v>
      </c>
      <c r="K26" s="174" t="s">
        <v>170</v>
      </c>
      <c r="L26" s="174" t="s">
        <v>170</v>
      </c>
      <c r="M26" s="174" t="s">
        <v>170</v>
      </c>
      <c r="N26" s="174" t="s">
        <v>170</v>
      </c>
      <c r="O26" s="174" t="s">
        <v>170</v>
      </c>
      <c r="P26" s="174" t="s">
        <v>170</v>
      </c>
      <c r="Q26" s="174" t="s">
        <v>170</v>
      </c>
      <c r="R26" s="174" t="s">
        <v>170</v>
      </c>
      <c r="S26" s="174" t="s">
        <v>170</v>
      </c>
      <c r="T26" s="174" t="s">
        <v>170</v>
      </c>
      <c r="U26" s="174" t="s">
        <v>170</v>
      </c>
      <c r="V26" s="174">
        <v>497.63</v>
      </c>
      <c r="W26" s="174" t="s">
        <v>170</v>
      </c>
      <c r="X26" s="174" t="s">
        <v>170</v>
      </c>
      <c r="Y26" s="174" t="s">
        <v>170</v>
      </c>
      <c r="Z26" s="174" t="s">
        <v>170</v>
      </c>
      <c r="AA26" s="174" t="s">
        <v>170</v>
      </c>
      <c r="AB26" s="174" t="s">
        <v>170</v>
      </c>
      <c r="AC26" s="174">
        <v>504.49340000000001</v>
      </c>
      <c r="AD26" s="175">
        <v>490.25920000000002</v>
      </c>
      <c r="AE26" s="224">
        <v>2.4472000000000094</v>
      </c>
      <c r="AF26" s="228">
        <v>5.0166867563734563E-3</v>
      </c>
      <c r="AG26" t="s">
        <v>170</v>
      </c>
    </row>
    <row r="27" spans="2:33" ht="15.75" customHeight="1" x14ac:dyDescent="0.3">
      <c r="B27" s="253" t="s">
        <v>108</v>
      </c>
      <c r="C27" s="173" t="s">
        <v>170</v>
      </c>
      <c r="D27" s="173" t="s">
        <v>170</v>
      </c>
      <c r="E27" s="173" t="s">
        <v>170</v>
      </c>
      <c r="F27" s="173">
        <v>485.9776</v>
      </c>
      <c r="G27" s="173">
        <v>515.22</v>
      </c>
      <c r="H27" s="173" t="s">
        <v>170</v>
      </c>
      <c r="I27" s="173">
        <v>479.06</v>
      </c>
      <c r="J27" s="173" t="s">
        <v>170</v>
      </c>
      <c r="K27" s="173" t="s">
        <v>170</v>
      </c>
      <c r="L27" s="173">
        <v>467</v>
      </c>
      <c r="M27" s="173" t="s">
        <v>170</v>
      </c>
      <c r="N27" s="173">
        <v>410.54</v>
      </c>
      <c r="O27" s="173" t="s">
        <v>170</v>
      </c>
      <c r="P27" s="173" t="s">
        <v>170</v>
      </c>
      <c r="Q27" s="173" t="s">
        <v>170</v>
      </c>
      <c r="R27" s="173" t="s">
        <v>170</v>
      </c>
      <c r="S27" s="173" t="s">
        <v>170</v>
      </c>
      <c r="T27" s="173" t="s">
        <v>170</v>
      </c>
      <c r="U27" s="173" t="s">
        <v>170</v>
      </c>
      <c r="V27" s="173">
        <v>485.71</v>
      </c>
      <c r="W27" s="173" t="s">
        <v>170</v>
      </c>
      <c r="X27" s="173">
        <v>300</v>
      </c>
      <c r="Y27" s="173">
        <v>346.48570000000001</v>
      </c>
      <c r="Z27" s="173" t="s">
        <v>170</v>
      </c>
      <c r="AA27" s="173" t="s">
        <v>170</v>
      </c>
      <c r="AB27" s="173" t="s">
        <v>170</v>
      </c>
      <c r="AC27" s="173">
        <v>491.24270000000001</v>
      </c>
      <c r="AD27" s="175">
        <v>477.43279999999999</v>
      </c>
      <c r="AE27" s="224">
        <v>4.122099999999989</v>
      </c>
      <c r="AF27" s="228">
        <v>8.7090784129748577E-3</v>
      </c>
      <c r="AG27" t="s">
        <v>170</v>
      </c>
    </row>
    <row r="28" spans="2:33" ht="15.05" customHeight="1" thickBot="1" x14ac:dyDescent="0.35">
      <c r="B28" s="253" t="s">
        <v>109</v>
      </c>
      <c r="C28" s="174" t="s">
        <v>170</v>
      </c>
      <c r="D28" s="174" t="s">
        <v>170</v>
      </c>
      <c r="E28" s="174" t="s">
        <v>170</v>
      </c>
      <c r="F28" s="174" t="s">
        <v>170</v>
      </c>
      <c r="G28" s="174" t="s">
        <v>170</v>
      </c>
      <c r="H28" s="174" t="s">
        <v>170</v>
      </c>
      <c r="I28" s="174">
        <v>483.02</v>
      </c>
      <c r="J28" s="174" t="s">
        <v>170</v>
      </c>
      <c r="K28" s="174" t="s">
        <v>170</v>
      </c>
      <c r="L28" s="174">
        <v>291</v>
      </c>
      <c r="M28" s="174" t="s">
        <v>170</v>
      </c>
      <c r="N28" s="174" t="s">
        <v>170</v>
      </c>
      <c r="O28" s="174" t="s">
        <v>170</v>
      </c>
      <c r="P28" s="174" t="s">
        <v>170</v>
      </c>
      <c r="Q28" s="174" t="s">
        <v>170</v>
      </c>
      <c r="R28" s="174" t="s">
        <v>170</v>
      </c>
      <c r="S28" s="174" t="s">
        <v>170</v>
      </c>
      <c r="T28" s="174" t="s">
        <v>170</v>
      </c>
      <c r="U28" s="174" t="s">
        <v>170</v>
      </c>
      <c r="V28" s="174" t="s">
        <v>171</v>
      </c>
      <c r="W28" s="174" t="s">
        <v>170</v>
      </c>
      <c r="X28" s="174" t="s">
        <v>170</v>
      </c>
      <c r="Y28" s="174" t="s">
        <v>170</v>
      </c>
      <c r="Z28" s="174" t="s">
        <v>170</v>
      </c>
      <c r="AA28" s="174" t="s">
        <v>170</v>
      </c>
      <c r="AB28" s="174" t="s">
        <v>170</v>
      </c>
      <c r="AC28" s="174">
        <v>473.92970000000003</v>
      </c>
      <c r="AD28" s="175">
        <v>475.69650000000001</v>
      </c>
      <c r="AE28" s="224">
        <v>2.5572999999999979</v>
      </c>
      <c r="AF28" s="228">
        <v>5.4049632750785559E-3</v>
      </c>
      <c r="AG28" t="s">
        <v>170</v>
      </c>
    </row>
    <row r="29" spans="2:33" ht="15.05" customHeight="1" thickBot="1" x14ac:dyDescent="0.35">
      <c r="B29" s="252" t="s">
        <v>110</v>
      </c>
      <c r="C29" s="179" t="s">
        <v>170</v>
      </c>
      <c r="D29" s="179" t="s">
        <v>170</v>
      </c>
      <c r="E29" s="179" t="s">
        <v>170</v>
      </c>
      <c r="F29" s="179">
        <v>488.56659999999999</v>
      </c>
      <c r="G29" s="179">
        <v>540.30190000000005</v>
      </c>
      <c r="H29" s="179" t="s">
        <v>170</v>
      </c>
      <c r="I29" s="179">
        <v>487.08510000000001</v>
      </c>
      <c r="J29" s="179" t="s">
        <v>170</v>
      </c>
      <c r="K29" s="179" t="s">
        <v>170</v>
      </c>
      <c r="L29" s="179">
        <v>468.87419999999997</v>
      </c>
      <c r="M29" s="179" t="s">
        <v>170</v>
      </c>
      <c r="N29" s="179">
        <v>473.91090000000003</v>
      </c>
      <c r="O29" s="179" t="s">
        <v>170</v>
      </c>
      <c r="P29" s="179" t="s">
        <v>170</v>
      </c>
      <c r="Q29" s="179" t="s">
        <v>170</v>
      </c>
      <c r="R29" s="179" t="s">
        <v>171</v>
      </c>
      <c r="S29" s="179" t="s">
        <v>170</v>
      </c>
      <c r="T29" s="179" t="s">
        <v>170</v>
      </c>
      <c r="U29" s="179" t="s">
        <v>170</v>
      </c>
      <c r="V29" s="179" t="s">
        <v>171</v>
      </c>
      <c r="W29" s="179" t="s">
        <v>170</v>
      </c>
      <c r="X29" s="179">
        <v>406.11380000000003</v>
      </c>
      <c r="Y29" s="179">
        <v>346.6241</v>
      </c>
      <c r="Z29" s="179">
        <v>457.41</v>
      </c>
      <c r="AA29" s="179" t="s">
        <v>170</v>
      </c>
      <c r="AB29" s="179" t="s">
        <v>170</v>
      </c>
      <c r="AC29" s="179">
        <v>493.41649999999998</v>
      </c>
      <c r="AD29" s="180">
        <v>486.75189999999998</v>
      </c>
      <c r="AE29" s="231">
        <v>5.7299999999999613</v>
      </c>
      <c r="AF29" s="232">
        <v>1.1912139551234491E-2</v>
      </c>
      <c r="AG29" t="s">
        <v>170</v>
      </c>
    </row>
    <row r="30" spans="2:33" ht="15.05" customHeight="1" x14ac:dyDescent="0.3">
      <c r="B30" s="253" t="s">
        <v>111</v>
      </c>
      <c r="C30" s="173" t="s">
        <v>170</v>
      </c>
      <c r="D30" s="173" t="s">
        <v>170</v>
      </c>
      <c r="E30" s="173" t="s">
        <v>170</v>
      </c>
      <c r="F30" s="173" t="s">
        <v>170</v>
      </c>
      <c r="G30" s="173" t="s">
        <v>170</v>
      </c>
      <c r="H30" s="173" t="s">
        <v>170</v>
      </c>
      <c r="I30" s="173" t="s">
        <v>170</v>
      </c>
      <c r="J30" s="173" t="s">
        <v>170</v>
      </c>
      <c r="K30" s="173" t="s">
        <v>170</v>
      </c>
      <c r="L30" s="173" t="s">
        <v>170</v>
      </c>
      <c r="M30" s="173" t="s">
        <v>170</v>
      </c>
      <c r="N30" s="173" t="s">
        <v>170</v>
      </c>
      <c r="O30" s="173" t="s">
        <v>170</v>
      </c>
      <c r="P30" s="173" t="s">
        <v>170</v>
      </c>
      <c r="Q30" s="173" t="s">
        <v>170</v>
      </c>
      <c r="R30" s="173" t="s">
        <v>170</v>
      </c>
      <c r="S30" s="173" t="s">
        <v>170</v>
      </c>
      <c r="T30" s="173" t="s">
        <v>170</v>
      </c>
      <c r="U30" s="173" t="s">
        <v>170</v>
      </c>
      <c r="V30" s="173" t="s">
        <v>170</v>
      </c>
      <c r="W30" s="173" t="s">
        <v>170</v>
      </c>
      <c r="X30" s="173" t="s">
        <v>170</v>
      </c>
      <c r="Y30" s="173" t="s">
        <v>170</v>
      </c>
      <c r="Z30" s="173" t="s">
        <v>170</v>
      </c>
      <c r="AA30" s="173" t="s">
        <v>170</v>
      </c>
      <c r="AB30" s="173" t="s">
        <v>170</v>
      </c>
      <c r="AC30" s="173" t="s">
        <v>170</v>
      </c>
      <c r="AD30" s="175" t="s">
        <v>170</v>
      </c>
      <c r="AE30" s="224" t="s">
        <v>170</v>
      </c>
      <c r="AF30" s="228" t="s">
        <v>170</v>
      </c>
      <c r="AG30" t="s">
        <v>170</v>
      </c>
    </row>
    <row r="31" spans="2:33" ht="15.05" customHeight="1" x14ac:dyDescent="0.3">
      <c r="B31" s="253" t="s">
        <v>112</v>
      </c>
      <c r="C31" s="174">
        <v>479.22</v>
      </c>
      <c r="D31" s="174" t="s">
        <v>170</v>
      </c>
      <c r="E31" s="174">
        <v>391.83539999999999</v>
      </c>
      <c r="F31" s="174">
        <v>416.76350000000002</v>
      </c>
      <c r="G31" s="174">
        <v>517.41999999999996</v>
      </c>
      <c r="H31" s="174" t="s">
        <v>171</v>
      </c>
      <c r="I31" s="174">
        <v>448.23</v>
      </c>
      <c r="J31" s="174">
        <v>228.36</v>
      </c>
      <c r="K31" s="174">
        <v>388.34</v>
      </c>
      <c r="L31" s="174">
        <v>507</v>
      </c>
      <c r="M31" s="174">
        <v>438.32859999999999</v>
      </c>
      <c r="N31" s="174">
        <v>436.61</v>
      </c>
      <c r="O31" s="174" t="s">
        <v>170</v>
      </c>
      <c r="P31" s="174">
        <v>413.26</v>
      </c>
      <c r="Q31" s="174">
        <v>379.14</v>
      </c>
      <c r="R31" s="174">
        <v>547.12</v>
      </c>
      <c r="S31" s="174">
        <v>191.0857</v>
      </c>
      <c r="T31" s="174" t="s">
        <v>170</v>
      </c>
      <c r="U31" s="174">
        <v>524</v>
      </c>
      <c r="V31" s="174">
        <v>435.32</v>
      </c>
      <c r="W31" s="174">
        <v>459.17590000000001</v>
      </c>
      <c r="X31" s="174">
        <v>431.49</v>
      </c>
      <c r="Y31" s="174">
        <v>376.02730000000003</v>
      </c>
      <c r="Z31" s="174">
        <v>390.38</v>
      </c>
      <c r="AA31" s="174" t="s">
        <v>171</v>
      </c>
      <c r="AB31" s="174">
        <v>350.73</v>
      </c>
      <c r="AC31" s="174">
        <v>484.76240000000001</v>
      </c>
      <c r="AD31" s="175">
        <v>491.34379999999999</v>
      </c>
      <c r="AE31" s="224">
        <v>3.7656000000000063</v>
      </c>
      <c r="AF31" s="228">
        <v>7.723068832856006E-3</v>
      </c>
      <c r="AG31" t="s">
        <v>170</v>
      </c>
    </row>
    <row r="32" spans="2:33" ht="15.05" customHeight="1" x14ac:dyDescent="0.3">
      <c r="B32" s="253" t="s">
        <v>113</v>
      </c>
      <c r="C32" s="174" t="s">
        <v>170</v>
      </c>
      <c r="D32" s="174" t="s">
        <v>170</v>
      </c>
      <c r="E32" s="174">
        <v>395.02</v>
      </c>
      <c r="F32" s="174">
        <v>424.82729999999998</v>
      </c>
      <c r="G32" s="174">
        <v>519.28</v>
      </c>
      <c r="H32" s="174" t="s">
        <v>171</v>
      </c>
      <c r="I32" s="174">
        <v>442.99</v>
      </c>
      <c r="J32" s="174" t="s">
        <v>170</v>
      </c>
      <c r="K32" s="174">
        <v>408.61</v>
      </c>
      <c r="L32" s="174">
        <v>498</v>
      </c>
      <c r="M32" s="174">
        <v>388.49450000000002</v>
      </c>
      <c r="N32" s="174">
        <v>445.28</v>
      </c>
      <c r="O32" s="174" t="s">
        <v>170</v>
      </c>
      <c r="P32" s="174">
        <v>420.29</v>
      </c>
      <c r="Q32" s="174" t="s">
        <v>171</v>
      </c>
      <c r="R32" s="174" t="s">
        <v>170</v>
      </c>
      <c r="S32" s="174">
        <v>214.88409999999999</v>
      </c>
      <c r="T32" s="174" t="s">
        <v>170</v>
      </c>
      <c r="U32" s="174">
        <v>564</v>
      </c>
      <c r="V32" s="174">
        <v>429.18</v>
      </c>
      <c r="W32" s="174">
        <v>458.53309999999999</v>
      </c>
      <c r="X32" s="174">
        <v>426.88</v>
      </c>
      <c r="Y32" s="174">
        <v>310.44110000000001</v>
      </c>
      <c r="Z32" s="174">
        <v>386.62</v>
      </c>
      <c r="AA32" s="174">
        <v>391.72</v>
      </c>
      <c r="AB32" s="174">
        <v>322.32</v>
      </c>
      <c r="AC32" s="174">
        <v>470.1576</v>
      </c>
      <c r="AD32" s="175">
        <v>462.97699999999998</v>
      </c>
      <c r="AE32" s="224">
        <v>4.7390999999999508</v>
      </c>
      <c r="AF32" s="228">
        <v>1.0342007939543985E-2</v>
      </c>
      <c r="AG32" t="s">
        <v>170</v>
      </c>
    </row>
    <row r="33" spans="2:33" ht="15.05" customHeight="1" x14ac:dyDescent="0.3">
      <c r="B33" s="253" t="s">
        <v>114</v>
      </c>
      <c r="C33" s="174">
        <v>416.32</v>
      </c>
      <c r="D33" s="174">
        <v>255.6499</v>
      </c>
      <c r="E33" s="174">
        <v>360.02960000000002</v>
      </c>
      <c r="F33" s="174">
        <v>399.15750000000003</v>
      </c>
      <c r="G33" s="174">
        <v>501.25</v>
      </c>
      <c r="H33" s="174">
        <v>394.38</v>
      </c>
      <c r="I33" s="174">
        <v>420.38</v>
      </c>
      <c r="J33" s="174" t="s">
        <v>170</v>
      </c>
      <c r="K33" s="174">
        <v>366.17</v>
      </c>
      <c r="L33" s="174">
        <v>471</v>
      </c>
      <c r="M33" s="174">
        <v>415.32830000000001</v>
      </c>
      <c r="N33" s="174">
        <v>386.74</v>
      </c>
      <c r="O33" s="174" t="s">
        <v>170</v>
      </c>
      <c r="P33" s="174">
        <v>352.56</v>
      </c>
      <c r="Q33" s="174">
        <v>410.48</v>
      </c>
      <c r="R33" s="174">
        <v>446.58</v>
      </c>
      <c r="S33" s="174">
        <v>196.3116</v>
      </c>
      <c r="T33" s="174" t="s">
        <v>170</v>
      </c>
      <c r="U33" s="174">
        <v>512</v>
      </c>
      <c r="V33" s="174">
        <v>410.14</v>
      </c>
      <c r="W33" s="174">
        <v>447.39109999999999</v>
      </c>
      <c r="X33" s="174">
        <v>315.14</v>
      </c>
      <c r="Y33" s="174">
        <v>346.18650000000002</v>
      </c>
      <c r="Z33" s="174">
        <v>367.97</v>
      </c>
      <c r="AA33" s="174">
        <v>190.99</v>
      </c>
      <c r="AB33" s="174">
        <v>313.08999999999997</v>
      </c>
      <c r="AC33" s="174">
        <v>455.84300000000002</v>
      </c>
      <c r="AD33" s="175">
        <v>433.97930000000002</v>
      </c>
      <c r="AE33" s="224">
        <v>2.7886000000000308</v>
      </c>
      <c r="AF33" s="228">
        <v>6.4672081285612748E-3</v>
      </c>
      <c r="AG33" t="s">
        <v>170</v>
      </c>
    </row>
    <row r="34" spans="2:33" ht="15.05" customHeight="1" x14ac:dyDescent="0.3">
      <c r="B34" s="254" t="s">
        <v>115</v>
      </c>
      <c r="C34" s="176">
        <v>415.85</v>
      </c>
      <c r="D34" s="176">
        <v>307.8229</v>
      </c>
      <c r="E34" s="176">
        <v>358.88639999999998</v>
      </c>
      <c r="F34" s="176">
        <v>413.40359999999998</v>
      </c>
      <c r="G34" s="176">
        <v>512.46</v>
      </c>
      <c r="H34" s="176">
        <v>412.04</v>
      </c>
      <c r="I34" s="176">
        <v>421.03</v>
      </c>
      <c r="J34" s="176">
        <v>210.36</v>
      </c>
      <c r="K34" s="176">
        <v>378.72</v>
      </c>
      <c r="L34" s="176">
        <v>471</v>
      </c>
      <c r="M34" s="176">
        <v>432.11590000000001</v>
      </c>
      <c r="N34" s="176">
        <v>419.23</v>
      </c>
      <c r="O34" s="176" t="s">
        <v>170</v>
      </c>
      <c r="P34" s="176">
        <v>381.04</v>
      </c>
      <c r="Q34" s="176">
        <v>407.78</v>
      </c>
      <c r="R34" s="176">
        <v>496.07</v>
      </c>
      <c r="S34" s="176">
        <v>220.07470000000001</v>
      </c>
      <c r="T34" s="176" t="s">
        <v>170</v>
      </c>
      <c r="U34" s="176">
        <v>525</v>
      </c>
      <c r="V34" s="176">
        <v>391.83</v>
      </c>
      <c r="W34" s="176">
        <v>457.46170000000001</v>
      </c>
      <c r="X34" s="176">
        <v>285.37</v>
      </c>
      <c r="Y34" s="176">
        <v>345.63060000000002</v>
      </c>
      <c r="Z34" s="176">
        <v>362.88</v>
      </c>
      <c r="AA34" s="176">
        <v>239.11</v>
      </c>
      <c r="AB34" s="176">
        <v>325.39999999999998</v>
      </c>
      <c r="AC34" s="176">
        <v>468.70679999999999</v>
      </c>
      <c r="AD34" s="177">
        <v>459.39530000000002</v>
      </c>
      <c r="AE34" s="229">
        <v>4.0901000000000067</v>
      </c>
      <c r="AF34" s="230">
        <v>8.9832051116482958E-3</v>
      </c>
      <c r="AG34" t="s">
        <v>170</v>
      </c>
    </row>
    <row r="35" spans="2:33" ht="15.75" customHeight="1" x14ac:dyDescent="0.3">
      <c r="B35" s="253" t="s">
        <v>116</v>
      </c>
      <c r="C35" s="173">
        <v>424.46</v>
      </c>
      <c r="D35" s="173">
        <v>307.8229</v>
      </c>
      <c r="E35" s="173">
        <v>343.94299999999998</v>
      </c>
      <c r="F35" s="173">
        <v>413.13479999999998</v>
      </c>
      <c r="G35" s="173">
        <v>512.49</v>
      </c>
      <c r="H35" s="173">
        <v>418.52</v>
      </c>
      <c r="I35" s="173">
        <v>417.77</v>
      </c>
      <c r="J35" s="173" t="s">
        <v>170</v>
      </c>
      <c r="K35" s="173">
        <v>433.58</v>
      </c>
      <c r="L35" s="173">
        <v>424</v>
      </c>
      <c r="M35" s="173" t="s">
        <v>170</v>
      </c>
      <c r="N35" s="173">
        <v>393.52</v>
      </c>
      <c r="O35" s="173" t="s">
        <v>170</v>
      </c>
      <c r="P35" s="173">
        <v>406.12</v>
      </c>
      <c r="Q35" s="173">
        <v>390.59</v>
      </c>
      <c r="R35" s="173" t="s">
        <v>171</v>
      </c>
      <c r="S35" s="173">
        <v>288.43939999999998</v>
      </c>
      <c r="T35" s="173" t="s">
        <v>170</v>
      </c>
      <c r="U35" s="173">
        <v>536</v>
      </c>
      <c r="V35" s="173">
        <v>424.2</v>
      </c>
      <c r="W35" s="173">
        <v>454.67619999999999</v>
      </c>
      <c r="X35" s="173">
        <v>236.62</v>
      </c>
      <c r="Y35" s="173">
        <v>357.80180000000001</v>
      </c>
      <c r="Z35" s="173">
        <v>386.41</v>
      </c>
      <c r="AA35" s="173">
        <v>260.77</v>
      </c>
      <c r="AB35" s="173">
        <v>300.77999999999997</v>
      </c>
      <c r="AC35" s="173">
        <v>462.12979999999999</v>
      </c>
      <c r="AD35" s="175">
        <v>448.70830000000001</v>
      </c>
      <c r="AE35" s="224">
        <v>1.154200000000003</v>
      </c>
      <c r="AF35" s="228">
        <v>2.578906103195111E-3</v>
      </c>
      <c r="AG35" t="s">
        <v>170</v>
      </c>
    </row>
    <row r="36" spans="2:33" ht="15.05" customHeight="1" x14ac:dyDescent="0.3">
      <c r="B36" s="253" t="s">
        <v>117</v>
      </c>
      <c r="C36" s="173">
        <v>375.29</v>
      </c>
      <c r="D36" s="173">
        <v>297.8014</v>
      </c>
      <c r="E36" s="173">
        <v>276.08530000000002</v>
      </c>
      <c r="F36" s="173">
        <v>357.22579999999999</v>
      </c>
      <c r="G36" s="173">
        <v>442.91</v>
      </c>
      <c r="H36" s="173">
        <v>373.84</v>
      </c>
      <c r="I36" s="173">
        <v>386.9</v>
      </c>
      <c r="J36" s="173" t="s">
        <v>170</v>
      </c>
      <c r="K36" s="173">
        <v>346.82</v>
      </c>
      <c r="L36" s="173">
        <v>441</v>
      </c>
      <c r="M36" s="173">
        <v>429.47219999999999</v>
      </c>
      <c r="N36" s="173">
        <v>359.67</v>
      </c>
      <c r="O36" s="173">
        <v>183</v>
      </c>
      <c r="P36" s="173">
        <v>324.20999999999998</v>
      </c>
      <c r="Q36" s="173">
        <v>345.11</v>
      </c>
      <c r="R36" s="173">
        <v>408.88</v>
      </c>
      <c r="S36" s="173">
        <v>142.11799999999999</v>
      </c>
      <c r="T36" s="173" t="s">
        <v>170</v>
      </c>
      <c r="U36" s="173">
        <v>479</v>
      </c>
      <c r="V36" s="173">
        <v>380.76</v>
      </c>
      <c r="W36" s="173">
        <v>401.5378</v>
      </c>
      <c r="X36" s="173">
        <v>247.8</v>
      </c>
      <c r="Y36" s="173">
        <v>330.93669999999997</v>
      </c>
      <c r="Z36" s="173">
        <v>359.79</v>
      </c>
      <c r="AA36" s="173">
        <v>143.62</v>
      </c>
      <c r="AB36" s="173">
        <v>289.43</v>
      </c>
      <c r="AC36" s="173">
        <v>394.03870000000001</v>
      </c>
      <c r="AD36" s="175">
        <v>391.07389999999998</v>
      </c>
      <c r="AE36" s="224">
        <v>1.6800999999999817</v>
      </c>
      <c r="AF36" s="228">
        <v>4.3146552410437966E-3</v>
      </c>
      <c r="AG36" t="s">
        <v>170</v>
      </c>
    </row>
    <row r="37" spans="2:33" ht="15.05" customHeight="1" thickBot="1" x14ac:dyDescent="0.35">
      <c r="B37" s="253" t="s">
        <v>118</v>
      </c>
      <c r="C37" s="174">
        <v>372.01</v>
      </c>
      <c r="D37" s="174">
        <v>307.8229</v>
      </c>
      <c r="E37" s="174">
        <v>263.3467</v>
      </c>
      <c r="F37" s="174">
        <v>391.49689999999998</v>
      </c>
      <c r="G37" s="174">
        <v>451.96</v>
      </c>
      <c r="H37" s="174" t="s">
        <v>171</v>
      </c>
      <c r="I37" s="174">
        <v>408.64</v>
      </c>
      <c r="J37" s="174" t="s">
        <v>170</v>
      </c>
      <c r="K37" s="174">
        <v>335.24</v>
      </c>
      <c r="L37" s="174">
        <v>462</v>
      </c>
      <c r="M37" s="174" t="s">
        <v>170</v>
      </c>
      <c r="N37" s="174">
        <v>384.46</v>
      </c>
      <c r="O37" s="174">
        <v>180</v>
      </c>
      <c r="P37" s="174">
        <v>325.01</v>
      </c>
      <c r="Q37" s="174">
        <v>356.89</v>
      </c>
      <c r="R37" s="174" t="s">
        <v>170</v>
      </c>
      <c r="S37" s="174">
        <v>229.27950000000001</v>
      </c>
      <c r="T37" s="174" t="s">
        <v>170</v>
      </c>
      <c r="U37" s="174">
        <v>501</v>
      </c>
      <c r="V37" s="174">
        <v>389.25</v>
      </c>
      <c r="W37" s="174">
        <v>391.25299999999999</v>
      </c>
      <c r="X37" s="174">
        <v>224.45</v>
      </c>
      <c r="Y37" s="174">
        <v>349.71800000000002</v>
      </c>
      <c r="Z37" s="174">
        <v>359.42</v>
      </c>
      <c r="AA37" s="174">
        <v>166.41</v>
      </c>
      <c r="AB37" s="174">
        <v>310.94</v>
      </c>
      <c r="AC37" s="174">
        <v>430.11540000000002</v>
      </c>
      <c r="AD37" s="175">
        <v>431.06</v>
      </c>
      <c r="AE37" s="224">
        <v>6.2843000000000302</v>
      </c>
      <c r="AF37" s="228">
        <v>1.4794396195451087E-2</v>
      </c>
      <c r="AG37" t="s">
        <v>170</v>
      </c>
    </row>
    <row r="38" spans="2:33" ht="15.05" customHeight="1" thickBot="1" x14ac:dyDescent="0.35">
      <c r="B38" s="252" t="s">
        <v>119</v>
      </c>
      <c r="C38" s="179">
        <v>397.93529999999998</v>
      </c>
      <c r="D38" s="179">
        <v>290.75529999999998</v>
      </c>
      <c r="E38" s="179">
        <v>336.97430000000003</v>
      </c>
      <c r="F38" s="179">
        <v>389.81830000000002</v>
      </c>
      <c r="G38" s="179">
        <v>497.2996</v>
      </c>
      <c r="H38" s="179" t="s">
        <v>171</v>
      </c>
      <c r="I38" s="179">
        <v>419.34370000000001</v>
      </c>
      <c r="J38" s="179">
        <v>216.64400000000001</v>
      </c>
      <c r="K38" s="179">
        <v>374.6782</v>
      </c>
      <c r="L38" s="179">
        <v>475.11660000000001</v>
      </c>
      <c r="M38" s="179">
        <v>424.10070000000002</v>
      </c>
      <c r="N38" s="179">
        <v>382.93970000000002</v>
      </c>
      <c r="O38" s="179">
        <v>182.04040000000001</v>
      </c>
      <c r="P38" s="179">
        <v>362.70190000000002</v>
      </c>
      <c r="Q38" s="179" t="s">
        <v>171</v>
      </c>
      <c r="R38" s="179" t="s">
        <v>171</v>
      </c>
      <c r="S38" s="179">
        <v>189.7413</v>
      </c>
      <c r="T38" s="179" t="s">
        <v>170</v>
      </c>
      <c r="U38" s="179">
        <v>512.34310000000005</v>
      </c>
      <c r="V38" s="179">
        <v>413.12470000000002</v>
      </c>
      <c r="W38" s="179">
        <v>444.34460000000001</v>
      </c>
      <c r="X38" s="179">
        <v>289.8134</v>
      </c>
      <c r="Y38" s="179">
        <v>343.58330000000001</v>
      </c>
      <c r="Z38" s="179">
        <v>371.68630000000002</v>
      </c>
      <c r="AA38" s="179" t="s">
        <v>171</v>
      </c>
      <c r="AB38" s="179">
        <v>305.80169999999998</v>
      </c>
      <c r="AC38" s="179">
        <v>445.09620000000001</v>
      </c>
      <c r="AD38" s="180">
        <v>424.91149999999999</v>
      </c>
      <c r="AE38" s="231">
        <v>3.4381999999999948</v>
      </c>
      <c r="AF38" s="232">
        <v>8.1575748689182159E-3</v>
      </c>
      <c r="AG38" t="s">
        <v>170</v>
      </c>
    </row>
    <row r="39" spans="2:33" ht="15.05" customHeight="1" x14ac:dyDescent="0.3">
      <c r="B39" s="253" t="s">
        <v>120</v>
      </c>
      <c r="C39" s="173">
        <v>504.94</v>
      </c>
      <c r="D39" s="173" t="s">
        <v>170</v>
      </c>
      <c r="E39" s="173" t="s">
        <v>171</v>
      </c>
      <c r="F39" s="173" t="s">
        <v>170</v>
      </c>
      <c r="G39" s="173">
        <v>561.62</v>
      </c>
      <c r="H39" s="173" t="s">
        <v>170</v>
      </c>
      <c r="I39" s="173">
        <v>502.45</v>
      </c>
      <c r="J39" s="173" t="s">
        <v>170</v>
      </c>
      <c r="K39" s="173">
        <v>501.28</v>
      </c>
      <c r="L39" s="173">
        <v>538</v>
      </c>
      <c r="M39" s="173" t="s">
        <v>170</v>
      </c>
      <c r="N39" s="173">
        <v>553.11</v>
      </c>
      <c r="O39" s="173" t="s">
        <v>170</v>
      </c>
      <c r="P39" s="173" t="s">
        <v>170</v>
      </c>
      <c r="Q39" s="173" t="s">
        <v>171</v>
      </c>
      <c r="R39" s="173" t="s">
        <v>171</v>
      </c>
      <c r="S39" s="173" t="s">
        <v>170</v>
      </c>
      <c r="T39" s="173" t="s">
        <v>170</v>
      </c>
      <c r="U39" s="173" t="s">
        <v>170</v>
      </c>
      <c r="V39" s="173">
        <v>495.88</v>
      </c>
      <c r="W39" s="173">
        <v>465.38959999999997</v>
      </c>
      <c r="X39" s="173">
        <v>506.48</v>
      </c>
      <c r="Y39" s="173" t="s">
        <v>170</v>
      </c>
      <c r="Z39" s="173" t="s">
        <v>170</v>
      </c>
      <c r="AA39" s="173" t="s">
        <v>170</v>
      </c>
      <c r="AB39" s="173">
        <v>469.96</v>
      </c>
      <c r="AC39" s="173" t="s">
        <v>170</v>
      </c>
      <c r="AD39" s="175">
        <v>540.0462</v>
      </c>
      <c r="AE39" s="224">
        <v>8.3535000000000537</v>
      </c>
      <c r="AF39" s="228">
        <v>1.5711142921465804E-2</v>
      </c>
      <c r="AG39" t="s">
        <v>170</v>
      </c>
    </row>
    <row r="40" spans="2:33" ht="15.05" customHeight="1" x14ac:dyDescent="0.3">
      <c r="B40" s="253" t="s">
        <v>121</v>
      </c>
      <c r="C40" s="174">
        <v>475.64</v>
      </c>
      <c r="D40" s="174" t="s">
        <v>170</v>
      </c>
      <c r="E40" s="174" t="s">
        <v>171</v>
      </c>
      <c r="F40" s="174">
        <v>474.28519999999997</v>
      </c>
      <c r="G40" s="174">
        <v>550.48</v>
      </c>
      <c r="H40" s="174" t="s">
        <v>170</v>
      </c>
      <c r="I40" s="174">
        <v>504.58</v>
      </c>
      <c r="J40" s="174" t="s">
        <v>170</v>
      </c>
      <c r="K40" s="174">
        <v>494.71</v>
      </c>
      <c r="L40" s="174">
        <v>535</v>
      </c>
      <c r="M40" s="174">
        <v>507.72629999999998</v>
      </c>
      <c r="N40" s="174">
        <v>562.70000000000005</v>
      </c>
      <c r="O40" s="174" t="s">
        <v>170</v>
      </c>
      <c r="P40" s="174" t="s">
        <v>170</v>
      </c>
      <c r="Q40" s="174" t="s">
        <v>171</v>
      </c>
      <c r="R40" s="174">
        <v>569.19000000000005</v>
      </c>
      <c r="S40" s="174" t="s">
        <v>170</v>
      </c>
      <c r="T40" s="174" t="s">
        <v>170</v>
      </c>
      <c r="U40" s="174" t="s">
        <v>170</v>
      </c>
      <c r="V40" s="174">
        <v>484.75</v>
      </c>
      <c r="W40" s="174">
        <v>495.60140000000001</v>
      </c>
      <c r="X40" s="174">
        <v>472.7</v>
      </c>
      <c r="Y40" s="174" t="s">
        <v>170</v>
      </c>
      <c r="Z40" s="174">
        <v>437.24</v>
      </c>
      <c r="AA40" s="174" t="s">
        <v>170</v>
      </c>
      <c r="AB40" s="174">
        <v>463.55</v>
      </c>
      <c r="AC40" s="174">
        <v>519.09810000000004</v>
      </c>
      <c r="AD40" s="175">
        <v>529.65509999999995</v>
      </c>
      <c r="AE40" s="224">
        <v>2.2942999999999074</v>
      </c>
      <c r="AF40" s="228">
        <v>4.3505319318384306E-3</v>
      </c>
      <c r="AG40" t="s">
        <v>170</v>
      </c>
    </row>
    <row r="41" spans="2:33" ht="15.05" customHeight="1" x14ac:dyDescent="0.3">
      <c r="B41" s="253" t="s">
        <v>177</v>
      </c>
      <c r="C41" s="174" t="s">
        <v>170</v>
      </c>
      <c r="D41" s="174" t="s">
        <v>170</v>
      </c>
      <c r="E41" s="174" t="s">
        <v>170</v>
      </c>
      <c r="F41" s="174">
        <v>457.08240000000001</v>
      </c>
      <c r="G41" s="174">
        <v>541.26</v>
      </c>
      <c r="H41" s="174" t="s">
        <v>170</v>
      </c>
      <c r="I41" s="174">
        <v>505.13</v>
      </c>
      <c r="J41" s="174" t="s">
        <v>170</v>
      </c>
      <c r="K41" s="174" t="s">
        <v>170</v>
      </c>
      <c r="L41" s="174" t="s">
        <v>170</v>
      </c>
      <c r="M41" s="174">
        <v>507.99059999999997</v>
      </c>
      <c r="N41" s="174" t="s">
        <v>170</v>
      </c>
      <c r="O41" s="174" t="s">
        <v>170</v>
      </c>
      <c r="P41" s="174">
        <v>448.01</v>
      </c>
      <c r="Q41" s="174" t="s">
        <v>171</v>
      </c>
      <c r="R41" s="174" t="s">
        <v>170</v>
      </c>
      <c r="S41" s="174" t="s">
        <v>170</v>
      </c>
      <c r="T41" s="174" t="s">
        <v>170</v>
      </c>
      <c r="U41" s="174" t="s">
        <v>170</v>
      </c>
      <c r="V41" s="174">
        <v>473.65</v>
      </c>
      <c r="W41" s="174">
        <v>500.74380000000002</v>
      </c>
      <c r="X41" s="174" t="s">
        <v>170</v>
      </c>
      <c r="Y41" s="174" t="s">
        <v>170</v>
      </c>
      <c r="Z41" s="174">
        <v>413.31</v>
      </c>
      <c r="AA41" s="174" t="s">
        <v>170</v>
      </c>
      <c r="AB41" s="174" t="s">
        <v>170</v>
      </c>
      <c r="AC41" s="174">
        <v>519.96860000000004</v>
      </c>
      <c r="AD41" s="175">
        <v>511.55360000000002</v>
      </c>
      <c r="AE41" s="224">
        <v>3.7288000000000352</v>
      </c>
      <c r="AF41" s="228">
        <v>7.3426898410633434E-3</v>
      </c>
    </row>
    <row r="42" spans="2:33" ht="15.05" customHeight="1" x14ac:dyDescent="0.3">
      <c r="B42" s="253" t="s">
        <v>122</v>
      </c>
      <c r="C42" s="174">
        <v>493.23</v>
      </c>
      <c r="D42" s="174" t="s">
        <v>170</v>
      </c>
      <c r="E42" s="174">
        <v>405.4314</v>
      </c>
      <c r="F42" s="174">
        <v>469.8501</v>
      </c>
      <c r="G42" s="174">
        <v>547.22</v>
      </c>
      <c r="H42" s="174" t="s">
        <v>170</v>
      </c>
      <c r="I42" s="174">
        <v>489.5</v>
      </c>
      <c r="J42" s="174">
        <v>482.32</v>
      </c>
      <c r="K42" s="174">
        <v>473.09</v>
      </c>
      <c r="L42" s="174">
        <v>509</v>
      </c>
      <c r="M42" s="174">
        <v>507.06529999999998</v>
      </c>
      <c r="N42" s="174">
        <v>541.34</v>
      </c>
      <c r="O42" s="174" t="s">
        <v>170</v>
      </c>
      <c r="P42" s="174">
        <v>408.49</v>
      </c>
      <c r="Q42" s="174" t="s">
        <v>171</v>
      </c>
      <c r="R42" s="174">
        <v>530.87</v>
      </c>
      <c r="S42" s="174">
        <v>323.05869999999999</v>
      </c>
      <c r="T42" s="174" t="s">
        <v>170</v>
      </c>
      <c r="U42" s="174">
        <v>502</v>
      </c>
      <c r="V42" s="174">
        <v>477.34</v>
      </c>
      <c r="W42" s="174">
        <v>461.53280000000001</v>
      </c>
      <c r="X42" s="174">
        <v>466.83</v>
      </c>
      <c r="Y42" s="174">
        <v>381.72980000000001</v>
      </c>
      <c r="Z42" s="174">
        <v>404.17</v>
      </c>
      <c r="AA42" s="174" t="s">
        <v>171</v>
      </c>
      <c r="AB42" s="174">
        <v>434.58</v>
      </c>
      <c r="AC42" s="174">
        <v>483.79520000000002</v>
      </c>
      <c r="AD42" s="175">
        <v>496.96519999999998</v>
      </c>
      <c r="AE42" s="224">
        <v>4.9101999999999748</v>
      </c>
      <c r="AF42" s="228">
        <v>9.9789657660220854E-3</v>
      </c>
      <c r="AG42" t="s">
        <v>170</v>
      </c>
    </row>
    <row r="43" spans="2:33" ht="15.05" customHeight="1" x14ac:dyDescent="0.3">
      <c r="B43" s="255" t="s">
        <v>123</v>
      </c>
      <c r="C43" s="176">
        <v>468.03</v>
      </c>
      <c r="D43" s="176" t="s">
        <v>170</v>
      </c>
      <c r="E43" s="176">
        <v>414.37299999999999</v>
      </c>
      <c r="F43" s="176">
        <v>461.11430000000001</v>
      </c>
      <c r="G43" s="176">
        <v>545.21</v>
      </c>
      <c r="H43" s="176" t="s">
        <v>170</v>
      </c>
      <c r="I43" s="176">
        <v>493.01</v>
      </c>
      <c r="J43" s="176" t="s">
        <v>170</v>
      </c>
      <c r="K43" s="176">
        <v>454.36</v>
      </c>
      <c r="L43" s="176">
        <v>509</v>
      </c>
      <c r="M43" s="176">
        <v>500.19170000000003</v>
      </c>
      <c r="N43" s="176">
        <v>511.04</v>
      </c>
      <c r="O43" s="176" t="s">
        <v>170</v>
      </c>
      <c r="P43" s="176">
        <v>401.53</v>
      </c>
      <c r="Q43" s="176">
        <v>392.97</v>
      </c>
      <c r="R43" s="176">
        <v>550.46</v>
      </c>
      <c r="S43" s="176">
        <v>216.5086</v>
      </c>
      <c r="T43" s="176" t="s">
        <v>170</v>
      </c>
      <c r="U43" s="176">
        <v>295</v>
      </c>
      <c r="V43" s="176">
        <v>475.42</v>
      </c>
      <c r="W43" s="176">
        <v>489.38760000000002</v>
      </c>
      <c r="X43" s="176">
        <v>467.97</v>
      </c>
      <c r="Y43" s="176">
        <v>448.76330000000002</v>
      </c>
      <c r="Z43" s="176">
        <v>418.77</v>
      </c>
      <c r="AA43" s="176">
        <v>391.71</v>
      </c>
      <c r="AB43" s="176">
        <v>426.57</v>
      </c>
      <c r="AC43" s="176">
        <v>508.072</v>
      </c>
      <c r="AD43" s="177">
        <v>499.82530000000003</v>
      </c>
      <c r="AE43" s="229">
        <v>3.0544000000000437</v>
      </c>
      <c r="AF43" s="230">
        <v>6.1485082962791093E-3</v>
      </c>
      <c r="AG43" t="s">
        <v>170</v>
      </c>
    </row>
    <row r="44" spans="2:33" ht="15.05" customHeight="1" x14ac:dyDescent="0.3">
      <c r="B44" s="253" t="s">
        <v>124</v>
      </c>
      <c r="C44" s="174" t="s">
        <v>170</v>
      </c>
      <c r="D44" s="174" t="s">
        <v>170</v>
      </c>
      <c r="E44" s="174" t="s">
        <v>171</v>
      </c>
      <c r="F44" s="174">
        <v>449.01859999999999</v>
      </c>
      <c r="G44" s="174">
        <v>539.37</v>
      </c>
      <c r="H44" s="174" t="s">
        <v>170</v>
      </c>
      <c r="I44" s="174">
        <v>494.83</v>
      </c>
      <c r="J44" s="174" t="s">
        <v>170</v>
      </c>
      <c r="K44" s="174">
        <v>492.72</v>
      </c>
      <c r="L44" s="174">
        <v>500</v>
      </c>
      <c r="M44" s="174">
        <v>486.31209999999999</v>
      </c>
      <c r="N44" s="174">
        <v>508.72</v>
      </c>
      <c r="O44" s="174" t="s">
        <v>170</v>
      </c>
      <c r="P44" s="174">
        <v>429.48</v>
      </c>
      <c r="Q44" s="174">
        <v>385.94</v>
      </c>
      <c r="R44" s="174" t="s">
        <v>171</v>
      </c>
      <c r="S44" s="174">
        <v>187.7878</v>
      </c>
      <c r="T44" s="174" t="s">
        <v>170</v>
      </c>
      <c r="U44" s="174">
        <v>427</v>
      </c>
      <c r="V44" s="174">
        <v>471.9</v>
      </c>
      <c r="W44" s="174">
        <v>492.8159</v>
      </c>
      <c r="X44" s="174">
        <v>250</v>
      </c>
      <c r="Y44" s="174" t="s">
        <v>170</v>
      </c>
      <c r="Z44" s="174">
        <v>396.62</v>
      </c>
      <c r="AA44" s="174" t="s">
        <v>171</v>
      </c>
      <c r="AB44" s="174">
        <v>407.34</v>
      </c>
      <c r="AC44" s="174">
        <v>504.20319999999998</v>
      </c>
      <c r="AD44" s="175">
        <v>494.69630000000001</v>
      </c>
      <c r="AE44" s="224">
        <v>3.5910999999999831</v>
      </c>
      <c r="AF44" s="228">
        <v>7.3122825822247162E-3</v>
      </c>
      <c r="AG44" t="s">
        <v>170</v>
      </c>
    </row>
    <row r="45" spans="2:33" ht="15.05" customHeight="1" x14ac:dyDescent="0.3">
      <c r="B45" s="253" t="s">
        <v>125</v>
      </c>
      <c r="C45" s="173" t="s">
        <v>170</v>
      </c>
      <c r="D45" s="173" t="s">
        <v>170</v>
      </c>
      <c r="E45" s="173">
        <v>351.57799999999997</v>
      </c>
      <c r="F45" s="173">
        <v>374.56299999999999</v>
      </c>
      <c r="G45" s="173">
        <v>494.12</v>
      </c>
      <c r="H45" s="173">
        <v>392.83</v>
      </c>
      <c r="I45" s="173">
        <v>467.64</v>
      </c>
      <c r="J45" s="173" t="s">
        <v>170</v>
      </c>
      <c r="K45" s="173">
        <v>417.32</v>
      </c>
      <c r="L45" s="173">
        <v>462</v>
      </c>
      <c r="M45" s="173">
        <v>406.86840000000001</v>
      </c>
      <c r="N45" s="173">
        <v>411.09</v>
      </c>
      <c r="O45" s="173" t="s">
        <v>170</v>
      </c>
      <c r="P45" s="173">
        <v>356.97</v>
      </c>
      <c r="Q45" s="173">
        <v>367.55</v>
      </c>
      <c r="R45" s="173" t="s">
        <v>171</v>
      </c>
      <c r="S45" s="173">
        <v>203.61840000000001</v>
      </c>
      <c r="T45" s="173" t="s">
        <v>170</v>
      </c>
      <c r="U45" s="173">
        <v>430</v>
      </c>
      <c r="V45" s="173">
        <v>426.38</v>
      </c>
      <c r="W45" s="173">
        <v>449.53379999999999</v>
      </c>
      <c r="X45" s="173">
        <v>423.66</v>
      </c>
      <c r="Y45" s="173">
        <v>374.42829999999998</v>
      </c>
      <c r="Z45" s="173">
        <v>367.21</v>
      </c>
      <c r="AA45" s="173" t="s">
        <v>171</v>
      </c>
      <c r="AB45" s="173">
        <v>398.55</v>
      </c>
      <c r="AC45" s="173">
        <v>425.47280000000001</v>
      </c>
      <c r="AD45" s="175">
        <v>435.03579999999999</v>
      </c>
      <c r="AE45" s="224">
        <v>-2.4999999999977263E-2</v>
      </c>
      <c r="AF45" s="228">
        <v>-5.7463232725152302E-5</v>
      </c>
      <c r="AG45" t="s">
        <v>170</v>
      </c>
    </row>
    <row r="46" spans="2:33" ht="15.05" customHeight="1" x14ac:dyDescent="0.3">
      <c r="B46" s="253" t="s">
        <v>126</v>
      </c>
      <c r="C46" s="173" t="s">
        <v>170</v>
      </c>
      <c r="D46" s="173" t="s">
        <v>170</v>
      </c>
      <c r="E46" s="173">
        <v>366.92970000000003</v>
      </c>
      <c r="F46" s="173">
        <v>427.51519999999999</v>
      </c>
      <c r="G46" s="173">
        <v>512.64</v>
      </c>
      <c r="H46" s="173">
        <v>409.21</v>
      </c>
      <c r="I46" s="173">
        <v>484.37</v>
      </c>
      <c r="J46" s="173">
        <v>476.25</v>
      </c>
      <c r="K46" s="173">
        <v>449.43</v>
      </c>
      <c r="L46" s="173">
        <v>490</v>
      </c>
      <c r="M46" s="173">
        <v>480.76029999999997</v>
      </c>
      <c r="N46" s="173">
        <v>411.77</v>
      </c>
      <c r="O46" s="173" t="s">
        <v>170</v>
      </c>
      <c r="P46" s="173">
        <v>390.63</v>
      </c>
      <c r="Q46" s="173">
        <v>393.46</v>
      </c>
      <c r="R46" s="173">
        <v>481.82</v>
      </c>
      <c r="S46" s="173">
        <v>183.48679999999999</v>
      </c>
      <c r="T46" s="173" t="s">
        <v>170</v>
      </c>
      <c r="U46" s="173">
        <v>507</v>
      </c>
      <c r="V46" s="173">
        <v>419.97</v>
      </c>
      <c r="W46" s="173">
        <v>475.0317</v>
      </c>
      <c r="X46" s="173">
        <v>419.34</v>
      </c>
      <c r="Y46" s="173">
        <v>356.97500000000002</v>
      </c>
      <c r="Z46" s="173">
        <v>398.58</v>
      </c>
      <c r="AA46" s="173" t="s">
        <v>171</v>
      </c>
      <c r="AB46" s="173">
        <v>396.81</v>
      </c>
      <c r="AC46" s="173">
        <v>480.2165</v>
      </c>
      <c r="AD46" s="175">
        <v>474.70699999999999</v>
      </c>
      <c r="AE46" s="224">
        <v>4.2198000000000206</v>
      </c>
      <c r="AF46" s="228">
        <v>8.9690006444385073E-3</v>
      </c>
      <c r="AG46" t="s">
        <v>170</v>
      </c>
    </row>
    <row r="47" spans="2:33" ht="15.05" customHeight="1" thickBot="1" x14ac:dyDescent="0.35">
      <c r="B47" s="253" t="s">
        <v>127</v>
      </c>
      <c r="C47" s="174" t="s">
        <v>170</v>
      </c>
      <c r="D47" s="174" t="s">
        <v>170</v>
      </c>
      <c r="E47" s="174" t="s">
        <v>171</v>
      </c>
      <c r="F47" s="174">
        <v>419.8546</v>
      </c>
      <c r="G47" s="174">
        <v>516.95000000000005</v>
      </c>
      <c r="H47" s="174" t="s">
        <v>170</v>
      </c>
      <c r="I47" s="174">
        <v>487.03</v>
      </c>
      <c r="J47" s="174" t="s">
        <v>170</v>
      </c>
      <c r="K47" s="174">
        <v>467.66</v>
      </c>
      <c r="L47" s="174">
        <v>479</v>
      </c>
      <c r="M47" s="174" t="s">
        <v>170</v>
      </c>
      <c r="N47" s="174">
        <v>427</v>
      </c>
      <c r="O47" s="174" t="s">
        <v>170</v>
      </c>
      <c r="P47" s="174">
        <v>399.69</v>
      </c>
      <c r="Q47" s="174">
        <v>409.78</v>
      </c>
      <c r="R47" s="174">
        <v>496.45</v>
      </c>
      <c r="S47" s="174" t="s">
        <v>170</v>
      </c>
      <c r="T47" s="174" t="s">
        <v>170</v>
      </c>
      <c r="U47" s="174">
        <v>530</v>
      </c>
      <c r="V47" s="174">
        <v>417.12</v>
      </c>
      <c r="W47" s="174">
        <v>471.17489999999998</v>
      </c>
      <c r="X47" s="174">
        <v>230</v>
      </c>
      <c r="Y47" s="174">
        <v>342.279</v>
      </c>
      <c r="Z47" s="174" t="s">
        <v>170</v>
      </c>
      <c r="AA47" s="174" t="s">
        <v>171</v>
      </c>
      <c r="AB47" s="174">
        <v>374.77</v>
      </c>
      <c r="AC47" s="174">
        <v>484.85910000000001</v>
      </c>
      <c r="AD47" s="175">
        <v>478.02420000000001</v>
      </c>
      <c r="AE47" s="224">
        <v>4.4076000000000022</v>
      </c>
      <c r="AF47" s="228">
        <v>9.3062616470791504E-3</v>
      </c>
      <c r="AG47" t="s">
        <v>170</v>
      </c>
    </row>
    <row r="48" spans="2:33" ht="15.05" customHeight="1" thickBot="1" x14ac:dyDescent="0.35">
      <c r="B48" s="252" t="s">
        <v>128</v>
      </c>
      <c r="C48" s="179">
        <v>490.58120000000002</v>
      </c>
      <c r="D48" s="179" t="s">
        <v>170</v>
      </c>
      <c r="E48" s="179" t="s">
        <v>171</v>
      </c>
      <c r="F48" s="179">
        <v>440.82240000000002</v>
      </c>
      <c r="G48" s="179">
        <v>536.86540000000002</v>
      </c>
      <c r="H48" s="179">
        <v>401.6327</v>
      </c>
      <c r="I48" s="179">
        <v>491.34690000000001</v>
      </c>
      <c r="J48" s="179">
        <v>478.12119999999999</v>
      </c>
      <c r="K48" s="179">
        <v>476.8152</v>
      </c>
      <c r="L48" s="179">
        <v>516.15840000000003</v>
      </c>
      <c r="M48" s="179">
        <v>493.14729999999997</v>
      </c>
      <c r="N48" s="179">
        <v>551.31640000000004</v>
      </c>
      <c r="O48" s="179" t="s">
        <v>170</v>
      </c>
      <c r="P48" s="179">
        <v>380.4941</v>
      </c>
      <c r="Q48" s="179" t="s">
        <v>171</v>
      </c>
      <c r="R48" s="179" t="s">
        <v>171</v>
      </c>
      <c r="S48" s="179">
        <v>208.46809999999999</v>
      </c>
      <c r="T48" s="179" t="s">
        <v>170</v>
      </c>
      <c r="U48" s="179">
        <v>461.6472</v>
      </c>
      <c r="V48" s="179">
        <v>473.86579999999998</v>
      </c>
      <c r="W48" s="179">
        <v>475.36259999999999</v>
      </c>
      <c r="X48" s="179">
        <v>451.7253</v>
      </c>
      <c r="Y48" s="179">
        <v>374.74369999999999</v>
      </c>
      <c r="Z48" s="179">
        <v>408.15140000000002</v>
      </c>
      <c r="AA48" s="179" t="s">
        <v>171</v>
      </c>
      <c r="AB48" s="179">
        <v>402.96469999999999</v>
      </c>
      <c r="AC48" s="179">
        <v>489.05500000000001</v>
      </c>
      <c r="AD48" s="180">
        <v>502.07670000000002</v>
      </c>
      <c r="AE48" s="231">
        <v>3.6173000000000002</v>
      </c>
      <c r="AF48" s="232">
        <v>7.2569601456007327E-3</v>
      </c>
      <c r="AG48" t="s">
        <v>170</v>
      </c>
    </row>
    <row r="49" spans="2:33" ht="15.05" customHeight="1" thickBot="1" x14ac:dyDescent="0.35">
      <c r="B49" s="253" t="s">
        <v>129</v>
      </c>
      <c r="C49" s="256">
        <v>419.24919999999997</v>
      </c>
      <c r="D49" s="256">
        <v>290.75529999999998</v>
      </c>
      <c r="E49" s="256">
        <v>393.32490000000001</v>
      </c>
      <c r="F49" s="256">
        <v>413.10230000000001</v>
      </c>
      <c r="G49" s="256">
        <v>528.94759999999997</v>
      </c>
      <c r="H49" s="256">
        <v>402.36770000000001</v>
      </c>
      <c r="I49" s="256">
        <v>472.91340000000002</v>
      </c>
      <c r="J49" s="256">
        <v>410.24369999999999</v>
      </c>
      <c r="K49" s="256">
        <v>468.7321</v>
      </c>
      <c r="L49" s="256">
        <v>490.32049999999998</v>
      </c>
      <c r="M49" s="256">
        <v>484.53370000000001</v>
      </c>
      <c r="N49" s="256">
        <v>490.93959999999998</v>
      </c>
      <c r="O49" s="256">
        <v>274.00200000000001</v>
      </c>
      <c r="P49" s="256">
        <v>367.77789999999999</v>
      </c>
      <c r="Q49" s="256">
        <v>400.98079999999999</v>
      </c>
      <c r="R49" s="256">
        <v>533.11120000000005</v>
      </c>
      <c r="S49" s="256">
        <v>212.48759999999999</v>
      </c>
      <c r="T49" s="256" t="s">
        <v>170</v>
      </c>
      <c r="U49" s="256">
        <v>505.25389999999999</v>
      </c>
      <c r="V49" s="256">
        <v>468.63459999999998</v>
      </c>
      <c r="W49" s="256">
        <v>480.81709999999998</v>
      </c>
      <c r="X49" s="256">
        <v>402.18180000000001</v>
      </c>
      <c r="Y49" s="256">
        <v>352.75720000000001</v>
      </c>
      <c r="Z49" s="256">
        <v>415.6198</v>
      </c>
      <c r="AA49" s="256">
        <v>271.03500000000003</v>
      </c>
      <c r="AB49" s="256">
        <v>380.5478</v>
      </c>
      <c r="AC49" s="256">
        <v>479.02269999999999</v>
      </c>
      <c r="AD49" s="257">
        <v>473.91719999999998</v>
      </c>
      <c r="AE49" s="181">
        <v>2.5793999999999642</v>
      </c>
      <c r="AF49" s="182">
        <v>5.4725082520432622E-3</v>
      </c>
      <c r="AG49" t="s">
        <v>170</v>
      </c>
    </row>
    <row r="50" spans="2:33" ht="15.05" customHeight="1" thickBot="1" x14ac:dyDescent="0.35">
      <c r="B50" s="258" t="s">
        <v>130</v>
      </c>
      <c r="C50" s="183">
        <v>0.96339999999997872</v>
      </c>
      <c r="D50" s="183">
        <v>-0.45680000000004384</v>
      </c>
      <c r="E50" s="183">
        <v>9.7538000000000125</v>
      </c>
      <c r="F50" s="183">
        <v>-5.2399999999977354E-2</v>
      </c>
      <c r="G50" s="183">
        <v>4.5656000000000176</v>
      </c>
      <c r="H50" s="183">
        <v>4.6134999999999877</v>
      </c>
      <c r="I50" s="183">
        <v>5.4639999999999986</v>
      </c>
      <c r="J50" s="183" t="s">
        <v>170</v>
      </c>
      <c r="K50" s="183">
        <v>0.94429999999999836</v>
      </c>
      <c r="L50" s="183">
        <v>5.7884999999999991</v>
      </c>
      <c r="M50" s="183">
        <v>10.916600000000017</v>
      </c>
      <c r="N50" s="183">
        <v>2.9502999999999702</v>
      </c>
      <c r="O50" s="183">
        <v>-1.07650000000001</v>
      </c>
      <c r="P50" s="183">
        <v>2.5317999999999756</v>
      </c>
      <c r="Q50" s="183">
        <v>-4.4872000000000298</v>
      </c>
      <c r="R50" s="183">
        <v>8.4242000000000417</v>
      </c>
      <c r="S50" s="183">
        <v>13.143499999999989</v>
      </c>
      <c r="T50" s="183" t="s">
        <v>170</v>
      </c>
      <c r="U50" s="183">
        <v>0.57999999999998408</v>
      </c>
      <c r="V50" s="183">
        <v>-2.4136000000000308</v>
      </c>
      <c r="W50" s="183">
        <v>-2.7755000000000223</v>
      </c>
      <c r="X50" s="183">
        <v>-0.61259999999998627</v>
      </c>
      <c r="Y50" s="183">
        <v>-6.3315999999999804</v>
      </c>
      <c r="Z50" s="183">
        <v>-1.7731999999999744</v>
      </c>
      <c r="AA50" s="183">
        <v>-4.9577999999999633</v>
      </c>
      <c r="AB50" s="183">
        <v>-9.1990999999999872</v>
      </c>
      <c r="AC50" s="183">
        <v>-2.8153000000000361</v>
      </c>
      <c r="AD50" s="184">
        <v>2.5793999999999642</v>
      </c>
      <c r="AE50" s="233" t="s">
        <v>170</v>
      </c>
      <c r="AF50" s="185" t="s">
        <v>170</v>
      </c>
      <c r="AG50" t="s">
        <v>170</v>
      </c>
    </row>
    <row r="51" spans="2:33" ht="15.05" customHeight="1" thickBot="1" x14ac:dyDescent="0.35">
      <c r="B51" s="186" t="s">
        <v>131</v>
      </c>
      <c r="C51" s="179">
        <v>386.59</v>
      </c>
      <c r="D51" s="179" t="s">
        <v>170</v>
      </c>
      <c r="E51" s="179">
        <v>477.33120000000002</v>
      </c>
      <c r="F51" s="179">
        <v>441.76119999999997</v>
      </c>
      <c r="G51" s="179">
        <v>559.77</v>
      </c>
      <c r="H51" s="179">
        <v>424.32</v>
      </c>
      <c r="I51" s="179">
        <v>489.71</v>
      </c>
      <c r="J51" s="179" t="s">
        <v>170</v>
      </c>
      <c r="K51" s="179">
        <v>497.46</v>
      </c>
      <c r="L51" s="179">
        <v>501.5</v>
      </c>
      <c r="M51" s="179">
        <v>483.0736</v>
      </c>
      <c r="N51" s="179">
        <v>450.06</v>
      </c>
      <c r="O51" s="179" t="s">
        <v>170</v>
      </c>
      <c r="P51" s="179" t="s">
        <v>170</v>
      </c>
      <c r="Q51" s="179">
        <v>432.23</v>
      </c>
      <c r="R51" s="179">
        <v>540</v>
      </c>
      <c r="S51" s="179" t="s">
        <v>170</v>
      </c>
      <c r="T51" s="179" t="s">
        <v>170</v>
      </c>
      <c r="U51" s="179">
        <v>542</v>
      </c>
      <c r="V51" s="179">
        <v>501.29</v>
      </c>
      <c r="W51" s="179">
        <v>515.52829999999994</v>
      </c>
      <c r="X51" s="179">
        <v>477.72</v>
      </c>
      <c r="Y51" s="179">
        <v>383.99380000000002</v>
      </c>
      <c r="Z51" s="179">
        <v>430.93</v>
      </c>
      <c r="AA51" s="179">
        <v>435.97</v>
      </c>
      <c r="AB51" s="179">
        <v>441.38</v>
      </c>
      <c r="AC51" s="179">
        <v>512.71460000000002</v>
      </c>
      <c r="AD51" s="180">
        <v>496.71379999999999</v>
      </c>
      <c r="AE51" s="231">
        <v>5.8924999999999841</v>
      </c>
      <c r="AF51" s="232">
        <v>1.2005387704241866E-2</v>
      </c>
      <c r="AG51" t="s">
        <v>170</v>
      </c>
    </row>
    <row r="52" spans="2:33" ht="15.05" customHeight="1" x14ac:dyDescent="0.3"/>
    <row r="53" spans="2:33" ht="15.05" customHeight="1" x14ac:dyDescent="0.3"/>
    <row r="54" spans="2:33" ht="15.05" customHeight="1" x14ac:dyDescent="0.3"/>
    <row r="55" spans="2:33" ht="15.05" customHeight="1" x14ac:dyDescent="0.3"/>
    <row r="56" spans="2:33" ht="15.05" customHeight="1" x14ac:dyDescent="0.3"/>
    <row r="57" spans="2:33" ht="15.05" customHeight="1" x14ac:dyDescent="0.3"/>
    <row r="58" spans="2:33" ht="15.05" customHeight="1" x14ac:dyDescent="0.3"/>
    <row r="59" spans="2:33" ht="15.05" customHeight="1" x14ac:dyDescent="0.3"/>
    <row r="60" spans="2:33" ht="15.05" customHeight="1" x14ac:dyDescent="0.3"/>
    <row r="61" spans="2:33" ht="15.05" customHeight="1" x14ac:dyDescent="0.3"/>
    <row r="62" spans="2:33" ht="15.05" customHeight="1" x14ac:dyDescent="0.3"/>
    <row r="63" spans="2:33" ht="15.05" customHeight="1" x14ac:dyDescent="0.3"/>
    <row r="64" spans="2:33" ht="15.05" customHeight="1" x14ac:dyDescent="0.3"/>
    <row r="65" spans="2:54" ht="15.05" customHeight="1" x14ac:dyDescent="0.3"/>
    <row r="79" spans="2:54" x14ac:dyDescent="0.3">
      <c r="B79" s="59" t="s">
        <v>148</v>
      </c>
    </row>
    <row r="80" spans="2:54" x14ac:dyDescent="0.3">
      <c r="C80" s="45">
        <v>2021</v>
      </c>
      <c r="BB80" s="45">
        <v>2022</v>
      </c>
    </row>
    <row r="81" spans="2:105" x14ac:dyDescent="0.3">
      <c r="B81" s="45" t="s">
        <v>132</v>
      </c>
      <c r="C81" s="45">
        <v>1</v>
      </c>
      <c r="D81" s="45">
        <v>2</v>
      </c>
      <c r="E81" s="45">
        <v>3</v>
      </c>
      <c r="F81" s="45">
        <v>4</v>
      </c>
      <c r="G81" s="45">
        <v>5</v>
      </c>
      <c r="H81" s="45">
        <v>6</v>
      </c>
      <c r="I81" s="45">
        <v>7</v>
      </c>
      <c r="J81" s="45">
        <v>8</v>
      </c>
      <c r="K81" s="45">
        <v>9</v>
      </c>
      <c r="L81" s="45">
        <v>10</v>
      </c>
      <c r="M81" s="45">
        <v>11</v>
      </c>
      <c r="N81" s="45">
        <v>12</v>
      </c>
      <c r="O81" s="45">
        <v>13</v>
      </c>
      <c r="P81" s="45">
        <v>14</v>
      </c>
      <c r="Q81" s="45">
        <v>15</v>
      </c>
      <c r="R81" s="45">
        <v>16</v>
      </c>
      <c r="S81" s="45">
        <v>17</v>
      </c>
      <c r="T81" s="45">
        <v>18</v>
      </c>
      <c r="U81" s="45">
        <v>19</v>
      </c>
      <c r="V81" s="45">
        <v>20</v>
      </c>
      <c r="W81" s="45">
        <v>21</v>
      </c>
      <c r="X81" s="45">
        <v>22</v>
      </c>
      <c r="Y81" s="45">
        <v>24</v>
      </c>
      <c r="Z81" s="45">
        <v>23</v>
      </c>
      <c r="AA81" s="45">
        <v>24</v>
      </c>
      <c r="AB81" s="45">
        <v>25</v>
      </c>
      <c r="AC81" s="45">
        <v>26</v>
      </c>
      <c r="AD81" s="45">
        <v>28</v>
      </c>
      <c r="AE81" s="45">
        <v>29</v>
      </c>
      <c r="AF81" s="45">
        <v>30</v>
      </c>
      <c r="AG81" s="45">
        <v>32</v>
      </c>
      <c r="AH81" s="45">
        <v>33</v>
      </c>
      <c r="AI81" s="45">
        <v>34</v>
      </c>
      <c r="AJ81" s="45">
        <v>35</v>
      </c>
      <c r="AK81" s="45">
        <v>36</v>
      </c>
      <c r="AL81" s="45">
        <v>37</v>
      </c>
      <c r="AM81" s="45">
        <v>38</v>
      </c>
      <c r="AN81" s="45">
        <v>39</v>
      </c>
      <c r="AO81" s="45">
        <v>40</v>
      </c>
      <c r="AP81" s="45">
        <v>41</v>
      </c>
      <c r="AQ81" s="45">
        <v>42</v>
      </c>
      <c r="AR81" s="45">
        <v>43</v>
      </c>
      <c r="AS81" s="45">
        <v>44</v>
      </c>
      <c r="AT81" s="45">
        <v>45</v>
      </c>
      <c r="AU81" s="45">
        <v>46</v>
      </c>
      <c r="AV81" s="45">
        <v>47</v>
      </c>
      <c r="AW81" s="45">
        <v>48</v>
      </c>
      <c r="AX81" s="45">
        <v>49</v>
      </c>
      <c r="AY81" s="45">
        <v>50</v>
      </c>
      <c r="AZ81" s="45">
        <v>51</v>
      </c>
      <c r="BA81" s="45">
        <v>52</v>
      </c>
      <c r="BB81" s="45">
        <v>1</v>
      </c>
      <c r="BC81" s="45">
        <v>2</v>
      </c>
      <c r="BD81" s="45">
        <v>3</v>
      </c>
      <c r="BE81" s="45">
        <v>4</v>
      </c>
      <c r="BF81" s="45">
        <v>5</v>
      </c>
      <c r="BG81" s="45">
        <v>6</v>
      </c>
      <c r="BH81" s="45">
        <v>7</v>
      </c>
      <c r="BI81" s="45">
        <v>8</v>
      </c>
      <c r="BJ81" s="45">
        <v>9</v>
      </c>
      <c r="BK81" s="45">
        <v>10</v>
      </c>
      <c r="BL81" s="45">
        <v>11</v>
      </c>
      <c r="BM81" s="45">
        <v>12</v>
      </c>
      <c r="BN81" s="45">
        <v>13</v>
      </c>
      <c r="BO81" s="45">
        <v>14</v>
      </c>
      <c r="BP81" s="45">
        <v>15</v>
      </c>
      <c r="BQ81" s="45">
        <v>16</v>
      </c>
      <c r="BR81" s="45">
        <v>17</v>
      </c>
      <c r="BS81" s="45">
        <v>18</v>
      </c>
      <c r="BT81" s="45">
        <v>19</v>
      </c>
      <c r="BU81" s="45">
        <v>20</v>
      </c>
      <c r="BV81" s="45">
        <v>21</v>
      </c>
      <c r="BW81" s="45">
        <v>22</v>
      </c>
      <c r="BX81" s="45">
        <v>23</v>
      </c>
      <c r="BY81" s="45">
        <v>24</v>
      </c>
      <c r="BZ81" s="45">
        <v>25</v>
      </c>
      <c r="CA81" s="45">
        <v>26</v>
      </c>
      <c r="CB81" s="45">
        <v>27</v>
      </c>
      <c r="CC81" s="45">
        <v>28</v>
      </c>
      <c r="CD81" s="45">
        <v>29</v>
      </c>
      <c r="CE81" s="45">
        <v>30</v>
      </c>
      <c r="CF81" s="45">
        <v>31</v>
      </c>
      <c r="CG81" s="45">
        <v>32</v>
      </c>
      <c r="CH81" s="45">
        <v>33</v>
      </c>
      <c r="CI81" s="45">
        <v>34</v>
      </c>
      <c r="CJ81" s="45">
        <v>35</v>
      </c>
      <c r="CK81" s="45">
        <v>36</v>
      </c>
      <c r="CL81" s="45">
        <v>37</v>
      </c>
      <c r="CM81" s="45">
        <v>38</v>
      </c>
      <c r="CN81" s="45">
        <v>39</v>
      </c>
      <c r="CO81" s="45">
        <v>40</v>
      </c>
      <c r="CP81" s="45">
        <v>41</v>
      </c>
      <c r="CQ81" s="45">
        <v>42</v>
      </c>
      <c r="CR81" s="45">
        <v>43</v>
      </c>
      <c r="CS81" s="45">
        <v>44</v>
      </c>
      <c r="CT81" s="45">
        <v>45</v>
      </c>
      <c r="CU81" s="45">
        <v>46</v>
      </c>
      <c r="CV81" s="45">
        <v>47</v>
      </c>
      <c r="CW81" s="45">
        <v>48</v>
      </c>
      <c r="CX81" s="45">
        <v>49</v>
      </c>
      <c r="CY81" s="45">
        <v>50</v>
      </c>
      <c r="CZ81" s="45">
        <v>51</v>
      </c>
      <c r="DA81" s="45">
        <v>52</v>
      </c>
    </row>
    <row r="82" spans="2:105" ht="14.4" customHeight="1" x14ac:dyDescent="0.3">
      <c r="B82" s="45" t="s">
        <v>133</v>
      </c>
      <c r="C82" s="44">
        <v>229.07</v>
      </c>
      <c r="D82" s="44">
        <v>229.07</v>
      </c>
      <c r="E82" s="44">
        <v>229.07</v>
      </c>
      <c r="F82" s="44">
        <v>229.07</v>
      </c>
      <c r="G82" s="44">
        <v>229.07</v>
      </c>
      <c r="H82" s="44">
        <v>229.07</v>
      </c>
      <c r="I82" s="44">
        <v>229.07</v>
      </c>
      <c r="J82" s="44">
        <v>229.07</v>
      </c>
      <c r="K82" s="44">
        <v>229.07</v>
      </c>
      <c r="L82" s="44">
        <v>229.07</v>
      </c>
      <c r="M82" s="44">
        <v>229.07</v>
      </c>
      <c r="N82" s="44">
        <v>229.07</v>
      </c>
      <c r="O82" s="44">
        <v>229.07</v>
      </c>
      <c r="P82" s="44">
        <v>229.07</v>
      </c>
      <c r="Q82" s="44">
        <v>229.07</v>
      </c>
      <c r="R82" s="44">
        <v>229.07</v>
      </c>
      <c r="S82" s="44">
        <v>229.07</v>
      </c>
      <c r="T82" s="44">
        <v>229.07</v>
      </c>
      <c r="U82" s="44">
        <v>229.07</v>
      </c>
      <c r="V82" s="44">
        <v>229.07</v>
      </c>
      <c r="W82" s="44">
        <v>229.07</v>
      </c>
      <c r="X82" s="44">
        <v>229.072</v>
      </c>
      <c r="Y82" s="44">
        <v>229.07</v>
      </c>
      <c r="Z82" s="44">
        <v>229.07</v>
      </c>
      <c r="AA82" s="58">
        <v>229.07</v>
      </c>
      <c r="AB82" s="58">
        <v>229.07</v>
      </c>
      <c r="AC82" s="58">
        <v>229.07</v>
      </c>
      <c r="AD82" s="58">
        <v>229.07</v>
      </c>
      <c r="AE82" s="44">
        <v>229.07</v>
      </c>
      <c r="AF82" s="44">
        <v>229.07</v>
      </c>
      <c r="AG82" s="44">
        <v>229.07</v>
      </c>
      <c r="AH82" s="44">
        <v>229.07</v>
      </c>
      <c r="AI82" s="44">
        <v>229.07</v>
      </c>
      <c r="AJ82" s="44">
        <v>229.07</v>
      </c>
      <c r="AK82" s="44">
        <v>229.07</v>
      </c>
      <c r="AL82" s="44">
        <v>229.07</v>
      </c>
      <c r="AM82" s="44">
        <v>229.07</v>
      </c>
      <c r="AN82" s="44">
        <v>229.07</v>
      </c>
      <c r="AO82" s="44">
        <v>229.07</v>
      </c>
      <c r="AP82" s="44">
        <v>229.07</v>
      </c>
      <c r="AQ82" s="44">
        <v>229.07</v>
      </c>
      <c r="AR82" s="44">
        <v>229.07</v>
      </c>
      <c r="AS82" s="44">
        <v>229.07</v>
      </c>
      <c r="AT82" s="44">
        <v>229.07</v>
      </c>
      <c r="AU82" s="44">
        <v>229.07</v>
      </c>
      <c r="AV82" s="44">
        <v>229.07</v>
      </c>
      <c r="AW82" s="44">
        <v>229.07</v>
      </c>
      <c r="AX82" s="44">
        <v>229.072</v>
      </c>
      <c r="AY82" s="44">
        <v>229.072</v>
      </c>
      <c r="AZ82" s="44">
        <v>229.072</v>
      </c>
      <c r="BA82" s="44">
        <v>229.072</v>
      </c>
      <c r="BB82" s="44">
        <v>229.072</v>
      </c>
      <c r="BC82" s="44">
        <v>229.072</v>
      </c>
      <c r="BD82" s="44">
        <v>229.072</v>
      </c>
      <c r="BE82" s="44">
        <v>229.072</v>
      </c>
      <c r="BF82" s="44">
        <v>229.072</v>
      </c>
      <c r="BG82" s="44">
        <v>229.072</v>
      </c>
      <c r="BH82" s="44">
        <v>229.072</v>
      </c>
      <c r="BI82" s="44">
        <v>229.072</v>
      </c>
      <c r="BJ82" s="44">
        <v>229.072</v>
      </c>
      <c r="BK82" s="58">
        <v>229.07</v>
      </c>
      <c r="BL82" s="44">
        <v>229.072</v>
      </c>
      <c r="BM82" s="44">
        <v>229.072</v>
      </c>
      <c r="BN82" s="44">
        <v>229.072</v>
      </c>
      <c r="BO82" s="44">
        <v>229.072</v>
      </c>
      <c r="BP82" s="44">
        <v>229.072</v>
      </c>
      <c r="BQ82" s="44">
        <v>229.072</v>
      </c>
      <c r="BR82" s="44">
        <v>229.072</v>
      </c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</row>
    <row r="83" spans="2:105" ht="14.4" customHeight="1" x14ac:dyDescent="0.3">
      <c r="B83" s="45" t="s">
        <v>134</v>
      </c>
      <c r="C83" s="44">
        <v>364.4425</v>
      </c>
      <c r="D83" s="44">
        <v>364.61329999999998</v>
      </c>
      <c r="E83" s="44">
        <v>364.62619999999998</v>
      </c>
      <c r="F83" s="44">
        <v>367.30619999999999</v>
      </c>
      <c r="G83" s="44">
        <v>367.98829999999998</v>
      </c>
      <c r="H83" s="44">
        <v>369.28449999999998</v>
      </c>
      <c r="I83" s="44">
        <v>370.2998</v>
      </c>
      <c r="J83" s="44">
        <v>369.11</v>
      </c>
      <c r="K83" s="44">
        <v>368.73009999999999</v>
      </c>
      <c r="L83" s="44">
        <v>370.0727</v>
      </c>
      <c r="M83" s="44">
        <v>370.5215</v>
      </c>
      <c r="N83" s="44">
        <v>370.34320000000002</v>
      </c>
      <c r="O83" s="44">
        <v>369.83269999999999</v>
      </c>
      <c r="P83" s="44">
        <v>372.2704</v>
      </c>
      <c r="Q83" s="44">
        <v>373.60980000000001</v>
      </c>
      <c r="R83" s="44">
        <v>374.96570000000003</v>
      </c>
      <c r="S83" s="44">
        <v>374.95049999999998</v>
      </c>
      <c r="T83" s="44">
        <v>374.26769999999999</v>
      </c>
      <c r="U83" s="44">
        <v>374.19630000000001</v>
      </c>
      <c r="V83" s="44">
        <v>375.00209999999998</v>
      </c>
      <c r="W83" s="44">
        <v>376.66</v>
      </c>
      <c r="X83" s="44">
        <v>377.5573</v>
      </c>
      <c r="Y83" s="44">
        <v>378.61</v>
      </c>
      <c r="Z83" s="44">
        <v>378.99130000000002</v>
      </c>
      <c r="AA83" s="58">
        <v>378.99130000000002</v>
      </c>
      <c r="AB83" s="58">
        <v>379.76400000000001</v>
      </c>
      <c r="AC83" s="58">
        <v>380.78469999999999</v>
      </c>
      <c r="AD83" s="58">
        <v>379.92939999999999</v>
      </c>
      <c r="AE83" s="44">
        <v>381.2602</v>
      </c>
      <c r="AF83" s="44">
        <v>383.43279999999999</v>
      </c>
      <c r="AG83" s="44">
        <v>386.63959999999997</v>
      </c>
      <c r="AH83" s="44">
        <v>386.63959999999997</v>
      </c>
      <c r="AI83" s="44">
        <v>388.31799999999998</v>
      </c>
      <c r="AJ83" s="44">
        <v>389.09840000000003</v>
      </c>
      <c r="AK83" s="44">
        <v>391.71530000000001</v>
      </c>
      <c r="AL83" s="44">
        <v>394.43060000000003</v>
      </c>
      <c r="AM83" s="44">
        <v>396.11169999999998</v>
      </c>
      <c r="AN83" s="44">
        <v>398.34750000000003</v>
      </c>
      <c r="AO83" s="44">
        <v>403.29930000000002</v>
      </c>
      <c r="AP83" s="44">
        <v>407.18729999999999</v>
      </c>
      <c r="AQ83" s="44">
        <v>410.64550000000003</v>
      </c>
      <c r="AR83" s="44">
        <v>409.92669999999998</v>
      </c>
      <c r="AS83" s="44">
        <v>416.80990000000003</v>
      </c>
      <c r="AT83" s="44">
        <v>420.13479999999998</v>
      </c>
      <c r="AU83" s="44">
        <v>421.47609999999997</v>
      </c>
      <c r="AV83" s="44">
        <v>427.86309999999997</v>
      </c>
      <c r="AW83" s="44">
        <v>431.33080000000001</v>
      </c>
      <c r="AX83" s="44">
        <v>431.19549999999998</v>
      </c>
      <c r="AY83" s="44">
        <v>429.66609999999997</v>
      </c>
      <c r="AZ83" s="44">
        <v>426.27069999999998</v>
      </c>
      <c r="BA83" s="44">
        <v>434.3972</v>
      </c>
      <c r="BB83" s="44">
        <v>429.63339999999999</v>
      </c>
      <c r="BC83" s="44">
        <v>436.56240000000003</v>
      </c>
      <c r="BD83" s="44">
        <v>441.06099999999998</v>
      </c>
      <c r="BE83" s="44">
        <v>440.69130000000001</v>
      </c>
      <c r="BF83" s="44">
        <v>445.87310000000002</v>
      </c>
      <c r="BG83" s="44">
        <v>449.00599999999997</v>
      </c>
      <c r="BH83" s="44">
        <v>453.649</v>
      </c>
      <c r="BI83" s="44">
        <v>460.34899999999999</v>
      </c>
      <c r="BJ83" s="44">
        <v>464.68560000000002</v>
      </c>
      <c r="BK83" s="58">
        <v>471.47</v>
      </c>
      <c r="BL83" s="44">
        <v>471.4701</v>
      </c>
      <c r="BM83" s="44">
        <v>489.14519999999999</v>
      </c>
      <c r="BN83" s="44">
        <v>493.61680000000001</v>
      </c>
      <c r="BO83" s="44">
        <v>493.61680000000001</v>
      </c>
      <c r="BP83" s="44">
        <v>488.13709999999998</v>
      </c>
      <c r="BQ83" s="44">
        <v>492.6028</v>
      </c>
      <c r="BR83" s="44">
        <v>495.97120000000001</v>
      </c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</row>
    <row r="84" spans="2:105" ht="14.4" customHeight="1" x14ac:dyDescent="0.3">
      <c r="B84" s="45" t="s">
        <v>135</v>
      </c>
      <c r="C84" s="44">
        <v>459.56</v>
      </c>
      <c r="D84" s="44">
        <v>456.08550000000002</v>
      </c>
      <c r="E84" s="44">
        <v>458.25459999999998</v>
      </c>
      <c r="F84" s="44">
        <v>459.06240000000003</v>
      </c>
      <c r="G84" s="44">
        <v>457.77870000000001</v>
      </c>
      <c r="H84" s="44">
        <v>468.4178</v>
      </c>
      <c r="I84" s="44">
        <v>468.72379999999998</v>
      </c>
      <c r="J84" s="44">
        <v>464.39</v>
      </c>
      <c r="K84" s="44">
        <v>464.27730000000003</v>
      </c>
      <c r="L84" s="44">
        <v>469.18520000000001</v>
      </c>
      <c r="M84" s="44">
        <v>467.029</v>
      </c>
      <c r="N84" s="44">
        <v>464.86</v>
      </c>
      <c r="O84" s="44">
        <v>465.67090000000002</v>
      </c>
      <c r="P84" s="44">
        <v>472.33640000000003</v>
      </c>
      <c r="Q84" s="44">
        <v>474.08819999999997</v>
      </c>
      <c r="R84" s="44">
        <v>474.9751</v>
      </c>
      <c r="S84" s="44">
        <v>471.74</v>
      </c>
      <c r="T84" s="44">
        <v>469.02569999999997</v>
      </c>
      <c r="U84" s="44">
        <v>475.18830000000003</v>
      </c>
      <c r="V84" s="44">
        <v>472.39890000000003</v>
      </c>
      <c r="W84" s="44">
        <v>473.59</v>
      </c>
      <c r="X84" s="44">
        <v>471.86239999999998</v>
      </c>
      <c r="Y84" s="44">
        <v>475.39929999999998</v>
      </c>
      <c r="Z84" s="44">
        <v>477.0496</v>
      </c>
      <c r="AA84" s="58">
        <v>477.0496</v>
      </c>
      <c r="AB84" s="58">
        <v>473.31939999999997</v>
      </c>
      <c r="AC84" s="58">
        <v>472.24130000000002</v>
      </c>
      <c r="AD84" s="58">
        <v>467.45549999999997</v>
      </c>
      <c r="AE84" s="44">
        <v>467.03609999999998</v>
      </c>
      <c r="AF84" s="44">
        <v>468.5489</v>
      </c>
      <c r="AG84" s="44">
        <v>471.37090000000001</v>
      </c>
      <c r="AH84" s="44">
        <v>471.37090000000001</v>
      </c>
      <c r="AI84" s="44">
        <v>467.18959999999998</v>
      </c>
      <c r="AJ84" s="44">
        <v>474.25490000000002</v>
      </c>
      <c r="AK84" s="44">
        <v>475.20940000000002</v>
      </c>
      <c r="AL84" s="44">
        <v>474.6438</v>
      </c>
      <c r="AM84" s="44">
        <v>471.19240000000002</v>
      </c>
      <c r="AN84" s="44">
        <v>472.8913</v>
      </c>
      <c r="AO84" s="44">
        <v>478.79059999999998</v>
      </c>
      <c r="AP84" s="44">
        <v>477.12959999999998</v>
      </c>
      <c r="AQ84" s="44">
        <v>482.04259999999999</v>
      </c>
      <c r="AR84" s="44">
        <v>482.28289999999998</v>
      </c>
      <c r="AS84" s="44">
        <v>492.85079999999999</v>
      </c>
      <c r="AT84" s="44">
        <v>484.60500000000002</v>
      </c>
      <c r="AU84" s="44">
        <v>480.58589999999998</v>
      </c>
      <c r="AV84" s="44">
        <v>475.73469999999998</v>
      </c>
      <c r="AW84" s="44">
        <v>466.62369999999999</v>
      </c>
      <c r="AX84" s="44">
        <v>473.01889999999997</v>
      </c>
      <c r="AY84" s="44">
        <v>467.77589999999998</v>
      </c>
      <c r="AZ84" s="44">
        <v>471.06330000000003</v>
      </c>
      <c r="BA84" s="44">
        <v>468.93290000000002</v>
      </c>
      <c r="BB84" s="44">
        <v>478.78820000000002</v>
      </c>
      <c r="BC84" s="44">
        <v>482.85550000000001</v>
      </c>
      <c r="BD84" s="44">
        <v>486.51</v>
      </c>
      <c r="BE84" s="44">
        <v>489.99090000000001</v>
      </c>
      <c r="BF84" s="44">
        <v>493.28039999999999</v>
      </c>
      <c r="BG84" s="44">
        <v>497.99439999999998</v>
      </c>
      <c r="BH84" s="44">
        <v>503.85289999999998</v>
      </c>
      <c r="BI84" s="44">
        <v>513.1771</v>
      </c>
      <c r="BJ84" s="44">
        <v>523.99990000000003</v>
      </c>
      <c r="BK84" s="58">
        <v>536.95000000000005</v>
      </c>
      <c r="BL84" s="44">
        <v>536.947</v>
      </c>
      <c r="BM84" s="44">
        <v>583.23239999999998</v>
      </c>
      <c r="BN84" s="44">
        <v>587.06100000000004</v>
      </c>
      <c r="BO84" s="44">
        <v>587.06100000000004</v>
      </c>
      <c r="BP84" s="44">
        <v>550.74099999999999</v>
      </c>
      <c r="BQ84" s="44">
        <v>545.78719999999998</v>
      </c>
      <c r="BR84" s="44">
        <v>545.83180000000004</v>
      </c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</row>
    <row r="85" spans="2:105" ht="14.4" customHeight="1" x14ac:dyDescent="0.3">
      <c r="B85" s="45" t="s">
        <v>136</v>
      </c>
      <c r="C85" s="44">
        <v>200.85749999999999</v>
      </c>
      <c r="D85" s="44">
        <v>202.77780000000001</v>
      </c>
      <c r="E85" s="44">
        <v>237.00290000000001</v>
      </c>
      <c r="F85" s="44">
        <v>236.76339999999999</v>
      </c>
      <c r="G85" s="44">
        <v>203.63489999999999</v>
      </c>
      <c r="H85" s="44">
        <v>277.54680000000002</v>
      </c>
      <c r="I85" s="44">
        <v>173.38489999999999</v>
      </c>
      <c r="J85" s="44">
        <v>202.89</v>
      </c>
      <c r="K85" s="44">
        <v>289.30739999999997</v>
      </c>
      <c r="L85" s="44">
        <v>210.55420000000001</v>
      </c>
      <c r="M85" s="44">
        <v>191.91489999999999</v>
      </c>
      <c r="N85" s="44">
        <v>202.08</v>
      </c>
      <c r="O85" s="44">
        <v>209.4563</v>
      </c>
      <c r="P85" s="44">
        <v>190.40950000000001</v>
      </c>
      <c r="Q85" s="44">
        <v>204.0489</v>
      </c>
      <c r="R85" s="44">
        <v>202.30879999999999</v>
      </c>
      <c r="S85" s="44">
        <v>216.32339999999999</v>
      </c>
      <c r="T85" s="44">
        <v>265.9717</v>
      </c>
      <c r="U85" s="44">
        <v>256.74419999999998</v>
      </c>
      <c r="V85" s="44">
        <v>255.37889999999999</v>
      </c>
      <c r="W85" s="44">
        <v>251.39</v>
      </c>
      <c r="X85" s="44">
        <v>259.59609999999998</v>
      </c>
      <c r="Y85" s="44">
        <v>223.60169999999999</v>
      </c>
      <c r="Z85" s="44">
        <v>188.62620000000001</v>
      </c>
      <c r="AA85" s="58">
        <v>188.62620000000001</v>
      </c>
      <c r="AB85" s="58">
        <v>168.99019999999999</v>
      </c>
      <c r="AC85" s="58">
        <v>304.97559999999999</v>
      </c>
      <c r="AD85" s="58">
        <v>193.07589999999999</v>
      </c>
      <c r="AE85" s="44">
        <v>304.4966</v>
      </c>
      <c r="AF85" s="44">
        <v>196.64269999999999</v>
      </c>
      <c r="AG85" s="44">
        <v>257.55840000000001</v>
      </c>
      <c r="AH85" s="44">
        <v>257.55840000000001</v>
      </c>
      <c r="AI85" s="44">
        <v>196.5479</v>
      </c>
      <c r="AJ85" s="44">
        <v>195.05770000000001</v>
      </c>
      <c r="AK85" s="44">
        <v>187.9102</v>
      </c>
      <c r="AL85" s="44">
        <v>217.50829999999999</v>
      </c>
      <c r="AM85" s="44">
        <v>212.8955</v>
      </c>
      <c r="AN85" s="44">
        <v>211.4006</v>
      </c>
      <c r="AO85" s="44">
        <v>211.80940000000001</v>
      </c>
      <c r="AP85" s="44">
        <v>285.27370000000002</v>
      </c>
      <c r="AQ85" s="44">
        <v>202.4776</v>
      </c>
      <c r="AR85" s="44">
        <v>206.91470000000001</v>
      </c>
      <c r="AS85" s="44">
        <v>180.17949999999999</v>
      </c>
      <c r="AT85" s="44">
        <v>202.39869999999999</v>
      </c>
      <c r="AU85" s="44">
        <v>174.70849999999999</v>
      </c>
      <c r="AV85" s="44">
        <v>298.33499999999998</v>
      </c>
      <c r="AW85" s="44">
        <v>306.57220000000001</v>
      </c>
      <c r="AX85" s="44">
        <v>186.4924</v>
      </c>
      <c r="AY85" s="44">
        <v>178.42320000000001</v>
      </c>
      <c r="AZ85" s="44">
        <v>177.7799</v>
      </c>
      <c r="BA85" s="44">
        <v>177.32740000000001</v>
      </c>
      <c r="BB85" s="44">
        <v>252.22659999999999</v>
      </c>
      <c r="BC85" s="44">
        <v>304.87790000000001</v>
      </c>
      <c r="BD85" s="44">
        <v>314.25119999999998</v>
      </c>
      <c r="BE85" s="44">
        <v>188.54499999999999</v>
      </c>
      <c r="BF85" s="44">
        <v>325.37909999999999</v>
      </c>
      <c r="BG85" s="44">
        <v>291.40890000000002</v>
      </c>
      <c r="BH85" s="44">
        <v>312.59809999999999</v>
      </c>
      <c r="BI85" s="44">
        <v>317.71339999999998</v>
      </c>
      <c r="BJ85" s="44">
        <v>349.9787</v>
      </c>
      <c r="BK85" s="58">
        <v>356.52</v>
      </c>
      <c r="BL85" s="44">
        <v>356.51670000000001</v>
      </c>
      <c r="BM85" s="44">
        <v>305.38589999999999</v>
      </c>
      <c r="BN85" s="44">
        <v>344.18689999999998</v>
      </c>
      <c r="BO85" s="44">
        <v>372.51819999999998</v>
      </c>
      <c r="BP85" s="44">
        <v>272.23020000000002</v>
      </c>
      <c r="BQ85" s="44">
        <v>226.0856</v>
      </c>
      <c r="BR85" s="44">
        <v>355.05090000000001</v>
      </c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</row>
    <row r="86" spans="2:105" ht="14.4" customHeight="1" x14ac:dyDescent="0.3">
      <c r="B86" s="45" t="s">
        <v>79</v>
      </c>
      <c r="C86" s="44">
        <v>295.58969999999999</v>
      </c>
      <c r="D86" s="44">
        <v>308.43299999999999</v>
      </c>
      <c r="E86" s="44">
        <v>313.0908</v>
      </c>
      <c r="F86" s="44">
        <v>314.58690000000001</v>
      </c>
      <c r="G86" s="44">
        <v>308.85579999999999</v>
      </c>
      <c r="H86" s="44">
        <v>317.37799999999999</v>
      </c>
      <c r="I86" s="44">
        <v>318.85270000000003</v>
      </c>
      <c r="J86" s="44">
        <v>324.55</v>
      </c>
      <c r="K86" s="44">
        <v>326.60770000000002</v>
      </c>
      <c r="L86" s="44">
        <v>328.2457</v>
      </c>
      <c r="M86" s="44">
        <v>322.90460000000002</v>
      </c>
      <c r="N86" s="44">
        <v>325.59910000000002</v>
      </c>
      <c r="O86" s="44">
        <v>327.26859999999999</v>
      </c>
      <c r="P86" s="44">
        <v>319.52210000000002</v>
      </c>
      <c r="Q86" s="44">
        <v>323.3605</v>
      </c>
      <c r="R86" s="44">
        <v>325.04349999999999</v>
      </c>
      <c r="S86" s="44">
        <v>320.37759999999997</v>
      </c>
      <c r="T86" s="44">
        <v>320.12189999999998</v>
      </c>
      <c r="U86" s="44">
        <v>314.43970000000002</v>
      </c>
      <c r="V86" s="44">
        <v>322.65069999999997</v>
      </c>
      <c r="W86" s="44">
        <v>322.35000000000002</v>
      </c>
      <c r="X86" s="44">
        <v>320.4461</v>
      </c>
      <c r="Y86" s="44">
        <v>320.50650000000002</v>
      </c>
      <c r="Z86" s="44">
        <v>318.54899999999998</v>
      </c>
      <c r="AA86" s="58">
        <v>318.54899999999998</v>
      </c>
      <c r="AB86" s="58">
        <v>330.714</v>
      </c>
      <c r="AC86" s="58">
        <v>326.6832</v>
      </c>
      <c r="AD86" s="58">
        <v>323.70760000000001</v>
      </c>
      <c r="AE86" s="44">
        <v>331.59519999999998</v>
      </c>
      <c r="AF86" s="44">
        <v>326.86779999999999</v>
      </c>
      <c r="AG86" s="44">
        <v>321.32479999999998</v>
      </c>
      <c r="AH86" s="44">
        <v>321.32479999999998</v>
      </c>
      <c r="AI86" s="44">
        <v>324.99079999999998</v>
      </c>
      <c r="AJ86" s="44">
        <v>334.84219999999999</v>
      </c>
      <c r="AK86" s="44">
        <v>336.93990000000002</v>
      </c>
      <c r="AL86" s="44">
        <v>338.87979999999999</v>
      </c>
      <c r="AM86" s="44">
        <v>344.21789999999999</v>
      </c>
      <c r="AN86" s="44">
        <v>345.93439999999998</v>
      </c>
      <c r="AO86" s="44">
        <v>341.48250000000002</v>
      </c>
      <c r="AP86" s="44">
        <v>347.75920000000002</v>
      </c>
      <c r="AQ86" s="44">
        <v>357.5016</v>
      </c>
      <c r="AR86" s="44">
        <v>363.2242</v>
      </c>
      <c r="AS86" s="44">
        <v>370.47710000000001</v>
      </c>
      <c r="AT86" s="44">
        <v>369.7269</v>
      </c>
      <c r="AU86" s="44">
        <v>366.7765</v>
      </c>
      <c r="AV86" s="44">
        <v>372.73270000000002</v>
      </c>
      <c r="AW86" s="44">
        <v>372.97919999999999</v>
      </c>
      <c r="AX86" s="44">
        <v>381.85879999999997</v>
      </c>
      <c r="AY86" s="44">
        <v>380.31700000000001</v>
      </c>
      <c r="AZ86" s="44">
        <v>385.90050000000002</v>
      </c>
      <c r="BA86" s="44">
        <v>384.04259999999999</v>
      </c>
      <c r="BB86" s="44">
        <v>386.80450000000002</v>
      </c>
      <c r="BC86" s="44">
        <v>381.95800000000003</v>
      </c>
      <c r="BD86" s="44">
        <v>374.58109999999999</v>
      </c>
      <c r="BE86" s="44">
        <v>374.37139999999999</v>
      </c>
      <c r="BF86" s="44">
        <v>394.74029999999999</v>
      </c>
      <c r="BG86" s="44">
        <v>401.05130000000003</v>
      </c>
      <c r="BH86" s="44">
        <v>397.0206</v>
      </c>
      <c r="BI86" s="44">
        <v>407.3734</v>
      </c>
      <c r="BJ86" s="44">
        <v>409.33929999999998</v>
      </c>
      <c r="BK86" s="58">
        <v>410.12</v>
      </c>
      <c r="BL86" s="44">
        <v>410.1164</v>
      </c>
      <c r="BM86" s="44">
        <v>417.80329999999998</v>
      </c>
      <c r="BN86" s="44">
        <v>412.98520000000002</v>
      </c>
      <c r="BO86" s="44">
        <v>412.98520000000002</v>
      </c>
      <c r="BP86" s="44">
        <v>418.81549999999999</v>
      </c>
      <c r="BQ86" s="44">
        <v>423.55689999999998</v>
      </c>
      <c r="BR86" s="44">
        <v>429.87099999999998</v>
      </c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</row>
    <row r="87" spans="2:105" x14ac:dyDescent="0.3">
      <c r="V87" s="59"/>
      <c r="W87" s="59"/>
      <c r="X87" s="59"/>
    </row>
    <row r="88" spans="2:105" x14ac:dyDescent="0.3">
      <c r="V88" s="59"/>
      <c r="W88" s="59"/>
      <c r="X88" s="59"/>
    </row>
  </sheetData>
  <mergeCells count="31">
    <mergeCell ref="AC4:AC5"/>
    <mergeCell ref="AD4:AD5"/>
    <mergeCell ref="AE4:AE5"/>
    <mergeCell ref="AF4:AF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dcterms:created xsi:type="dcterms:W3CDTF">2020-09-29T09:23:28Z</dcterms:created>
  <dcterms:modified xsi:type="dcterms:W3CDTF">2022-05-11T10:44:33Z</dcterms:modified>
</cp:coreProperties>
</file>