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B46ACA31-6996-4857-B8E4-FC445C6901D8}" xr6:coauthVersionLast="46" xr6:coauthVersionMax="46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<sst xmlns="http://schemas.openxmlformats.org/spreadsheetml/2006/main" count="1500" uniqueCount="189">
  <si>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</si>
  <si>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</si>
  <si>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</si>
  <si>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</si>
  <si>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</si>
  <si>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</si>
  <si>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</si>
  <si>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</si>
  <si>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</si>
  <si>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</si>
  <si>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</si>
  <si>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</si>
  <si>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</si>
  <si>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</si>
  <si>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</si>
  <si>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</si>
  <si>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</si>
  <si>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</si>
  <si>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</si>
  <si>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</si>
  <si>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</si>
  <si>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</si>
  <si>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</si>
  <si>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</si>
  <si>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</si>
  <si>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</si>
  <si>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</si>
  <si>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</si>
  <si>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</si>
  <si>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</si>
  <si>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</si>
  <si>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</si>
  <si>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</si>
  <si>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</si>
  <si>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</si>
  <si>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</si>
  <si>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</si>
  <si>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</si>
  <si>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</si>
  <si>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</si>
  <si>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</si>
  <si>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</si>
  <si>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</si>
  <si>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</si>
  <si>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</si>
  <si>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</si>
  <si>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</si>
  <si>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</si>
  <si>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</si>
  <si>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</si>
  <si>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</si>
  <si>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</si>
  <si>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TEDEN</t>
  </si>
  <si>
    <t>KOLIČINA TEDENSKEGA ZAKOLA PO KATEGORIJAH</t>
  </si>
  <si>
    <t>NACIONALNE IN EU TRŽNE CENE (v evrih in v odstotkih od bazne cene)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</si>
  <si>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</si>
  <si>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</si>
  <si>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</si>
  <si>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</si>
  <si>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</si>
  <si>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</si>
  <si>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</si>
  <si>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</si>
  <si>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</si>
  <si>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</si>
  <si>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</si>
  <si>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</si>
  <si>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</si>
  <si>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</si>
  <si>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</si>
  <si>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</si>
  <si>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</si>
  <si>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</si>
  <si>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</si>
  <si>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</si>
  <si>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</si>
  <si>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</si>
  <si>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</si>
  <si>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</si>
  <si>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</si>
  <si>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</si>
  <si>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</si>
  <si>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</si>
  <si>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</si>
  <si>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</si>
  <si>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</si>
  <si>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TRŽNE CENE - DRŽAVE ČLANICE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</si>
  <si>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</si>
  <si>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</si>
  <si>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</si>
  <si>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</si>
  <si>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</si>
  <si>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</si>
  <si>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</si>
  <si>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</si>
  <si>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</si>
  <si>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</si>
  <si>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</si>
  <si>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</si>
  <si>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</si>
  <si>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</si>
  <si>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</si>
  <si>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</si>
  <si>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</si>
  <si>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</si>
  <si>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</si>
  <si>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</si>
  <si>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</si>
  <si>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</si>
  <si>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</si>
  <si>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</si>
  <si>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</si>
  <si>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</si>
  <si>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</si>
  <si>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</si>
  <si>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</si>
  <si>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</si>
  <si>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</si>
  <si>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</si>
  <si>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</si>
  <si>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</si>
  <si>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</si>
  <si>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</si>
  <si>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</si>
  <si>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</si>
  <si>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</si>
  <si>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</si>
  <si>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</si>
  <si>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</si>
  <si>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</si>
  <si>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</si>
  <si>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</si>
  <si>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</si>
  <si>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</si>
  <si>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</si>
  <si>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</si>
  <si>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</si>
  <si>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</si>
  <si>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</si>
  <si>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</si>
  <si>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</si>
  <si>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Količina zakola in cena sta izražena na hladno maso. Ceni so prišteti povprečni transportni stroški, ki znašajo 6,54€/100 kg hladne mase.</t>
  </si>
  <si>
    <t>N.Z.</t>
  </si>
  <si>
    <t>Primerjava slovenskih cen z evropskimi cenami je narejena na podlagi objavljenih cen Evropske komisije in se nanaša na pretekli teden</t>
  </si>
  <si>
    <t>TABELA 1:</t>
  </si>
  <si>
    <t xml:space="preserve">TABELA 1: </t>
  </si>
  <si>
    <t>TABELA 2: Tržne cene v EUR/100 kg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</si>
  <si>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</si>
  <si>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Teden</t>
  </si>
  <si>
    <t>Tabela 2: Tržne cene po posameznih tednih za izbrane kakovostne tržne razrede</t>
  </si>
  <si>
    <t xml:space="preserve">TABELA  Slovenske in EU tržne cene, preračunane na R3, v primerjavi s 103% bazne cene </t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</si>
  <si>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A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</si>
  <si>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C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</si>
  <si>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Z</t>
    </r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</si>
  <si>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</si>
  <si>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</si>
  <si>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</si>
  <si>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</si>
  <si>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</si>
  <si>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</si>
  <si>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</si>
  <si>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</si>
  <si>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</si>
  <si>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</si>
  <si>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prejšnj.ted.</t>
  </si>
  <si>
    <t>Sprememba od prejšnjega tedna</t>
  </si>
  <si>
    <t>Sprememba od prejšnjega tedna v %</t>
  </si>
  <si>
    <t>N.P.</t>
  </si>
  <si>
    <t>A - trupi oziroma polovice bikov, starih 12- 24 mesecev;</t>
  </si>
  <si>
    <t>B - trupi oziroma polovice  bikov, starih več kot 24 mesecev;</t>
  </si>
  <si>
    <t xml:space="preserve">Tedensko poročilo klavnic za </t>
  </si>
  <si>
    <t xml:space="preserve">Tabela 1: Primerjava tržnih cen v EUR/100 kg za vse kakovostne tržne razrede za </t>
  </si>
  <si>
    <t xml:space="preserve">Teden: </t>
  </si>
  <si>
    <t>7.055 kg</t>
  </si>
  <si>
    <t/>
  </si>
  <si>
    <t>c</t>
  </si>
  <si>
    <t>U</t>
  </si>
  <si>
    <t>R</t>
  </si>
  <si>
    <t>O</t>
  </si>
  <si>
    <t>URO</t>
  </si>
  <si>
    <t>N.Z. - NI ZAKOLA</t>
  </si>
  <si>
    <t xml:space="preserve">N.Z. </t>
  </si>
  <si>
    <t>Telice  U4</t>
  </si>
  <si>
    <t>1. teden (3. 1. 2022 - 9.1 2022)</t>
  </si>
  <si>
    <t>GRAFIKON 1: Gibanje tržnih cen po posameznih tednih za izbrane kakovostne tržne razrede v letih 2021/2022</t>
  </si>
  <si>
    <t>Številka: 3305-4/2022/1</t>
  </si>
  <si>
    <t>GRAFIKON 2: Gibanje količin tedenskega zakola  po kategorijah v letih 2021/2022</t>
  </si>
  <si>
    <t>52. teden (27.12.2021 - 2.1.2022)</t>
  </si>
  <si>
    <t>Datum: 12.1.2022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</si>
</sst>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-* #,##0.00\ _€_-;\-* #,##0.00\ _€_-;_-* &quot;-&quot;??\ _€_-;_-@_-"/>
    <numFmt numFmtId="165" formatCode="#,##0\ \k\g"/>
    <numFmt numFmtId="166" formatCode="#,##0.00\ _€"/>
    <numFmt numFmtId="167" formatCode="#,##0.00\ &quot;€&quot;"/>
    <numFmt numFmtId="168" formatCode="[$-80C]d\ mmmm\ yyyy;@"/>
    <numFmt numFmtId="169" formatCode="&quot;Semaine / Week : &quot;0"/>
    <numFmt numFmtId="170" formatCode="dd\.mm\.yy;@"/>
    <numFmt numFmtId="171" formatCode="&quot;+ &quot;0.00;&quot;- &quot;0.00;&quot;idem&quot;"/>
    <numFmt numFmtId="172" formatCode="0.0%"/>
    <numFmt numFmtId="173" formatCode="0.000"/>
    <numFmt numFmtId="174" formatCode="_-* #,##0.00\ _S_I_T_-;\-* #,##0.00\ _S_I_T_-;_-* &quot;-&quot;??\ _S_I_T_-;_-@_-"/>
    <numFmt numFmtId="175" formatCode="_-* #,##0.0_-;\-* #,##0.0_-;_-* &quot;-&quot;??_-;_-@_-"/>
    <numFmt numFmtId="176" formatCode="0.0"/>
    <numFmt numFmtId="177" formatCode="_(* #,##0.00_);_(* \(#,##0.00\);_(* &quot;-&quot;??_);_(@_)"/>
    <numFmt numFmtId="178" formatCode="\+0.0%;\-0.00%;&quot;idem&quot;"/>
    <numFmt numFmtId="179" formatCode="&quot;+ &quot;0.0%;&quot;- &quot;0.0%;&quot;idem&quot;"/>
    <numFmt numFmtId="180" formatCode="\+\ 0.00;\-\ 0.00;&quot;idem&quot;"/>
    <numFmt numFmtId="181" formatCode="\+0.00;\-0.00"/>
    <numFmt numFmtId="182" formatCode="\+0.00%;\-0.00%"/>
  </numFmts>
  <fonts count="76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E"/>
      <charset val="238"/>
    </font>
    <font>
      <sz val="10"/>
      <name val="Republika"/>
      <charset val="238"/>
    </font>
    <font>
      <b/>
      <sz val="10"/>
      <name val="Republika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CE"/>
      <charset val="238"/>
    </font>
    <font>
      <sz val="10"/>
      <name val="Arial CE"/>
      <charset val="238"/>
    </font>
    <font>
      <sz val="9"/>
      <name val="Times New Roman"/>
      <family val="1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u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Arial CE"/>
      <charset val="238"/>
    </font>
    <font>
      <i/>
      <sz val="8"/>
      <name val="Arial"/>
      <family val="2"/>
    </font>
    <font>
      <b/>
      <sz val="12"/>
      <name val="Arial"/>
      <family val="2"/>
    </font>
    <font>
      <sz val="7"/>
      <name val="Arial"/>
      <family val="2"/>
      <charset val="238"/>
    </font>
    <font>
      <sz val="5"/>
      <name val="Arial"/>
      <family val="2"/>
      <charset val="238"/>
    </font>
    <font>
      <sz val="7"/>
      <name val="Times New Roman CE"/>
      <family val="1"/>
      <charset val="238"/>
    </font>
    <font>
      <b/>
      <sz val="7"/>
      <name val="Arial"/>
      <family val="2"/>
      <charset val="238"/>
    </font>
    <font>
      <sz val="9"/>
      <name val="Arial CE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Republika"/>
      <charset val="238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9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rgb="FFFF0000"/>
      <name val="Arial CE"/>
      <family val="2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10"/>
      <color rgb="FFFF0000"/>
      <name val="Republika"/>
      <charset val="238"/>
    </font>
    <font>
      <sz val="9"/>
      <color rgb="FFFF0000"/>
      <name val="Arial CE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10" fillId="0" borderId="2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30" applyNumberFormat="0" applyAlignment="0" applyProtection="0"/>
    <xf numFmtId="0" fontId="14" fillId="8" borderId="31" applyNumberFormat="0" applyAlignment="0" applyProtection="0"/>
    <xf numFmtId="0" fontId="15" fillId="8" borderId="30" applyNumberFormat="0" applyAlignment="0" applyProtection="0"/>
    <xf numFmtId="0" fontId="16" fillId="0" borderId="32" applyNumberFormat="0" applyFill="0" applyAlignment="0" applyProtection="0"/>
    <xf numFmtId="0" fontId="17" fillId="9" borderId="3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3" fillId="0" borderId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0" borderId="0"/>
    <xf numFmtId="0" fontId="6" fillId="0" borderId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33" fillId="0" borderId="0"/>
    <xf numFmtId="9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7" fillId="0" borderId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0"/>
    <xf numFmtId="0" fontId="49" fillId="0" borderId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164" fontId="33" fillId="0" borderId="0" applyFont="0" applyFill="0" applyBorder="0" applyAlignment="0" applyProtection="0"/>
    <xf numFmtId="0" fontId="23" fillId="0" borderId="0"/>
    <xf numFmtId="177" fontId="47" fillId="0" borderId="0" applyFont="0" applyFill="0" applyBorder="0" applyAlignment="0" applyProtection="0"/>
    <xf numFmtId="0" fontId="51" fillId="0" borderId="0"/>
    <xf numFmtId="9" fontId="33" fillId="0" borderId="0" applyFont="0" applyFill="0" applyBorder="0" applyAlignment="0" applyProtection="0"/>
    <xf numFmtId="0" fontId="33" fillId="0" borderId="0"/>
    <xf numFmtId="164" fontId="47" fillId="0" borderId="0" applyFont="0" applyFill="0" applyBorder="0" applyAlignment="0" applyProtection="0"/>
    <xf numFmtId="0" fontId="48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57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2" fillId="0" borderId="9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1" fillId="0" borderId="18" xfId="0" applyFont="1" applyBorder="1" applyAlignment="1" applyProtection="1">
      <alignment horizontal="center" vertical="top" wrapText="1"/>
    </xf>
    <xf numFmtId="0" fontId="0" fillId="0" borderId="18" xfId="0" applyBorder="1" applyAlignment="1"/>
    <xf numFmtId="0" fontId="0" fillId="0" borderId="23" xfId="0" applyBorder="1" applyAlignment="1"/>
    <xf numFmtId="0" fontId="1" fillId="0" borderId="9" xfId="0" applyFont="1" applyBorder="1" applyAlignment="1" applyProtection="1">
      <alignment vertical="top"/>
    </xf>
    <xf numFmtId="0" fontId="1" fillId="0" borderId="6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1" xfId="0" applyBorder="1"/>
    <xf numFmtId="0" fontId="2" fillId="0" borderId="15" xfId="0" applyFont="1" applyBorder="1" applyAlignment="1" applyProtection="1">
      <alignment vertical="top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2" borderId="0" xfId="0" applyFill="1" applyBorder="1"/>
    <xf numFmtId="165" fontId="27" fillId="36" borderId="42" xfId="42" applyNumberFormat="1" applyFont="1" applyFill="1" applyBorder="1" applyAlignment="1">
      <alignment horizontal="center"/>
    </xf>
    <xf numFmtId="0" fontId="23" fillId="2" borderId="0" xfId="42" applyFill="1" applyBorder="1"/>
    <xf numFmtId="0" fontId="0" fillId="0" borderId="0" xfId="0" applyFont="1"/>
    <xf numFmtId="0" fontId="24" fillId="0" borderId="0" xfId="42" applyFont="1"/>
    <xf numFmtId="0" fontId="27" fillId="35" borderId="1" xfId="42" applyFont="1" applyFill="1" applyBorder="1" applyAlignment="1">
      <alignment horizontal="center"/>
    </xf>
    <xf numFmtId="0" fontId="2" fillId="0" borderId="52" xfId="0" applyFont="1" applyBorder="1" applyAlignment="1" applyProtection="1">
      <alignment vertical="top"/>
    </xf>
    <xf numFmtId="0" fontId="2" fillId="0" borderId="21" xfId="0" applyFont="1" applyBorder="1" applyAlignment="1" applyProtection="1">
      <alignment vertical="top"/>
    </xf>
    <xf numFmtId="0" fontId="2" fillId="0" borderId="22" xfId="0" applyFont="1" applyBorder="1" applyAlignment="1" applyProtection="1">
      <alignment vertical="top"/>
    </xf>
    <xf numFmtId="0" fontId="3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vertical="center"/>
    </xf>
    <xf numFmtId="168" fontId="0" fillId="0" borderId="0" xfId="0" applyNumberFormat="1" applyFill="1" applyAlignment="1">
      <alignment horizontal="right" vertical="center"/>
    </xf>
    <xf numFmtId="169" fontId="34" fillId="0" borderId="0" xfId="46" quotePrefix="1" applyNumberFormat="1" applyFont="1" applyFill="1" applyAlignment="1">
      <alignment horizontal="left" vertical="center"/>
    </xf>
    <xf numFmtId="0" fontId="33" fillId="0" borderId="0" xfId="46"/>
    <xf numFmtId="0" fontId="0" fillId="0" borderId="0" xfId="0" applyAlignment="1">
      <alignment vertical="center"/>
    </xf>
    <xf numFmtId="0" fontId="33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70" fontId="36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left" vertical="top"/>
    </xf>
    <xf numFmtId="0" fontId="0" fillId="0" borderId="0" xfId="0" applyFill="1" applyAlignment="1">
      <alignment vertical="top"/>
    </xf>
    <xf numFmtId="0" fontId="35" fillId="0" borderId="0" xfId="0" applyFont="1" applyFill="1" applyAlignment="1">
      <alignment horizontal="right" vertical="top"/>
    </xf>
    <xf numFmtId="170" fontId="36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horizontal="center" vertical="center"/>
    </xf>
    <xf numFmtId="2" fontId="0" fillId="0" borderId="37" xfId="0" applyNumberFormat="1" applyBorder="1"/>
    <xf numFmtId="0" fontId="45" fillId="38" borderId="37" xfId="46" applyFont="1" applyFill="1" applyBorder="1" applyAlignment="1">
      <alignment horizontal="center" vertical="center"/>
    </xf>
    <xf numFmtId="0" fontId="30" fillId="37" borderId="38" xfId="0" applyFont="1" applyFill="1" applyBorder="1" applyAlignment="1">
      <alignment vertical="center" wrapText="1"/>
    </xf>
    <xf numFmtId="0" fontId="30" fillId="37" borderId="39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31" fillId="37" borderId="40" xfId="0" applyFont="1" applyFill="1" applyBorder="1" applyAlignment="1">
      <alignment horizontal="center" vertical="center" wrapText="1"/>
    </xf>
    <xf numFmtId="0" fontId="33" fillId="38" borderId="0" xfId="46" applyFill="1"/>
    <xf numFmtId="0" fontId="37" fillId="0" borderId="0" xfId="0" applyFont="1"/>
    <xf numFmtId="0" fontId="25" fillId="35" borderId="15" xfId="42" applyFont="1" applyFill="1" applyBorder="1"/>
    <xf numFmtId="0" fontId="27" fillId="35" borderId="48" xfId="42" applyFont="1" applyFill="1" applyBorder="1" applyAlignment="1">
      <alignment horizontal="center"/>
    </xf>
    <xf numFmtId="0" fontId="27" fillId="35" borderId="49" xfId="42" applyFont="1" applyFill="1" applyBorder="1" applyAlignment="1">
      <alignment horizontal="center"/>
    </xf>
    <xf numFmtId="0" fontId="27" fillId="35" borderId="50" xfId="42" applyFont="1" applyFill="1" applyBorder="1" applyAlignment="1">
      <alignment horizontal="center"/>
    </xf>
    <xf numFmtId="0" fontId="31" fillId="0" borderId="0" xfId="0" applyFont="1"/>
    <xf numFmtId="165" fontId="26" fillId="39" borderId="37" xfId="42" applyNumberFormat="1" applyFont="1" applyFill="1" applyBorder="1" applyAlignment="1">
      <alignment horizontal="center"/>
    </xf>
    <xf numFmtId="0" fontId="0" fillId="0" borderId="37" xfId="0" applyBorder="1"/>
    <xf numFmtId="0" fontId="0" fillId="0" borderId="0" xfId="0"/>
    <xf numFmtId="0" fontId="20" fillId="0" borderId="46" xfId="0" applyFont="1" applyBorder="1"/>
    <xf numFmtId="0" fontId="20" fillId="40" borderId="0" xfId="0" applyFont="1" applyFill="1"/>
    <xf numFmtId="0" fontId="20" fillId="0" borderId="47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166" fontId="0" fillId="0" borderId="37" xfId="0" applyNumberFormat="1" applyBorder="1" applyAlignment="1">
      <alignment horizontal="center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/>
    </xf>
    <xf numFmtId="165" fontId="4" fillId="2" borderId="13" xfId="0" applyNumberFormat="1" applyFont="1" applyFill="1" applyBorder="1" applyAlignment="1" applyProtection="1">
      <alignment horizontal="center" vertical="top" wrapText="1"/>
    </xf>
    <xf numFmtId="165" fontId="4" fillId="3" borderId="3" xfId="0" applyNumberFormat="1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/>
    </xf>
    <xf numFmtId="166" fontId="4" fillId="2" borderId="6" xfId="0" applyNumberFormat="1" applyFont="1" applyFill="1" applyBorder="1" applyAlignment="1" applyProtection="1">
      <alignment horizontal="center" vertical="top" wrapText="1"/>
    </xf>
    <xf numFmtId="166" fontId="4" fillId="3" borderId="2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/>
    </xf>
    <xf numFmtId="166" fontId="4" fillId="2" borderId="24" xfId="0" applyNumberFormat="1" applyFont="1" applyFill="1" applyBorder="1" applyAlignment="1" applyProtection="1">
      <alignment horizontal="center" vertical="top" wrapText="1"/>
    </xf>
    <xf numFmtId="0" fontId="4" fillId="3" borderId="15" xfId="0" applyFont="1" applyFill="1" applyBorder="1" applyAlignment="1" applyProtection="1">
      <alignment horizontal="center" vertical="top" wrapText="1"/>
    </xf>
    <xf numFmtId="0" fontId="4" fillId="3" borderId="19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wrapText="1"/>
    </xf>
    <xf numFmtId="0" fontId="4" fillId="3" borderId="19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 vertical="top" wrapText="1"/>
    </xf>
    <xf numFmtId="165" fontId="4" fillId="3" borderId="12" xfId="0" applyNumberFormat="1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 wrapText="1"/>
    </xf>
    <xf numFmtId="0" fontId="4" fillId="3" borderId="12" xfId="0" applyFont="1" applyFill="1" applyBorder="1" applyAlignment="1" applyProtection="1">
      <alignment horizontal="center"/>
    </xf>
    <xf numFmtId="167" fontId="4" fillId="3" borderId="16" xfId="0" applyNumberFormat="1" applyFont="1" applyFill="1" applyBorder="1" applyAlignment="1" applyProtection="1">
      <alignment horizontal="center" vertical="top" wrapText="1"/>
    </xf>
    <xf numFmtId="167" fontId="4" fillId="3" borderId="2" xfId="0" applyNumberFormat="1" applyFont="1" applyFill="1" applyBorder="1" applyAlignment="1" applyProtection="1">
      <alignment horizontal="center" vertical="top" wrapText="1"/>
    </xf>
    <xf numFmtId="166" fontId="4" fillId="3" borderId="17" xfId="0" applyNumberFormat="1" applyFont="1" applyFill="1" applyBorder="1" applyAlignment="1" applyProtection="1">
      <alignment horizontal="center" vertical="top" wrapText="1"/>
    </xf>
    <xf numFmtId="0" fontId="4" fillId="3" borderId="20" xfId="0" applyFont="1" applyFill="1" applyBorder="1" applyAlignment="1" applyProtection="1">
      <alignment horizontal="center"/>
    </xf>
    <xf numFmtId="0" fontId="4" fillId="3" borderId="25" xfId="0" applyFont="1" applyFill="1" applyBorder="1" applyAlignment="1" applyProtection="1">
      <alignment horizontal="center" vertical="top" wrapText="1"/>
    </xf>
    <xf numFmtId="165" fontId="4" fillId="3" borderId="16" xfId="0" applyNumberFormat="1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166" fontId="4" fillId="3" borderId="26" xfId="0" applyNumberFormat="1" applyFont="1" applyFill="1" applyBorder="1" applyAlignment="1" applyProtection="1">
      <alignment horizontal="center" vertical="top" wrapText="1"/>
    </xf>
    <xf numFmtId="166" fontId="4" fillId="3" borderId="16" xfId="0" applyNumberFormat="1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166" fontId="4" fillId="2" borderId="6" xfId="0" applyNumberFormat="1" applyFont="1" applyFill="1" applyBorder="1" applyAlignment="1" applyProtection="1">
      <alignment horizontal="center" wrapText="1"/>
    </xf>
    <xf numFmtId="0" fontId="4" fillId="3" borderId="12" xfId="0" applyFont="1" applyFill="1" applyBorder="1" applyAlignment="1" applyProtection="1">
      <alignment horizontal="center" vertical="top" wrapText="1"/>
    </xf>
    <xf numFmtId="165" fontId="4" fillId="2" borderId="21" xfId="0" applyNumberFormat="1" applyFont="1" applyFill="1" applyBorder="1" applyAlignment="1" applyProtection="1">
      <alignment horizontal="center" vertical="top" wrapText="1"/>
    </xf>
    <xf numFmtId="166" fontId="4" fillId="3" borderId="20" xfId="0" applyNumberFormat="1" applyFont="1" applyFill="1" applyBorder="1" applyAlignment="1" applyProtection="1">
      <alignment horizontal="center" vertical="top" wrapText="1"/>
    </xf>
    <xf numFmtId="166" fontId="4" fillId="2" borderId="22" xfId="0" applyNumberFormat="1" applyFont="1" applyFill="1" applyBorder="1" applyAlignment="1" applyProtection="1">
      <alignment horizontal="center" vertical="top" wrapText="1"/>
    </xf>
    <xf numFmtId="166" fontId="4" fillId="3" borderId="2" xfId="0" applyNumberFormat="1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165" fontId="4" fillId="2" borderId="13" xfId="0" applyNumberFormat="1" applyFont="1" applyFill="1" applyBorder="1" applyAlignment="1" applyProtection="1">
      <alignment horizontal="center" wrapText="1"/>
    </xf>
    <xf numFmtId="4" fontId="4" fillId="2" borderId="6" xfId="0" applyNumberFormat="1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vertical="top" wrapText="1"/>
    </xf>
    <xf numFmtId="166" fontId="4" fillId="2" borderId="10" xfId="0" applyNumberFormat="1" applyFont="1" applyFill="1" applyBorder="1" applyAlignment="1" applyProtection="1">
      <alignment horizontal="center" vertical="top" wrapText="1"/>
    </xf>
    <xf numFmtId="3" fontId="5" fillId="2" borderId="5" xfId="0" applyNumberFormat="1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165" fontId="5" fillId="2" borderId="13" xfId="0" applyNumberFormat="1" applyFont="1" applyFill="1" applyBorder="1" applyAlignment="1" applyProtection="1">
      <alignment horizontal="center" vertical="top" wrapText="1"/>
    </xf>
    <xf numFmtId="166" fontId="5" fillId="2" borderId="6" xfId="0" applyNumberFormat="1" applyFont="1" applyFill="1" applyBorder="1" applyAlignment="1" applyProtection="1">
      <alignment horizontal="center" vertical="top" wrapText="1"/>
    </xf>
    <xf numFmtId="2" fontId="5" fillId="2" borderId="6" xfId="0" applyNumberFormat="1" applyFont="1" applyFill="1" applyBorder="1" applyAlignment="1" applyProtection="1">
      <alignment horizontal="center" vertical="top" wrapText="1"/>
    </xf>
    <xf numFmtId="0" fontId="4" fillId="3" borderId="17" xfId="0" applyFont="1" applyFill="1" applyBorder="1" applyAlignment="1" applyProtection="1">
      <alignment horizontal="center" vertical="top" wrapText="1"/>
    </xf>
    <xf numFmtId="0" fontId="33" fillId="0" borderId="0" xfId="46" applyFill="1" applyBorder="1" applyAlignment="1">
      <alignment horizontal="center" vertical="center"/>
    </xf>
    <xf numFmtId="0" fontId="33" fillId="0" borderId="0" xfId="46" applyFill="1" applyBorder="1" applyAlignment="1">
      <alignment vertical="center"/>
    </xf>
    <xf numFmtId="0" fontId="38" fillId="38" borderId="1" xfId="46" applyFont="1" applyFill="1" applyBorder="1" applyAlignment="1">
      <alignment horizontal="center"/>
    </xf>
    <xf numFmtId="0" fontId="38" fillId="38" borderId="2" xfId="46" applyFont="1" applyFill="1" applyBorder="1" applyAlignment="1">
      <alignment horizontal="center"/>
    </xf>
    <xf numFmtId="0" fontId="38" fillId="38" borderId="3" xfId="46" applyFont="1" applyFill="1" applyBorder="1" applyAlignment="1">
      <alignment horizontal="center"/>
    </xf>
    <xf numFmtId="0" fontId="23" fillId="38" borderId="0" xfId="65" applyFill="1" applyAlignment="1">
      <alignment vertical="center"/>
    </xf>
    <xf numFmtId="0" fontId="23" fillId="0" borderId="0" xfId="65"/>
    <xf numFmtId="0" fontId="23" fillId="0" borderId="0" xfId="65" applyFill="1" applyBorder="1" applyAlignment="1">
      <alignment horizontal="center" vertical="center"/>
    </xf>
    <xf numFmtId="0" fontId="23" fillId="0" borderId="0" xfId="65" applyFill="1" applyBorder="1" applyAlignment="1">
      <alignment vertical="center"/>
    </xf>
    <xf numFmtId="0" fontId="23" fillId="0" borderId="37" xfId="65" applyBorder="1" applyAlignment="1">
      <alignment vertical="center"/>
    </xf>
    <xf numFmtId="0" fontId="39" fillId="38" borderId="0" xfId="65" applyFont="1" applyFill="1" applyAlignment="1">
      <alignment vertical="center"/>
    </xf>
    <xf numFmtId="174" fontId="52" fillId="0" borderId="0" xfId="48" applyFont="1" applyAlignment="1">
      <alignment vertical="center"/>
    </xf>
    <xf numFmtId="0" fontId="6" fillId="0" borderId="0" xfId="0" applyFont="1"/>
    <xf numFmtId="0" fontId="52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/>
    <xf numFmtId="0" fontId="55" fillId="0" borderId="0" xfId="0" applyFont="1"/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6" fillId="0" borderId="0" xfId="46" applyFont="1" applyFill="1" applyBorder="1" applyAlignment="1">
      <alignment horizontal="left" vertical="center"/>
    </xf>
    <xf numFmtId="2" fontId="0" fillId="0" borderId="40" xfId="0" applyNumberForma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40" borderId="38" xfId="0" applyFont="1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0" fillId="40" borderId="41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166" fontId="0" fillId="0" borderId="42" xfId="0" applyNumberFormat="1" applyBorder="1" applyAlignment="1">
      <alignment horizontal="center"/>
    </xf>
    <xf numFmtId="0" fontId="3" fillId="39" borderId="38" xfId="42" applyFont="1" applyFill="1" applyBorder="1" applyAlignment="1">
      <alignment horizontal="center"/>
    </xf>
    <xf numFmtId="165" fontId="26" fillId="39" borderId="39" xfId="42" applyNumberFormat="1" applyFont="1" applyFill="1" applyBorder="1" applyAlignment="1">
      <alignment horizontal="center"/>
    </xf>
    <xf numFmtId="0" fontId="3" fillId="39" borderId="41" xfId="42" applyFont="1" applyFill="1" applyBorder="1" applyAlignment="1">
      <alignment horizontal="center"/>
    </xf>
    <xf numFmtId="0" fontId="20" fillId="40" borderId="43" xfId="0" applyFont="1" applyFill="1" applyBorder="1" applyAlignment="1">
      <alignment horizontal="center"/>
    </xf>
    <xf numFmtId="0" fontId="4" fillId="2" borderId="71" xfId="0" applyFont="1" applyFill="1" applyBorder="1" applyAlignment="1" applyProtection="1">
      <alignment horizontal="center" vertical="top" wrapText="1"/>
    </xf>
    <xf numFmtId="165" fontId="4" fillId="2" borderId="72" xfId="0" applyNumberFormat="1" applyFont="1" applyFill="1" applyBorder="1" applyAlignment="1" applyProtection="1">
      <alignment horizontal="center" vertical="top" wrapText="1"/>
    </xf>
    <xf numFmtId="166" fontId="4" fillId="2" borderId="70" xfId="0" applyNumberFormat="1" applyFont="1" applyFill="1" applyBorder="1" applyAlignment="1" applyProtection="1">
      <alignment horizontal="center" vertical="top" wrapText="1"/>
    </xf>
    <xf numFmtId="0" fontId="3" fillId="39" borderId="43" xfId="42" applyFont="1" applyFill="1" applyBorder="1" applyAlignment="1">
      <alignment horizontal="center"/>
    </xf>
    <xf numFmtId="165" fontId="26" fillId="39" borderId="44" xfId="42" applyNumberFormat="1" applyFont="1" applyFill="1" applyBorder="1" applyAlignment="1">
      <alignment horizontal="center"/>
    </xf>
    <xf numFmtId="0" fontId="58" fillId="0" borderId="0" xfId="0" applyFont="1"/>
    <xf numFmtId="165" fontId="27" fillId="36" borderId="40" xfId="42" applyNumberFormat="1" applyFont="1" applyFill="1" applyBorder="1" applyAlignment="1">
      <alignment horizontal="center"/>
    </xf>
    <xf numFmtId="165" fontId="27" fillId="36" borderId="45" xfId="42" applyNumberFormat="1" applyFont="1" applyFill="1" applyBorder="1" applyAlignment="1">
      <alignment horizontal="center"/>
    </xf>
    <xf numFmtId="0" fontId="20" fillId="0" borderId="73" xfId="0" applyFont="1" applyBorder="1" applyAlignment="1">
      <alignment horizontal="center"/>
    </xf>
    <xf numFmtId="0" fontId="30" fillId="37" borderId="43" xfId="0" applyFont="1" applyFill="1" applyBorder="1" applyAlignment="1">
      <alignment horizontal="center" vertical="center" wrapText="1"/>
    </xf>
    <xf numFmtId="0" fontId="30" fillId="37" borderId="4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165" fontId="4" fillId="3" borderId="0" xfId="0" applyNumberFormat="1" applyFont="1" applyFill="1" applyBorder="1" applyAlignment="1" applyProtection="1">
      <alignment horizontal="center" vertical="top" wrapText="1"/>
    </xf>
    <xf numFmtId="167" fontId="4" fillId="3" borderId="26" xfId="0" applyNumberFormat="1" applyFont="1" applyFill="1" applyBorder="1" applyAlignment="1" applyProtection="1">
      <alignment horizontal="center" vertical="top" wrapText="1"/>
    </xf>
    <xf numFmtId="3" fontId="4" fillId="3" borderId="0" xfId="0" applyNumberFormat="1" applyFont="1" applyFill="1" applyBorder="1" applyAlignment="1" applyProtection="1">
      <alignment horizontal="center" vertical="top" wrapText="1"/>
    </xf>
    <xf numFmtId="165" fontId="4" fillId="2" borderId="8" xfId="0" applyNumberFormat="1" applyFont="1" applyFill="1" applyBorder="1" applyAlignment="1" applyProtection="1">
      <alignment horizontal="center" vertical="top" wrapText="1"/>
    </xf>
    <xf numFmtId="166" fontId="4" fillId="2" borderId="9" xfId="0" applyNumberFormat="1" applyFont="1" applyFill="1" applyBorder="1" applyAlignment="1" applyProtection="1">
      <alignment horizontal="center" vertical="top" wrapText="1"/>
    </xf>
    <xf numFmtId="166" fontId="4" fillId="2" borderId="74" xfId="0" applyNumberFormat="1" applyFont="1" applyFill="1" applyBorder="1" applyAlignment="1" applyProtection="1">
      <alignment horizontal="center" vertical="top" wrapText="1"/>
    </xf>
    <xf numFmtId="0" fontId="4" fillId="2" borderId="71" xfId="0" applyFont="1" applyFill="1" applyBorder="1" applyAlignment="1" applyProtection="1">
      <alignment horizontal="center" wrapText="1"/>
    </xf>
    <xf numFmtId="165" fontId="4" fillId="2" borderId="72" xfId="0" applyNumberFormat="1" applyFont="1" applyFill="1" applyBorder="1" applyAlignment="1" applyProtection="1">
      <alignment horizontal="center" wrapText="1"/>
    </xf>
    <xf numFmtId="4" fontId="4" fillId="2" borderId="70" xfId="0" applyNumberFormat="1" applyFont="1" applyFill="1" applyBorder="1" applyAlignment="1" applyProtection="1">
      <alignment horizontal="center" wrapText="1"/>
    </xf>
    <xf numFmtId="0" fontId="4" fillId="2" borderId="37" xfId="0" applyFont="1" applyFill="1" applyBorder="1" applyAlignment="1" applyProtection="1">
      <alignment horizontal="center" vertical="top" wrapText="1"/>
    </xf>
    <xf numFmtId="4" fontId="46" fillId="2" borderId="37" xfId="42" applyNumberFormat="1" applyFont="1" applyFill="1" applyBorder="1" applyAlignment="1" applyProtection="1">
      <alignment horizontal="center" wrapText="1"/>
      <protection locked="0"/>
    </xf>
    <xf numFmtId="10" fontId="46" fillId="2" borderId="37" xfId="42" applyNumberFormat="1" applyFont="1" applyFill="1" applyBorder="1" applyAlignment="1" applyProtection="1">
      <alignment horizontal="center" wrapText="1"/>
      <protection locked="0"/>
    </xf>
    <xf numFmtId="2" fontId="22" fillId="2" borderId="37" xfId="42" applyNumberFormat="1" applyFon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31" fillId="37" borderId="66" xfId="0" applyFont="1" applyFill="1" applyBorder="1" applyAlignment="1">
      <alignment horizontal="center" vertical="center" wrapText="1"/>
    </xf>
    <xf numFmtId="0" fontId="36" fillId="38" borderId="0" xfId="46" applyFont="1" applyFill="1" applyAlignment="1">
      <alignment horizontal="center" vertical="center"/>
    </xf>
    <xf numFmtId="0" fontId="41" fillId="38" borderId="0" xfId="46" applyFont="1" applyFill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top" wrapText="1"/>
    </xf>
    <xf numFmtId="165" fontId="5" fillId="2" borderId="8" xfId="0" applyNumberFormat="1" applyFont="1" applyFill="1" applyBorder="1" applyAlignment="1" applyProtection="1">
      <alignment horizontal="center" vertical="top" wrapText="1"/>
    </xf>
    <xf numFmtId="166" fontId="5" fillId="2" borderId="10" xfId="0" applyNumberFormat="1" applyFont="1" applyFill="1" applyBorder="1" applyAlignment="1" applyProtection="1">
      <alignment horizontal="center" vertical="top" wrapText="1"/>
    </xf>
    <xf numFmtId="0" fontId="5" fillId="2" borderId="71" xfId="0" applyFont="1" applyFill="1" applyBorder="1" applyAlignment="1" applyProtection="1">
      <alignment horizontal="center" vertical="top" wrapText="1"/>
    </xf>
    <xf numFmtId="165" fontId="5" fillId="2" borderId="72" xfId="0" applyNumberFormat="1" applyFont="1" applyFill="1" applyBorder="1" applyAlignment="1" applyProtection="1">
      <alignment horizontal="center" vertical="top" wrapText="1"/>
    </xf>
    <xf numFmtId="166" fontId="5" fillId="2" borderId="74" xfId="0" applyNumberFormat="1" applyFont="1" applyFill="1" applyBorder="1" applyAlignment="1" applyProtection="1">
      <alignment horizontal="center" vertical="top" wrapText="1"/>
    </xf>
    <xf numFmtId="166" fontId="4" fillId="3" borderId="3" xfId="0" applyNumberFormat="1" applyFont="1" applyFill="1" applyBorder="1" applyAlignment="1" applyProtection="1">
      <alignment horizontal="center" vertical="top" wrapText="1"/>
    </xf>
    <xf numFmtId="0" fontId="4" fillId="2" borderId="73" xfId="0" applyFont="1" applyFill="1" applyBorder="1" applyAlignment="1" applyProtection="1">
      <alignment horizontal="center" vertical="top" wrapText="1"/>
    </xf>
    <xf numFmtId="0" fontId="1" fillId="0" borderId="36" xfId="0" applyFont="1" applyBorder="1" applyAlignment="1" applyProtection="1">
      <alignment horizontal="center" wrapText="1"/>
    </xf>
    <xf numFmtId="0" fontId="1" fillId="0" borderId="18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3" fillId="0" borderId="36" xfId="0" applyFont="1" applyBorder="1" applyAlignment="1" applyProtection="1">
      <alignment horizontal="center"/>
    </xf>
    <xf numFmtId="0" fontId="37" fillId="38" borderId="0" xfId="46" quotePrefix="1" applyFont="1" applyFill="1" applyAlignment="1">
      <alignment horizontal="center" vertical="center"/>
    </xf>
    <xf numFmtId="0" fontId="33" fillId="0" borderId="0" xfId="46" applyAlignment="1">
      <alignment horizontal="center" vertical="center"/>
    </xf>
    <xf numFmtId="0" fontId="33" fillId="0" borderId="0" xfId="46" applyAlignment="1">
      <alignment vertical="center"/>
    </xf>
    <xf numFmtId="0" fontId="32" fillId="0" borderId="37" xfId="46" applyFont="1" applyBorder="1" applyAlignment="1" applyProtection="1">
      <alignment horizontal="center" vertical="center"/>
      <protection locked="0"/>
    </xf>
    <xf numFmtId="0" fontId="32" fillId="0" borderId="62" xfId="46" applyFont="1" applyBorder="1" applyAlignment="1" applyProtection="1">
      <alignment horizontal="center" vertical="center"/>
      <protection locked="0"/>
    </xf>
    <xf numFmtId="0" fontId="32" fillId="0" borderId="21" xfId="46" applyFont="1" applyBorder="1" applyAlignment="1" applyProtection="1">
      <alignment horizontal="center" vertical="center"/>
      <protection locked="0"/>
    </xf>
    <xf numFmtId="0" fontId="32" fillId="0" borderId="69" xfId="46" applyFont="1" applyBorder="1" applyAlignment="1" applyProtection="1">
      <alignment horizontal="center" vertical="center"/>
      <protection locked="0"/>
    </xf>
    <xf numFmtId="0" fontId="33" fillId="0" borderId="37" xfId="46" applyBorder="1" applyAlignment="1">
      <alignment vertical="center"/>
    </xf>
    <xf numFmtId="0" fontId="32" fillId="0" borderId="37" xfId="46" applyFont="1" applyBorder="1" applyAlignment="1">
      <alignment horizontal="center" vertical="center"/>
    </xf>
    <xf numFmtId="0" fontId="37" fillId="0" borderId="0" xfId="46" applyFont="1" applyAlignment="1">
      <alignment horizontal="center" vertical="center"/>
    </xf>
    <xf numFmtId="0" fontId="37" fillId="38" borderId="0" xfId="46" applyFont="1" applyFill="1" applyAlignment="1">
      <alignment horizontal="center"/>
    </xf>
    <xf numFmtId="0" fontId="37" fillId="38" borderId="0" xfId="46" applyFont="1" applyFill="1" applyAlignment="1" applyProtection="1">
      <alignment horizontal="center" vertical="center"/>
      <protection locked="0"/>
    </xf>
    <xf numFmtId="0" fontId="37" fillId="38" borderId="0" xfId="46" applyFont="1" applyFill="1" applyAlignment="1">
      <alignment horizontal="center" vertical="top"/>
    </xf>
    <xf numFmtId="0" fontId="32" fillId="38" borderId="0" xfId="65" applyFont="1" applyFill="1" applyAlignment="1" applyProtection="1">
      <alignment horizontal="center" vertical="top"/>
      <protection locked="0"/>
    </xf>
    <xf numFmtId="0" fontId="23" fillId="0" borderId="0" xfId="65" applyAlignment="1">
      <alignment horizontal="center" vertical="center"/>
    </xf>
    <xf numFmtId="2" fontId="37" fillId="0" borderId="0" xfId="65" applyNumberFormat="1" applyFont="1" applyAlignment="1" applyProtection="1">
      <alignment horizontal="center" vertical="center"/>
      <protection locked="0"/>
    </xf>
    <xf numFmtId="0" fontId="37" fillId="0" borderId="0" xfId="65" applyFont="1" applyAlignment="1">
      <alignment horizontal="center" vertical="center"/>
    </xf>
    <xf numFmtId="0" fontId="32" fillId="38" borderId="1" xfId="65" applyFont="1" applyFill="1" applyBorder="1" applyAlignment="1" applyProtection="1">
      <alignment horizontal="center" vertical="center"/>
      <protection locked="0"/>
    </xf>
    <xf numFmtId="0" fontId="32" fillId="38" borderId="3" xfId="65" applyFont="1" applyFill="1" applyBorder="1" applyAlignment="1" applyProtection="1">
      <alignment horizontal="center" vertical="center"/>
      <protection locked="0"/>
    </xf>
    <xf numFmtId="166" fontId="4" fillId="3" borderId="0" xfId="0" applyNumberFormat="1" applyFont="1" applyFill="1" applyBorder="1" applyAlignment="1" applyProtection="1">
      <alignment horizontal="center" vertical="top" wrapText="1"/>
    </xf>
    <xf numFmtId="166" fontId="4" fillId="3" borderId="3" xfId="0" applyNumberFormat="1" applyFont="1" applyFill="1" applyBorder="1" applyAlignment="1" applyProtection="1">
      <alignment horizontal="center" wrapText="1"/>
    </xf>
    <xf numFmtId="0" fontId="2" fillId="0" borderId="17" xfId="0" applyFont="1" applyBorder="1" applyAlignment="1" applyProtection="1">
      <alignment vertical="top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4" fillId="3" borderId="15" xfId="0" applyFont="1" applyFill="1" applyBorder="1" applyAlignment="1" applyProtection="1">
      <alignment horizontal="center" wrapText="1"/>
    </xf>
    <xf numFmtId="0" fontId="4" fillId="3" borderId="16" xfId="0" applyFont="1" applyFill="1" applyBorder="1" applyAlignment="1" applyProtection="1">
      <alignment horizontal="center" wrapText="1"/>
    </xf>
    <xf numFmtId="166" fontId="4" fillId="3" borderId="17" xfId="0" applyNumberFormat="1" applyFont="1" applyFill="1" applyBorder="1" applyAlignment="1" applyProtection="1">
      <alignment horizontal="center" wrapText="1"/>
    </xf>
    <xf numFmtId="2" fontId="0" fillId="0" borderId="44" xfId="0" applyNumberFormat="1" applyBorder="1" applyAlignment="1">
      <alignment horizontal="center"/>
    </xf>
    <xf numFmtId="3" fontId="4" fillId="2" borderId="13" xfId="0" applyNumberFormat="1" applyFont="1" applyFill="1" applyBorder="1" applyAlignment="1" applyProtection="1">
      <alignment horizontal="center" vertical="top" wrapText="1"/>
    </xf>
    <xf numFmtId="0" fontId="59" fillId="0" borderId="0" xfId="0" applyFont="1"/>
    <xf numFmtId="0" fontId="59" fillId="0" borderId="0" xfId="0" applyFont="1" applyAlignment="1">
      <alignment horizontal="center"/>
    </xf>
    <xf numFmtId="0" fontId="59" fillId="0" borderId="37" xfId="0" applyFont="1" applyBorder="1"/>
    <xf numFmtId="0" fontId="59" fillId="0" borderId="37" xfId="0" applyFont="1" applyBorder="1" applyAlignment="1">
      <alignment horizontal="center"/>
    </xf>
    <xf numFmtId="0" fontId="4" fillId="2" borderId="37" xfId="0" applyFont="1" applyFill="1" applyBorder="1" applyAlignment="1" applyProtection="1">
      <alignment horizontal="center" vertical="center" wrapText="1"/>
    </xf>
    <xf numFmtId="166" fontId="59" fillId="0" borderId="37" xfId="0" applyNumberFormat="1" applyFont="1" applyBorder="1" applyAlignment="1">
      <alignment horizontal="center" vertical="center"/>
    </xf>
    <xf numFmtId="0" fontId="59" fillId="0" borderId="62" xfId="0" applyFont="1" applyBorder="1"/>
    <xf numFmtId="0" fontId="4" fillId="2" borderId="69" xfId="0" applyFont="1" applyFill="1" applyBorder="1" applyAlignment="1" applyProtection="1">
      <alignment horizontal="center" vertical="top" wrapText="1"/>
    </xf>
    <xf numFmtId="0" fontId="59" fillId="0" borderId="66" xfId="0" applyFont="1" applyBorder="1" applyAlignment="1">
      <alignment horizontal="center"/>
    </xf>
    <xf numFmtId="0" fontId="20" fillId="38" borderId="0" xfId="0" applyFont="1" applyFill="1"/>
    <xf numFmtId="0" fontId="20" fillId="38" borderId="38" xfId="0" applyFont="1" applyFill="1" applyBorder="1" applyAlignment="1">
      <alignment horizontal="center"/>
    </xf>
    <xf numFmtId="0" fontId="20" fillId="38" borderId="41" xfId="0" applyFont="1" applyFill="1" applyBorder="1" applyAlignment="1">
      <alignment horizontal="center"/>
    </xf>
    <xf numFmtId="0" fontId="20" fillId="38" borderId="43" xfId="0" applyFont="1" applyFill="1" applyBorder="1" applyAlignment="1">
      <alignment horizontal="center"/>
    </xf>
    <xf numFmtId="166" fontId="0" fillId="0" borderId="44" xfId="0" applyNumberFormat="1" applyBorder="1" applyAlignment="1">
      <alignment horizontal="center"/>
    </xf>
    <xf numFmtId="166" fontId="0" fillId="0" borderId="45" xfId="0" applyNumberFormat="1" applyBorder="1" applyAlignment="1">
      <alignment horizontal="center"/>
    </xf>
    <xf numFmtId="165" fontId="26" fillId="41" borderId="39" xfId="42" applyNumberFormat="1" applyFont="1" applyFill="1" applyBorder="1" applyAlignment="1">
      <alignment horizontal="center"/>
    </xf>
    <xf numFmtId="165" fontId="27" fillId="42" borderId="40" xfId="42" applyNumberFormat="1" applyFont="1" applyFill="1" applyBorder="1" applyAlignment="1">
      <alignment horizontal="center"/>
    </xf>
    <xf numFmtId="0" fontId="3" fillId="42" borderId="0" xfId="42" applyFont="1" applyFill="1" applyBorder="1"/>
    <xf numFmtId="165" fontId="26" fillId="41" borderId="47" xfId="42" applyNumberFormat="1" applyFont="1" applyFill="1" applyBorder="1" applyAlignment="1">
      <alignment horizontal="center"/>
    </xf>
    <xf numFmtId="165" fontId="27" fillId="42" borderId="51" xfId="42" applyNumberFormat="1" applyFont="1" applyFill="1" applyBorder="1" applyAlignment="1">
      <alignment horizontal="center"/>
    </xf>
    <xf numFmtId="0" fontId="3" fillId="41" borderId="7" xfId="42" applyFont="1" applyFill="1" applyBorder="1" applyAlignment="1">
      <alignment horizontal="center"/>
    </xf>
    <xf numFmtId="0" fontId="3" fillId="41" borderId="8" xfId="42" applyFont="1" applyFill="1" applyBorder="1" applyAlignment="1">
      <alignment horizontal="center"/>
    </xf>
    <xf numFmtId="0" fontId="3" fillId="41" borderId="10" xfId="42" applyFont="1" applyFill="1" applyBorder="1" applyAlignment="1">
      <alignment horizontal="center"/>
    </xf>
    <xf numFmtId="165" fontId="26" fillId="41" borderId="38" xfId="42" applyNumberFormat="1" applyFont="1" applyFill="1" applyBorder="1" applyAlignment="1">
      <alignment horizontal="center"/>
    </xf>
    <xf numFmtId="165" fontId="26" fillId="41" borderId="46" xfId="42" applyNumberFormat="1" applyFont="1" applyFill="1" applyBorder="1" applyAlignment="1">
      <alignment horizontal="center"/>
    </xf>
    <xf numFmtId="0" fontId="0" fillId="2" borderId="0" xfId="0" applyFill="1"/>
    <xf numFmtId="0" fontId="3" fillId="2" borderId="0" xfId="42" applyFont="1" applyFill="1" applyBorder="1"/>
    <xf numFmtId="0" fontId="4" fillId="2" borderId="66" xfId="0" applyFont="1" applyFill="1" applyBorder="1" applyAlignment="1" applyProtection="1">
      <alignment horizontal="center" vertical="top" wrapText="1"/>
    </xf>
    <xf numFmtId="0" fontId="5" fillId="2" borderId="13" xfId="0" applyFont="1" applyFill="1" applyBorder="1" applyAlignment="1" applyProtection="1">
      <alignment horizontal="center" vertical="top" wrapText="1"/>
    </xf>
    <xf numFmtId="0" fontId="5" fillId="2" borderId="6" xfId="0" applyFont="1" applyFill="1" applyBorder="1" applyAlignment="1" applyProtection="1">
      <alignment horizontal="center" vertical="top" wrapText="1"/>
    </xf>
    <xf numFmtId="2" fontId="60" fillId="2" borderId="11" xfId="49" applyNumberFormat="1" applyFont="1" applyFill="1" applyBorder="1" applyAlignment="1" applyProtection="1">
      <alignment horizontal="center" vertical="center"/>
      <protection locked="0"/>
    </xf>
    <xf numFmtId="2" fontId="60" fillId="2" borderId="18" xfId="49" applyNumberFormat="1" applyFont="1" applyFill="1" applyBorder="1" applyAlignment="1" applyProtection="1">
      <alignment horizontal="center" vertical="center"/>
      <protection locked="0"/>
    </xf>
    <xf numFmtId="2" fontId="60" fillId="2" borderId="18" xfId="49" applyNumberFormat="1" applyFont="1" applyFill="1" applyBorder="1" applyAlignment="1">
      <alignment horizontal="center" vertical="center"/>
    </xf>
    <xf numFmtId="2" fontId="60" fillId="43" borderId="18" xfId="49" applyNumberFormat="1" applyFont="1" applyFill="1" applyBorder="1" applyAlignment="1" applyProtection="1">
      <alignment horizontal="center" vertical="center"/>
      <protection locked="0"/>
    </xf>
    <xf numFmtId="171" fontId="37" fillId="0" borderId="18" xfId="52" applyNumberFormat="1" applyFont="1" applyFill="1" applyBorder="1" applyAlignment="1" applyProtection="1">
      <alignment horizontal="center" vertical="center"/>
      <protection locked="0"/>
    </xf>
    <xf numFmtId="178" fontId="40" fillId="0" borderId="23" xfId="52" applyNumberFormat="1" applyFont="1" applyFill="1" applyBorder="1" applyAlignment="1" applyProtection="1">
      <alignment horizontal="center" vertical="center"/>
      <protection locked="0"/>
    </xf>
    <xf numFmtId="0" fontId="60" fillId="2" borderId="0" xfId="49" applyFont="1" applyFill="1" applyAlignment="1" applyProtection="1">
      <alignment horizontal="center" vertical="center"/>
      <protection locked="0"/>
    </xf>
    <xf numFmtId="0" fontId="61" fillId="2" borderId="0" xfId="49" applyFont="1" applyFill="1" applyAlignment="1">
      <alignment horizontal="center" vertical="center"/>
    </xf>
    <xf numFmtId="2" fontId="62" fillId="43" borderId="11" xfId="49" applyNumberFormat="1" applyFont="1" applyFill="1" applyBorder="1" applyAlignment="1">
      <alignment horizontal="center" vertical="center"/>
    </xf>
    <xf numFmtId="43" fontId="60" fillId="2" borderId="18" xfId="83" applyFont="1" applyFill="1" applyBorder="1" applyAlignment="1">
      <alignment horizontal="center" vertical="center"/>
    </xf>
    <xf numFmtId="2" fontId="60" fillId="2" borderId="0" xfId="49" applyNumberFormat="1" applyFont="1" applyFill="1" applyAlignment="1" applyProtection="1">
      <alignment horizontal="center" vertical="center"/>
      <protection locked="0"/>
    </xf>
    <xf numFmtId="0" fontId="61" fillId="2" borderId="0" xfId="49" applyFont="1" applyFill="1" applyAlignment="1">
      <alignment vertical="center"/>
    </xf>
    <xf numFmtId="172" fontId="63" fillId="2" borderId="0" xfId="52" applyNumberFormat="1" applyFont="1" applyFill="1" applyAlignment="1">
      <alignment vertical="center"/>
    </xf>
    <xf numFmtId="172" fontId="61" fillId="2" borderId="0" xfId="52" applyNumberFormat="1" applyFont="1" applyFill="1" applyAlignment="1">
      <alignment vertical="center"/>
    </xf>
    <xf numFmtId="2" fontId="62" fillId="2" borderId="0" xfId="49" applyNumberFormat="1" applyFont="1" applyFill="1" applyAlignment="1">
      <alignment horizontal="center" vertical="center"/>
    </xf>
    <xf numFmtId="10" fontId="64" fillId="2" borderId="25" xfId="49" applyNumberFormat="1" applyFont="1" applyFill="1" applyBorder="1" applyAlignment="1">
      <alignment horizontal="center" vertical="center"/>
    </xf>
    <xf numFmtId="0" fontId="60" fillId="2" borderId="0" xfId="49" applyFont="1" applyFill="1" applyAlignment="1">
      <alignment horizontal="center" vertical="center"/>
    </xf>
    <xf numFmtId="10" fontId="60" fillId="2" borderId="0" xfId="52" applyNumberFormat="1" applyFont="1" applyFill="1" applyBorder="1" applyAlignment="1">
      <alignment horizontal="center" vertical="center"/>
    </xf>
    <xf numFmtId="172" fontId="65" fillId="2" borderId="0" xfId="52" applyNumberFormat="1" applyFont="1" applyFill="1" applyBorder="1" applyAlignment="1">
      <alignment horizontal="center" vertical="center"/>
    </xf>
    <xf numFmtId="172" fontId="60" fillId="2" borderId="0" xfId="52" applyNumberFormat="1" applyFont="1" applyFill="1" applyBorder="1" applyAlignment="1">
      <alignment horizontal="center" vertical="center"/>
    </xf>
    <xf numFmtId="173" fontId="61" fillId="2" borderId="0" xfId="49" applyNumberFormat="1" applyFont="1" applyFill="1" applyAlignment="1">
      <alignment horizontal="center" vertical="center"/>
    </xf>
    <xf numFmtId="0" fontId="60" fillId="43" borderId="0" xfId="49" applyFont="1" applyFill="1" applyAlignment="1" applyProtection="1">
      <alignment horizontal="center" vertical="center"/>
      <protection locked="0"/>
    </xf>
    <xf numFmtId="172" fontId="65" fillId="43" borderId="0" xfId="52" applyNumberFormat="1" applyFont="1" applyFill="1" applyBorder="1" applyAlignment="1" applyProtection="1">
      <alignment horizontal="center" vertical="center"/>
      <protection locked="0"/>
    </xf>
    <xf numFmtId="0" fontId="61" fillId="43" borderId="0" xfId="49" applyFont="1" applyFill="1" applyAlignment="1">
      <alignment horizontal="center" vertical="center"/>
    </xf>
    <xf numFmtId="172" fontId="61" fillId="43" borderId="0" xfId="52" applyNumberFormat="1" applyFont="1" applyFill="1" applyBorder="1" applyAlignment="1">
      <alignment horizontal="center" vertical="center"/>
    </xf>
    <xf numFmtId="0" fontId="60" fillId="43" borderId="0" xfId="49" applyFont="1" applyFill="1" applyAlignment="1">
      <alignment horizontal="center" vertical="center"/>
    </xf>
    <xf numFmtId="2" fontId="60" fillId="2" borderId="53" xfId="49" applyNumberFormat="1" applyFont="1" applyFill="1" applyBorder="1" applyAlignment="1">
      <alignment horizontal="center" vertical="center"/>
    </xf>
    <xf numFmtId="2" fontId="60" fillId="2" borderId="54" xfId="49" applyNumberFormat="1" applyFont="1" applyFill="1" applyBorder="1" applyAlignment="1">
      <alignment horizontal="center" vertical="center"/>
    </xf>
    <xf numFmtId="2" fontId="60" fillId="43" borderId="54" xfId="49" applyNumberFormat="1" applyFont="1" applyFill="1" applyBorder="1" applyAlignment="1">
      <alignment horizontal="center" vertical="center"/>
    </xf>
    <xf numFmtId="171" fontId="60" fillId="2" borderId="54" xfId="52" applyNumberFormat="1" applyFont="1" applyFill="1" applyBorder="1" applyAlignment="1">
      <alignment horizontal="center" vertical="center"/>
    </xf>
    <xf numFmtId="179" fontId="60" fillId="2" borderId="55" xfId="52" applyNumberFormat="1" applyFont="1" applyFill="1" applyBorder="1" applyAlignment="1">
      <alignment horizontal="center" vertical="center"/>
    </xf>
    <xf numFmtId="173" fontId="60" fillId="2" borderId="0" xfId="49" applyNumberFormat="1" applyFont="1" applyFill="1" applyAlignment="1" applyProtection="1">
      <alignment horizontal="center" vertical="center"/>
      <protection locked="0"/>
    </xf>
    <xf numFmtId="172" fontId="60" fillId="2" borderId="55" xfId="52" applyNumberFormat="1" applyFont="1" applyFill="1" applyBorder="1" applyAlignment="1">
      <alignment horizontal="center" vertical="center"/>
    </xf>
    <xf numFmtId="2" fontId="60" fillId="43" borderId="56" xfId="49" applyNumberFormat="1" applyFont="1" applyFill="1" applyBorder="1" applyAlignment="1">
      <alignment horizontal="center" vertical="center"/>
    </xf>
    <xf numFmtId="0" fontId="61" fillId="2" borderId="0" xfId="49" applyFont="1" applyFill="1"/>
    <xf numFmtId="171" fontId="60" fillId="2" borderId="53" xfId="52" applyNumberFormat="1" applyFont="1" applyFill="1" applyBorder="1" applyAlignment="1">
      <alignment horizontal="center" vertical="center"/>
    </xf>
    <xf numFmtId="2" fontId="60" fillId="2" borderId="57" xfId="49" applyNumberFormat="1" applyFont="1" applyFill="1" applyBorder="1" applyAlignment="1">
      <alignment horizontal="center" vertical="center"/>
    </xf>
    <xf numFmtId="2" fontId="60" fillId="2" borderId="58" xfId="49" applyNumberFormat="1" applyFont="1" applyFill="1" applyBorder="1" applyAlignment="1">
      <alignment horizontal="center" vertical="center"/>
    </xf>
    <xf numFmtId="2" fontId="60" fillId="43" borderId="58" xfId="49" applyNumberFormat="1" applyFont="1" applyFill="1" applyBorder="1" applyAlignment="1">
      <alignment horizontal="center" vertical="center"/>
    </xf>
    <xf numFmtId="171" fontId="60" fillId="2" borderId="58" xfId="52" applyNumberFormat="1" applyFont="1" applyFill="1" applyBorder="1" applyAlignment="1">
      <alignment horizontal="center" vertical="center"/>
    </xf>
    <xf numFmtId="179" fontId="65" fillId="2" borderId="59" xfId="52" applyNumberFormat="1" applyFont="1" applyFill="1" applyBorder="1" applyAlignment="1">
      <alignment horizontal="center" vertical="center"/>
    </xf>
    <xf numFmtId="172" fontId="65" fillId="2" borderId="59" xfId="52" applyNumberFormat="1" applyFont="1" applyFill="1" applyBorder="1" applyAlignment="1">
      <alignment horizontal="center" vertical="center"/>
    </xf>
    <xf numFmtId="2" fontId="60" fillId="43" borderId="60" xfId="49" applyNumberFormat="1" applyFont="1" applyFill="1" applyBorder="1" applyAlignment="1">
      <alignment horizontal="center" vertical="center"/>
    </xf>
    <xf numFmtId="171" fontId="60" fillId="2" borderId="57" xfId="52" applyNumberFormat="1" applyFont="1" applyFill="1" applyBorder="1" applyAlignment="1">
      <alignment horizontal="center" vertical="center"/>
    </xf>
    <xf numFmtId="2" fontId="60" fillId="43" borderId="61" xfId="49" applyNumberFormat="1" applyFont="1" applyFill="1" applyBorder="1" applyAlignment="1">
      <alignment horizontal="center" vertical="center"/>
    </xf>
    <xf numFmtId="171" fontId="66" fillId="2" borderId="58" xfId="52" applyNumberFormat="1" applyFont="1" applyFill="1" applyBorder="1" applyAlignment="1">
      <alignment horizontal="center" vertical="center"/>
    </xf>
    <xf numFmtId="179" fontId="67" fillId="2" borderId="59" xfId="52" applyNumberFormat="1" applyFont="1" applyFill="1" applyBorder="1" applyAlignment="1">
      <alignment horizontal="center" vertical="center"/>
    </xf>
    <xf numFmtId="2" fontId="60" fillId="2" borderId="57" xfId="49" applyNumberFormat="1" applyFont="1" applyFill="1" applyBorder="1" applyAlignment="1" applyProtection="1">
      <alignment horizontal="center" vertical="center"/>
      <protection locked="0"/>
    </xf>
    <xf numFmtId="2" fontId="60" fillId="2" borderId="58" xfId="49" applyNumberFormat="1" applyFont="1" applyFill="1" applyBorder="1" applyAlignment="1" applyProtection="1">
      <alignment horizontal="center" vertical="center"/>
      <protection locked="0"/>
    </xf>
    <xf numFmtId="2" fontId="60" fillId="43" borderId="58" xfId="49" applyNumberFormat="1" applyFont="1" applyFill="1" applyBorder="1" applyAlignment="1" applyProtection="1">
      <alignment horizontal="center" vertical="center"/>
      <protection locked="0"/>
    </xf>
    <xf numFmtId="173" fontId="60" fillId="2" borderId="0" xfId="49" applyNumberFormat="1" applyFont="1" applyFill="1" applyAlignment="1">
      <alignment horizontal="center" vertical="center"/>
    </xf>
    <xf numFmtId="180" fontId="60" fillId="2" borderId="58" xfId="52" applyNumberFormat="1" applyFont="1" applyFill="1" applyBorder="1" applyAlignment="1">
      <alignment horizontal="center" vertical="center"/>
    </xf>
    <xf numFmtId="2" fontId="60" fillId="2" borderId="63" xfId="49" applyNumberFormat="1" applyFont="1" applyFill="1" applyBorder="1" applyAlignment="1">
      <alignment horizontal="center" vertical="center"/>
    </xf>
    <xf numFmtId="2" fontId="60" fillId="2" borderId="64" xfId="49" applyNumberFormat="1" applyFont="1" applyFill="1" applyBorder="1" applyAlignment="1">
      <alignment horizontal="center" vertical="center"/>
    </xf>
    <xf numFmtId="2" fontId="60" fillId="43" borderId="64" xfId="49" applyNumberFormat="1" applyFont="1" applyFill="1" applyBorder="1" applyAlignment="1">
      <alignment horizontal="center" vertical="center"/>
    </xf>
    <xf numFmtId="171" fontId="60" fillId="2" borderId="64" xfId="52" applyNumberFormat="1" applyFont="1" applyFill="1" applyBorder="1" applyAlignment="1">
      <alignment horizontal="center" vertical="center"/>
    </xf>
    <xf numFmtId="179" fontId="65" fillId="2" borderId="65" xfId="52" applyNumberFormat="1" applyFont="1" applyFill="1" applyBorder="1" applyAlignment="1">
      <alignment horizontal="center" vertical="center"/>
    </xf>
    <xf numFmtId="172" fontId="65" fillId="2" borderId="65" xfId="52" applyNumberFormat="1" applyFont="1" applyFill="1" applyBorder="1" applyAlignment="1">
      <alignment horizontal="center" vertical="center"/>
    </xf>
    <xf numFmtId="2" fontId="60" fillId="43" borderId="68" xfId="49" applyNumberFormat="1" applyFont="1" applyFill="1" applyBorder="1" applyAlignment="1">
      <alignment horizontal="center" vertical="center"/>
    </xf>
    <xf numFmtId="171" fontId="60" fillId="2" borderId="63" xfId="52" applyNumberFormat="1" applyFont="1" applyFill="1" applyBorder="1" applyAlignment="1">
      <alignment horizontal="center" vertical="center"/>
    </xf>
    <xf numFmtId="175" fontId="68" fillId="2" borderId="0" xfId="83" applyNumberFormat="1" applyFont="1" applyFill="1" applyBorder="1" applyAlignment="1" applyProtection="1">
      <alignment horizontal="right" vertical="center"/>
      <protection locked="0"/>
    </xf>
    <xf numFmtId="175" fontId="68" fillId="2" borderId="0" xfId="83" applyNumberFormat="1" applyFont="1" applyFill="1" applyBorder="1" applyAlignment="1">
      <alignment horizontal="right" vertical="center"/>
    </xf>
    <xf numFmtId="175" fontId="69" fillId="43" borderId="3" xfId="83" applyNumberFormat="1" applyFont="1" applyFill="1" applyBorder="1" applyAlignment="1">
      <alignment horizontal="right" vertical="center"/>
    </xf>
    <xf numFmtId="175" fontId="68" fillId="2" borderId="58" xfId="83" applyNumberFormat="1" applyFont="1" applyFill="1" applyBorder="1" applyAlignment="1">
      <alignment horizontal="right" vertical="center"/>
    </xf>
    <xf numFmtId="175" fontId="69" fillId="43" borderId="61" xfId="83" applyNumberFormat="1" applyFont="1" applyFill="1" applyBorder="1" applyAlignment="1">
      <alignment horizontal="right" vertical="center"/>
    </xf>
    <xf numFmtId="181" fontId="38" fillId="0" borderId="57" xfId="83" applyNumberFormat="1" applyFont="1" applyFill="1" applyBorder="1" applyAlignment="1">
      <alignment horizontal="right"/>
    </xf>
    <xf numFmtId="175" fontId="69" fillId="43" borderId="18" xfId="83" applyNumberFormat="1" applyFont="1" applyFill="1" applyBorder="1" applyAlignment="1">
      <alignment horizontal="right" vertical="center"/>
    </xf>
    <xf numFmtId="175" fontId="69" fillId="43" borderId="36" xfId="83" applyNumberFormat="1" applyFont="1" applyFill="1" applyBorder="1" applyAlignment="1">
      <alignment horizontal="right" vertical="center"/>
    </xf>
    <xf numFmtId="181" fontId="38" fillId="43" borderId="11" xfId="83" applyNumberFormat="1" applyFont="1" applyFill="1" applyBorder="1" applyAlignment="1">
      <alignment horizontal="right"/>
    </xf>
    <xf numFmtId="176" fontId="70" fillId="43" borderId="18" xfId="49" applyNumberFormat="1" applyFont="1" applyFill="1" applyBorder="1" applyAlignment="1" applyProtection="1">
      <alignment horizontal="center" vertical="center"/>
      <protection locked="0"/>
    </xf>
    <xf numFmtId="176" fontId="70" fillId="43" borderId="36" xfId="49" applyNumberFormat="1" applyFont="1" applyFill="1" applyBorder="1" applyAlignment="1" applyProtection="1">
      <alignment horizontal="center" vertical="center"/>
      <protection locked="0"/>
    </xf>
    <xf numFmtId="182" fontId="38" fillId="43" borderId="23" xfId="52" applyNumberFormat="1" applyFont="1" applyFill="1" applyBorder="1"/>
    <xf numFmtId="2" fontId="68" fillId="2" borderId="18" xfId="83" applyNumberFormat="1" applyFont="1" applyFill="1" applyBorder="1" applyAlignment="1">
      <alignment horizontal="right" vertical="center"/>
    </xf>
    <xf numFmtId="2" fontId="69" fillId="2" borderId="36" xfId="83" applyNumberFormat="1" applyFont="1" applyFill="1" applyBorder="1" applyAlignment="1">
      <alignment horizontal="right" vertical="center"/>
    </xf>
    <xf numFmtId="172" fontId="0" fillId="0" borderId="23" xfId="52" applyNumberFormat="1" applyFont="1" applyBorder="1"/>
    <xf numFmtId="0" fontId="43" fillId="38" borderId="3" xfId="46" applyFont="1" applyFill="1" applyBorder="1" applyAlignment="1" applyProtection="1">
      <alignment horizontal="center" vertical="center"/>
      <protection locked="0"/>
    </xf>
    <xf numFmtId="0" fontId="38" fillId="38" borderId="36" xfId="46" applyFont="1" applyFill="1" applyBorder="1" applyAlignment="1" applyProtection="1">
      <alignment horizontal="center" vertical="center"/>
      <protection locked="0"/>
    </xf>
    <xf numFmtId="0" fontId="38" fillId="38" borderId="3" xfId="46" applyFont="1" applyFill="1" applyBorder="1" applyAlignment="1" applyProtection="1">
      <alignment horizontal="center" vertical="center"/>
      <protection locked="0"/>
    </xf>
    <xf numFmtId="0" fontId="44" fillId="38" borderId="3" xfId="46" applyFont="1" applyFill="1" applyBorder="1" applyAlignment="1" applyProtection="1">
      <alignment horizontal="center" vertical="center"/>
      <protection locked="0"/>
    </xf>
    <xf numFmtId="0" fontId="42" fillId="38" borderId="3" xfId="46" applyFont="1" applyFill="1" applyBorder="1" applyAlignment="1" applyProtection="1">
      <alignment horizontal="center" vertical="center"/>
      <protection locked="0"/>
    </xf>
    <xf numFmtId="0" fontId="38" fillId="38" borderId="3" xfId="46" applyFont="1" applyFill="1" applyBorder="1" applyAlignment="1">
      <alignment horizontal="center" vertical="center"/>
    </xf>
    <xf numFmtId="0" fontId="44" fillId="38" borderId="2" xfId="46" applyFont="1" applyFill="1" applyBorder="1" applyAlignment="1" applyProtection="1">
      <alignment horizontal="center" vertical="center"/>
      <protection locked="0"/>
    </xf>
    <xf numFmtId="181" fontId="38" fillId="0" borderId="16" xfId="83" applyNumberFormat="1" applyFont="1" applyFill="1" applyBorder="1" applyAlignment="1">
      <alignment horizontal="right"/>
    </xf>
    <xf numFmtId="182" fontId="38" fillId="0" borderId="12" xfId="83" applyNumberFormat="1" applyFont="1" applyFill="1" applyBorder="1" applyAlignment="1">
      <alignment horizontal="right"/>
    </xf>
    <xf numFmtId="182" fontId="38" fillId="0" borderId="59" xfId="83" applyNumberFormat="1" applyFont="1" applyFill="1" applyBorder="1" applyAlignment="1">
      <alignment horizontal="right"/>
    </xf>
    <xf numFmtId="182" fontId="38" fillId="43" borderId="23" xfId="83" applyNumberFormat="1" applyFont="1" applyFill="1" applyBorder="1" applyAlignment="1">
      <alignment horizontal="right"/>
    </xf>
    <xf numFmtId="182" fontId="38" fillId="0" borderId="12" xfId="52" applyNumberFormat="1" applyFont="1" applyFill="1" applyBorder="1"/>
    <xf numFmtId="182" fontId="38" fillId="0" borderId="59" xfId="52" applyNumberFormat="1" applyFont="1" applyFill="1" applyBorder="1"/>
    <xf numFmtId="0" fontId="47" fillId="0" borderId="11" xfId="50" applyBorder="1"/>
    <xf numFmtId="0" fontId="0" fillId="0" borderId="39" xfId="0" applyBorder="1" applyAlignment="1">
      <alignment horizontal="center"/>
    </xf>
    <xf numFmtId="4" fontId="71" fillId="2" borderId="37" xfId="42" applyNumberFormat="1" applyFont="1" applyFill="1" applyBorder="1" applyAlignment="1" applyProtection="1">
      <alignment horizontal="center" wrapText="1"/>
      <protection locked="0"/>
    </xf>
    <xf numFmtId="10" fontId="71" fillId="2" borderId="37" xfId="42" applyNumberFormat="1" applyFont="1" applyFill="1" applyBorder="1" applyAlignment="1" applyProtection="1">
      <alignment horizontal="center" wrapText="1"/>
      <protection locked="0"/>
    </xf>
    <xf numFmtId="0" fontId="4" fillId="2" borderId="37" xfId="0" applyFont="1" applyFill="1" applyBorder="1" applyAlignment="1">
      <alignment horizontal="center" vertical="top" wrapText="1"/>
    </xf>
    <xf numFmtId="4" fontId="46" fillId="2" borderId="62" xfId="42" applyNumberFormat="1" applyFont="1" applyFill="1" applyBorder="1" applyAlignment="1" applyProtection="1">
      <alignment horizontal="center" wrapText="1"/>
      <protection locked="0"/>
    </xf>
    <xf numFmtId="0" fontId="72" fillId="2" borderId="37" xfId="0" applyFont="1" applyFill="1" applyBorder="1" applyAlignment="1">
      <alignment horizontal="center" vertical="top" wrapText="1"/>
    </xf>
    <xf numFmtId="10" fontId="73" fillId="2" borderId="73" xfId="42" applyNumberFormat="1" applyFont="1" applyFill="1" applyBorder="1" applyAlignment="1" applyProtection="1">
      <alignment horizontal="center" wrapText="1"/>
      <protection locked="0"/>
    </xf>
    <xf numFmtId="0" fontId="74" fillId="2" borderId="37" xfId="0" applyFont="1" applyFill="1" applyBorder="1" applyAlignment="1">
      <alignment horizontal="center" vertical="top" wrapText="1"/>
    </xf>
    <xf numFmtId="10" fontId="75" fillId="2" borderId="37" xfId="42" applyNumberFormat="1" applyFont="1" applyFill="1" applyBorder="1" applyAlignment="1" applyProtection="1">
      <alignment horizontal="center" wrapText="1"/>
      <protection locked="0"/>
    </xf>
    <xf numFmtId="10" fontId="31" fillId="37" borderId="67" xfId="0" applyNumberFormat="1" applyFont="1" applyFill="1" applyBorder="1" applyAlignment="1">
      <alignment horizontal="center" vertical="center" wrapText="1"/>
    </xf>
    <xf numFmtId="10" fontId="4" fillId="2" borderId="37" xfId="0" applyNumberFormat="1" applyFont="1" applyFill="1" applyBorder="1" applyAlignment="1" applyProtection="1">
      <alignment horizontal="center" vertical="top" wrapText="1"/>
    </xf>
    <xf numFmtId="10" fontId="4" fillId="2" borderId="37" xfId="0" applyNumberFormat="1" applyFont="1" applyFill="1" applyBorder="1" applyAlignment="1">
      <alignment horizontal="center" vertical="top" wrapText="1"/>
    </xf>
    <xf numFmtId="10" fontId="71" fillId="2" borderId="66" xfId="42" applyNumberFormat="1" applyFont="1" applyFill="1" applyBorder="1" applyAlignment="1" applyProtection="1">
      <alignment horizontal="center" wrapText="1"/>
      <protection locked="0"/>
    </xf>
    <xf numFmtId="0" fontId="56" fillId="39" borderId="76" xfId="42" applyNumberFormat="1" applyFont="1" applyFill="1" applyBorder="1" applyAlignment="1">
      <alignment horizontal="center"/>
    </xf>
    <xf numFmtId="0" fontId="37" fillId="38" borderId="16" xfId="46" applyFont="1" applyFill="1" applyBorder="1" applyAlignment="1">
      <alignment horizontal="center" vertical="center"/>
    </xf>
    <xf numFmtId="0" fontId="37" fillId="38" borderId="17" xfId="46" applyFont="1" applyFill="1" applyBorder="1" applyAlignment="1">
      <alignment horizontal="center" vertical="center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0" fontId="37" fillId="38" borderId="15" xfId="46" applyFont="1" applyFill="1" applyBorder="1" applyAlignment="1" applyProtection="1">
      <alignment horizontal="center" vertical="center"/>
      <protection locked="0"/>
    </xf>
    <xf numFmtId="0" fontId="37" fillId="38" borderId="17" xfId="46" applyFont="1" applyFill="1" applyBorder="1" applyAlignment="1" applyProtection="1">
      <alignment horizontal="center" vertical="center"/>
      <protection locked="0"/>
    </xf>
    <xf numFmtId="0" fontId="37" fillId="38" borderId="25" xfId="46" applyFont="1" applyFill="1" applyBorder="1" applyAlignment="1" applyProtection="1">
      <alignment horizontal="center" vertical="center"/>
      <protection locked="0"/>
    </xf>
    <xf numFmtId="0" fontId="37" fillId="38" borderId="26" xfId="46" applyFont="1" applyFill="1" applyBorder="1" applyAlignment="1" applyProtection="1">
      <alignment horizontal="center" vertical="center"/>
      <protection locked="0"/>
    </xf>
    <xf numFmtId="0" fontId="37" fillId="38" borderId="19" xfId="46" applyFont="1" applyFill="1" applyBorder="1" applyAlignment="1" applyProtection="1">
      <alignment horizontal="center" vertical="center"/>
      <protection locked="0"/>
    </xf>
    <xf numFmtId="0" fontId="37" fillId="38" borderId="20" xfId="46" applyFont="1" applyFill="1" applyBorder="1" applyAlignment="1" applyProtection="1">
      <alignment horizontal="center" vertical="center"/>
      <protection locked="0"/>
    </xf>
    <xf numFmtId="0" fontId="37" fillId="38" borderId="22" xfId="46" applyFont="1" applyFill="1" applyBorder="1" applyAlignment="1" applyProtection="1">
      <alignment horizontal="center" vertical="center"/>
      <protection locked="0"/>
    </xf>
    <xf numFmtId="0" fontId="37" fillId="38" borderId="22" xfId="65" applyFont="1" applyFill="1" applyBorder="1" applyAlignment="1" applyProtection="1">
      <alignment horizontal="center" vertical="center"/>
      <protection locked="0"/>
    </xf>
    <xf numFmtId="0" fontId="37" fillId="38" borderId="26" xfId="65" applyFont="1" applyFill="1" applyBorder="1" applyAlignment="1" applyProtection="1">
      <alignment horizontal="center" vertical="center"/>
      <protection locked="0"/>
    </xf>
    <xf numFmtId="0" fontId="37" fillId="38" borderId="70" xfId="46" applyFont="1" applyFill="1" applyBorder="1" applyAlignment="1" applyProtection="1">
      <alignment horizontal="center" vertical="center"/>
      <protection locked="0"/>
    </xf>
    <xf numFmtId="0" fontId="38" fillId="38" borderId="25" xfId="0" applyFont="1" applyFill="1" applyBorder="1" applyAlignment="1">
      <alignment horizontal="center" vertical="center"/>
    </xf>
    <xf numFmtId="0" fontId="38" fillId="38" borderId="26" xfId="0" applyFont="1" applyFill="1" applyBorder="1" applyAlignment="1">
      <alignment horizontal="center" vertical="center"/>
    </xf>
    <xf numFmtId="0" fontId="38" fillId="38" borderId="1" xfId="0" applyFont="1" applyFill="1" applyBorder="1" applyAlignment="1">
      <alignment horizontal="center" vertical="center"/>
    </xf>
    <xf numFmtId="0" fontId="38" fillId="38" borderId="2" xfId="0" applyFont="1" applyFill="1" applyBorder="1" applyAlignment="1">
      <alignment horizontal="center" vertical="center"/>
    </xf>
    <xf numFmtId="0" fontId="38" fillId="38" borderId="15" xfId="46" applyFont="1" applyFill="1" applyBorder="1" applyAlignment="1">
      <alignment horizontal="center" vertical="center"/>
    </xf>
    <xf numFmtId="0" fontId="38" fillId="38" borderId="17" xfId="46" applyFont="1" applyFill="1" applyBorder="1" applyAlignment="1">
      <alignment horizontal="center" vertical="center"/>
    </xf>
    <xf numFmtId="0" fontId="42" fillId="38" borderId="19" xfId="46" applyFont="1" applyFill="1" applyBorder="1" applyAlignment="1">
      <alignment horizontal="center" vertical="center"/>
    </xf>
    <xf numFmtId="0" fontId="33" fillId="38" borderId="20" xfId="46" applyFill="1" applyBorder="1" applyAlignment="1">
      <alignment horizontal="center" vertical="center"/>
    </xf>
    <xf numFmtId="0" fontId="38" fillId="0" borderId="1" xfId="46" quotePrefix="1" applyFont="1" applyBorder="1" applyAlignment="1">
      <alignment horizontal="center" vertical="center"/>
    </xf>
    <xf numFmtId="0" fontId="38" fillId="0" borderId="3" xfId="46" quotePrefix="1" applyFont="1" applyBorder="1" applyAlignment="1">
      <alignment horizontal="center" vertical="center"/>
    </xf>
  </cellXfs>
  <cellStyles count="84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2" xfId="42" xr:uid="{00000000-0005-0000-0000-000025000000}"/>
    <cellStyle name="Navadno 2 2" xfId="69" xr:uid="{00000000-0005-0000-0000-000026000000}"/>
    <cellStyle name="Navadno 3" xfId="43" xr:uid="{00000000-0005-0000-0000-000027000000}"/>
    <cellStyle name="Navadno 3 2" xfId="65" xr:uid="{00000000-0005-0000-0000-000028000000}"/>
    <cellStyle name="Navadno 4" xfId="33" xr:uid="{00000000-0005-0000-0000-000029000000}"/>
    <cellStyle name="Navadno 4 2" xfId="74" xr:uid="{00000000-0005-0000-0000-00002A000000}"/>
    <cellStyle name="Navadno 5" xfId="53" xr:uid="{00000000-0005-0000-0000-00002B000000}"/>
    <cellStyle name="Navadno 5 2" xfId="72" xr:uid="{00000000-0005-0000-0000-00002C000000}"/>
    <cellStyle name="Navadno 6" xfId="67" xr:uid="{00000000-0005-0000-0000-00002D000000}"/>
    <cellStyle name="Navadno 7" xfId="75" xr:uid="{00000000-0005-0000-0000-00002E000000}"/>
    <cellStyle name="Navadno 8" xfId="71" xr:uid="{00000000-0005-0000-0000-00002F000000}"/>
    <cellStyle name="Navadno 9" xfId="78" xr:uid="{00000000-0005-0000-0000-000030000000}"/>
    <cellStyle name="Navadno_ca04-19" xfId="46" xr:uid="{00000000-0005-0000-0000-000031000000}"/>
    <cellStyle name="Nevtralno" xfId="56" builtinId="28" customBuiltin="1"/>
    <cellStyle name="Nevtralno 2" xfId="44" xr:uid="{00000000-0005-0000-0000-000033000000}"/>
    <cellStyle name="Normal 2" xfId="50" xr:uid="{00000000-0005-0000-0000-000034000000}"/>
    <cellStyle name="Normal 7" xfId="49" xr:uid="{00000000-0005-0000-0000-000035000000}"/>
    <cellStyle name="Normal_sce25" xfId="54" xr:uid="{00000000-0005-0000-0000-000036000000}"/>
    <cellStyle name="Odstotek 2" xfId="73" xr:uid="{00000000-0005-0000-0000-000037000000}"/>
    <cellStyle name="Odstotek 3" xfId="47" xr:uid="{00000000-0005-0000-0000-000038000000}"/>
    <cellStyle name="Odstotek 4" xfId="68" xr:uid="{00000000-0005-0000-0000-000039000000}"/>
    <cellStyle name="Odstotek 5" xfId="52" xr:uid="{00000000-0005-0000-0000-00003A000000}"/>
    <cellStyle name="Opomba" xfId="57" builtinId="10" customBuiltin="1"/>
    <cellStyle name="Opomba 2" xfId="45" xr:uid="{00000000-0005-0000-0000-00003C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9000000}"/>
    <cellStyle name="Vejica 2" xfId="48" xr:uid="{00000000-0005-0000-0000-00004A000000}"/>
    <cellStyle name="Vejica 3" xfId="64" xr:uid="{00000000-0005-0000-0000-00004B000000}"/>
    <cellStyle name="Vejica 4" xfId="51" xr:uid="{00000000-0005-0000-0000-00004C000000}"/>
    <cellStyle name="Vejica 5" xfId="66" xr:uid="{00000000-0005-0000-0000-00004D000000}"/>
    <cellStyle name="Vejica 6" xfId="70" xr:uid="{00000000-0005-0000-0000-00004E000000}"/>
    <cellStyle name="Vejica 7" xfId="79" xr:uid="{00000000-0005-0000-0000-00004F000000}"/>
    <cellStyle name="Vejica 8" xfId="80" xr:uid="{00000000-0005-0000-0000-000050000000}"/>
    <cellStyle name="Vejica 9" xfId="82" xr:uid="{00000000-0005-0000-0000-000051000000}"/>
    <cellStyle name="Vnos" xfId="7" builtinId="20" customBuiltin="1"/>
    <cellStyle name="Vsota" xfId="14" builtinId="25" customBuiltin="1"/>
  </cellStyles>
  <dxfs count="29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TEDNIH'!$L$24:$L$76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TEDNIH'!$M$24:$M$76</c:f>
              <c:numCache>
                <c:formatCode>General</c:formatCode>
                <c:ptCount val="53"/>
                <c:pt idx="0" formatCode="0.00">
                  <c:v>322.70999999999998</c:v>
                </c:pt>
                <c:pt idx="1">
                  <c:v>322.49</c:v>
                </c:pt>
                <c:pt idx="2">
                  <c:v>321.08</c:v>
                </c:pt>
                <c:pt idx="3">
                  <c:v>323.79000000000002</c:v>
                </c:pt>
                <c:pt idx="4">
                  <c:v>315.22000000000003</c:v>
                </c:pt>
                <c:pt idx="5">
                  <c:v>320.66000000000003</c:v>
                </c:pt>
                <c:pt idx="6">
                  <c:v>324.55</c:v>
                </c:pt>
                <c:pt idx="7">
                  <c:v>323.06</c:v>
                </c:pt>
                <c:pt idx="8">
                  <c:v>327.99</c:v>
                </c:pt>
                <c:pt idx="9" formatCode="0.00">
                  <c:v>325.20000000000005</c:v>
                </c:pt>
                <c:pt idx="10">
                  <c:v>318.92</c:v>
                </c:pt>
                <c:pt idx="11" formatCode="#,##0.00\ _€">
                  <c:v>329.58000000000004</c:v>
                </c:pt>
                <c:pt idx="12" formatCode="#,##0.00\ _€">
                  <c:v>330.95000000000005</c:v>
                </c:pt>
                <c:pt idx="13" formatCode="#,##0.00\ _€">
                  <c:v>324.98</c:v>
                </c:pt>
                <c:pt idx="14" formatCode="#,##0.00\ _€">
                  <c:v>330.16</c:v>
                </c:pt>
                <c:pt idx="15" formatCode="#,##0.00\ _€">
                  <c:v>327.71000000000004</c:v>
                </c:pt>
                <c:pt idx="16">
                  <c:v>329.43</c:v>
                </c:pt>
                <c:pt idx="17">
                  <c:v>327.42</c:v>
                </c:pt>
                <c:pt idx="18" formatCode="#,##0.00\ _€">
                  <c:v>327.51000000000005</c:v>
                </c:pt>
                <c:pt idx="19" formatCode="#,##0.00\ _€">
                  <c:v>328.88</c:v>
                </c:pt>
                <c:pt idx="20">
                  <c:v>330.65000000000003</c:v>
                </c:pt>
                <c:pt idx="21">
                  <c:v>326.92</c:v>
                </c:pt>
                <c:pt idx="22" formatCode="0.00">
                  <c:v>328.90000000000003</c:v>
                </c:pt>
                <c:pt idx="23" formatCode="0.00">
                  <c:v>331.53000000000003</c:v>
                </c:pt>
                <c:pt idx="24" formatCode="#,##0.00\ _€">
                  <c:v>332.72</c:v>
                </c:pt>
                <c:pt idx="25" formatCode="#,##0.00\ _€">
                  <c:v>332.47</c:v>
                </c:pt>
                <c:pt idx="26" formatCode="#,##0.00\ _€">
                  <c:v>329.49</c:v>
                </c:pt>
                <c:pt idx="27" formatCode="#,##0.00\ _€">
                  <c:v>332.86</c:v>
                </c:pt>
                <c:pt idx="28" formatCode="#,##0.00\ _€">
                  <c:v>335.53000000000003</c:v>
                </c:pt>
                <c:pt idx="29" formatCode="#,##0.00\ _€">
                  <c:v>332.18</c:v>
                </c:pt>
                <c:pt idx="30" formatCode="#,##0.00\ _€">
                  <c:v>335.33000000000004</c:v>
                </c:pt>
                <c:pt idx="31" formatCode="#,##0.00\ _€">
                  <c:v>330.96000000000004</c:v>
                </c:pt>
                <c:pt idx="32" formatCode="#,##0.00\ _€">
                  <c:v>336.59000000000003</c:v>
                </c:pt>
                <c:pt idx="33" formatCode="#,##0.00\ _€">
                  <c:v>340.93</c:v>
                </c:pt>
                <c:pt idx="34" formatCode="#,##0.00\ _€">
                  <c:v>330.59000000000003</c:v>
                </c:pt>
                <c:pt idx="35" formatCode="#,##0.00\ _€">
                  <c:v>340.3</c:v>
                </c:pt>
                <c:pt idx="36" formatCode="#,##0.00\ _€">
                  <c:v>342.42</c:v>
                </c:pt>
                <c:pt idx="37" formatCode="#,##0.00\ _€">
                  <c:v>344.27000000000004</c:v>
                </c:pt>
                <c:pt idx="38" formatCode="#,##0.00\ _€">
                  <c:v>346.04</c:v>
                </c:pt>
                <c:pt idx="39" formatCode="#,##0.00\ _€">
                  <c:v>349.94</c:v>
                </c:pt>
                <c:pt idx="40" formatCode="#,##0.00\ _€">
                  <c:v>360.16</c:v>
                </c:pt>
                <c:pt idx="41" formatCode="#,##0.00\ _€">
                  <c:v>356.59000000000003</c:v>
                </c:pt>
                <c:pt idx="42" formatCode="#,##0.00\ _€">
                  <c:v>360.5</c:v>
                </c:pt>
                <c:pt idx="43" formatCode="#,##0.00\ _€">
                  <c:v>373.24</c:v>
                </c:pt>
                <c:pt idx="44" formatCode="#,##0.00\ _€">
                  <c:v>369.34000000000003</c:v>
                </c:pt>
                <c:pt idx="45">
                  <c:v>373.91</c:v>
                </c:pt>
                <c:pt idx="46" formatCode="#,##0.00\ _€">
                  <c:v>370.8</c:v>
                </c:pt>
                <c:pt idx="47" formatCode="#,##0.00\ _€">
                  <c:v>372.46000000000004</c:v>
                </c:pt>
                <c:pt idx="48" formatCode="#,##0.00\ _€">
                  <c:v>386.74</c:v>
                </c:pt>
                <c:pt idx="49" formatCode="#,##0.00\ _€">
                  <c:v>382.64000000000004</c:v>
                </c:pt>
                <c:pt idx="50" formatCode="#,##0.00\ _€">
                  <c:v>386.43</c:v>
                </c:pt>
                <c:pt idx="51" formatCode="0.00">
                  <c:v>390.32</c:v>
                </c:pt>
                <c:pt idx="52">
                  <c:v>341.09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TEDNIH'!$L$24:$L$76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TEDNIH'!$N$24:$N$76</c:f>
              <c:numCache>
                <c:formatCode>General</c:formatCode>
                <c:ptCount val="53"/>
                <c:pt idx="0" formatCode="0.00">
                  <c:v>313.69</c:v>
                </c:pt>
                <c:pt idx="1">
                  <c:v>311.77</c:v>
                </c:pt>
                <c:pt idx="2">
                  <c:v>310.05</c:v>
                </c:pt>
                <c:pt idx="3">
                  <c:v>314.77000000000004</c:v>
                </c:pt>
                <c:pt idx="4">
                  <c:v>297.53000000000003</c:v>
                </c:pt>
                <c:pt idx="5">
                  <c:v>313.52000000000004</c:v>
                </c:pt>
                <c:pt idx="6">
                  <c:v>320.44</c:v>
                </c:pt>
                <c:pt idx="7">
                  <c:v>321.24</c:v>
                </c:pt>
                <c:pt idx="8">
                  <c:v>321.36</c:v>
                </c:pt>
                <c:pt idx="9" formatCode="0.00">
                  <c:v>318.40000000000003</c:v>
                </c:pt>
                <c:pt idx="10">
                  <c:v>323.79000000000002</c:v>
                </c:pt>
                <c:pt idx="11" formatCode="#,##0.00\ _€">
                  <c:v>324.32</c:v>
                </c:pt>
                <c:pt idx="12" formatCode="#,##0.00\ _€">
                  <c:v>322.84000000000003</c:v>
                </c:pt>
                <c:pt idx="13" formatCode="#,##0.00\ _€">
                  <c:v>330.45000000000005</c:v>
                </c:pt>
                <c:pt idx="14" formatCode="#,##0.00\ _€">
                  <c:v>309.01000000000005</c:v>
                </c:pt>
                <c:pt idx="15" formatCode="#,##0.00\ _€">
                  <c:v>319.76000000000005</c:v>
                </c:pt>
                <c:pt idx="16">
                  <c:v>324.37</c:v>
                </c:pt>
                <c:pt idx="17">
                  <c:v>323.78000000000003</c:v>
                </c:pt>
                <c:pt idx="18" formatCode="#,##0.00\ _€">
                  <c:v>323.35000000000002</c:v>
                </c:pt>
                <c:pt idx="19" formatCode="#,##0.00\ _€">
                  <c:v>321.52000000000004</c:v>
                </c:pt>
                <c:pt idx="20">
                  <c:v>329.12</c:v>
                </c:pt>
                <c:pt idx="21">
                  <c:v>326.85000000000002</c:v>
                </c:pt>
                <c:pt idx="22" formatCode="0.00">
                  <c:v>325.20000000000005</c:v>
                </c:pt>
                <c:pt idx="23" formatCode="0.00">
                  <c:v>325.31</c:v>
                </c:pt>
                <c:pt idx="24" formatCode="#,##0.00\ _€">
                  <c:v>329.11</c:v>
                </c:pt>
                <c:pt idx="25" formatCode="#,##0.00\ _€">
                  <c:v>331.98</c:v>
                </c:pt>
                <c:pt idx="26" formatCode="#,##0.00\ _€">
                  <c:v>337.75</c:v>
                </c:pt>
                <c:pt idx="27" formatCode="#,##0.00\ _€">
                  <c:v>327.28000000000003</c:v>
                </c:pt>
                <c:pt idx="28" formatCode="#,##0.00\ _€">
                  <c:v>326.29000000000002</c:v>
                </c:pt>
                <c:pt idx="29" formatCode="#,##0.00\ _€">
                  <c:v>314.11</c:v>
                </c:pt>
                <c:pt idx="30" formatCode="#,##0.00\ _€">
                  <c:v>308.09000000000003</c:v>
                </c:pt>
                <c:pt idx="31" formatCode="#,##0.00\ _€">
                  <c:v>333.49</c:v>
                </c:pt>
                <c:pt idx="32" formatCode="#,##0.00\ _€">
                  <c:v>329.14000000000004</c:v>
                </c:pt>
                <c:pt idx="33" formatCode="#,##0.00\ _€">
                  <c:v>321.97000000000003</c:v>
                </c:pt>
                <c:pt idx="34" formatCode="#,##0.00\ _€">
                  <c:v>330.09000000000003</c:v>
                </c:pt>
                <c:pt idx="35" formatCode="#,##0.00\ _€">
                  <c:v>318.43</c:v>
                </c:pt>
                <c:pt idx="36" formatCode="#,##0.00\ _€">
                  <c:v>337.71000000000004</c:v>
                </c:pt>
                <c:pt idx="37" formatCode="#,##0.00\ _€">
                  <c:v>335.28000000000003</c:v>
                </c:pt>
                <c:pt idx="38" formatCode="#,##0.00\ _€">
                  <c:v>309.20000000000005</c:v>
                </c:pt>
                <c:pt idx="39" formatCode="#,##0.00\ _€">
                  <c:v>347.51000000000005</c:v>
                </c:pt>
                <c:pt idx="40" formatCode="#,##0.00\ _€">
                  <c:v>337.20000000000005</c:v>
                </c:pt>
                <c:pt idx="41" formatCode="#,##0.00\ _€">
                  <c:v>346.92</c:v>
                </c:pt>
                <c:pt idx="42" formatCode="#,##0.00\ _€">
                  <c:v>338.38</c:v>
                </c:pt>
                <c:pt idx="43" formatCode="#,##0.00\ _€">
                  <c:v>333.72</c:v>
                </c:pt>
                <c:pt idx="44" formatCode="#,##0.00\ _€">
                  <c:v>344.46000000000004</c:v>
                </c:pt>
                <c:pt idx="45">
                  <c:v>348.33000000000004</c:v>
                </c:pt>
                <c:pt idx="46" formatCode="#,##0.00\ _€">
                  <c:v>375.99</c:v>
                </c:pt>
                <c:pt idx="47" formatCode="#,##0.00\ _€">
                  <c:v>377.76000000000005</c:v>
                </c:pt>
                <c:pt idx="48" formatCode="#,##0.00\ _€">
                  <c:v>350.78000000000003</c:v>
                </c:pt>
                <c:pt idx="49" formatCode="#,##0.00\ _€">
                  <c:v>369.57</c:v>
                </c:pt>
                <c:pt idx="50" formatCode="#,##0.00\ _€">
                  <c:v>392.52000000000004</c:v>
                </c:pt>
                <c:pt idx="51">
                  <c:v>382.48</c:v>
                </c:pt>
                <c:pt idx="52">
                  <c:v>335.73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TEDNIH'!$L$24:$L$76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TEDNIH'!$O$24:$O$76</c:f>
              <c:numCache>
                <c:formatCode>General</c:formatCode>
                <c:ptCount val="53"/>
                <c:pt idx="12" formatCode="#,##0.00\ _€">
                  <c:v>321.54000000000002</c:v>
                </c:pt>
                <c:pt idx="13" formatCode="#,##0.00\ _€">
                  <c:v>321.54000000000002</c:v>
                </c:pt>
                <c:pt idx="14" formatCode="#,##0.00\ _€">
                  <c:v>314.24</c:v>
                </c:pt>
                <c:pt idx="22" formatCode="0.00">
                  <c:v>326.54000000000002</c:v>
                </c:pt>
                <c:pt idx="27" formatCode="#,##0.00\ _€">
                  <c:v>291.54000000000002</c:v>
                </c:pt>
                <c:pt idx="28" formatCode="#,##0.00\ _€">
                  <c:v>316.54000000000002</c:v>
                </c:pt>
                <c:pt idx="38" formatCode="#,##0.00\ _€">
                  <c:v>346.54</c:v>
                </c:pt>
                <c:pt idx="43" formatCode="#,##0.00\ _€">
                  <c:v>366.54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TEDNIH'!$L$24:$L$76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TEDNIH'!$P$24:$P$76</c:f>
              <c:numCache>
                <c:formatCode>General</c:formatCode>
                <c:ptCount val="53"/>
                <c:pt idx="0" formatCode="0.00">
                  <c:v>206.39</c:v>
                </c:pt>
                <c:pt idx="1">
                  <c:v>216.23</c:v>
                </c:pt>
                <c:pt idx="2">
                  <c:v>205.76</c:v>
                </c:pt>
                <c:pt idx="3">
                  <c:v>203.91</c:v>
                </c:pt>
                <c:pt idx="4">
                  <c:v>206.42</c:v>
                </c:pt>
                <c:pt idx="5">
                  <c:v>210.29</c:v>
                </c:pt>
                <c:pt idx="6">
                  <c:v>206.25</c:v>
                </c:pt>
                <c:pt idx="7">
                  <c:v>203.13</c:v>
                </c:pt>
                <c:pt idx="8">
                  <c:v>229.54</c:v>
                </c:pt>
                <c:pt idx="9">
                  <c:v>225.95999999999998</c:v>
                </c:pt>
                <c:pt idx="10">
                  <c:v>205.73999999999998</c:v>
                </c:pt>
                <c:pt idx="11" formatCode="#,##0.00\ _€">
                  <c:v>230.48</c:v>
                </c:pt>
                <c:pt idx="12" formatCode="#,##0.00\ _€">
                  <c:v>236.72</c:v>
                </c:pt>
                <c:pt idx="13" formatCode="#,##0.00\ _€">
                  <c:v>218.79999999999998</c:v>
                </c:pt>
                <c:pt idx="14" formatCode="#,##0.00\ _€">
                  <c:v>231.95</c:v>
                </c:pt>
                <c:pt idx="15" formatCode="#,##0.00\ _€">
                  <c:v>225.66</c:v>
                </c:pt>
                <c:pt idx="16">
                  <c:v>237.32999999999998</c:v>
                </c:pt>
                <c:pt idx="17">
                  <c:v>236.37</c:v>
                </c:pt>
                <c:pt idx="18" formatCode="#,##0.00\ _€">
                  <c:v>228.01</c:v>
                </c:pt>
                <c:pt idx="19" formatCode="#,##0.00\ _€">
                  <c:v>231.26999999999998</c:v>
                </c:pt>
                <c:pt idx="20">
                  <c:v>233.44</c:v>
                </c:pt>
                <c:pt idx="21">
                  <c:v>245.45</c:v>
                </c:pt>
                <c:pt idx="22" formatCode="0.00">
                  <c:v>253.15</c:v>
                </c:pt>
                <c:pt idx="23" formatCode="0.00">
                  <c:v>263.88</c:v>
                </c:pt>
                <c:pt idx="24" formatCode="#,##0.00\ _€">
                  <c:v>261.52</c:v>
                </c:pt>
                <c:pt idx="25" formatCode="#,##0.00\ _€">
                  <c:v>269.21000000000004</c:v>
                </c:pt>
                <c:pt idx="26" formatCode="#,##0.00\ _€">
                  <c:v>259.76</c:v>
                </c:pt>
                <c:pt idx="27" formatCode="#,##0.00\ _€">
                  <c:v>240.28</c:v>
                </c:pt>
                <c:pt idx="28" formatCode="#,##0.00\ _€">
                  <c:v>260.48</c:v>
                </c:pt>
                <c:pt idx="29" formatCode="#,##0.00\ _€">
                  <c:v>258.64</c:v>
                </c:pt>
                <c:pt idx="30" formatCode="#,##0.00\ _€">
                  <c:v>260.32</c:v>
                </c:pt>
                <c:pt idx="31" formatCode="#,##0.00\ _€">
                  <c:v>261.94</c:v>
                </c:pt>
                <c:pt idx="32" formatCode="#,##0.00\ _€">
                  <c:v>230.62</c:v>
                </c:pt>
                <c:pt idx="33" formatCode="#,##0.00\ _€">
                  <c:v>250.73</c:v>
                </c:pt>
                <c:pt idx="34" formatCode="#,##0.00\ _€">
                  <c:v>246.67</c:v>
                </c:pt>
                <c:pt idx="35" formatCode="#,##0.00\ _€">
                  <c:v>253.17</c:v>
                </c:pt>
                <c:pt idx="36" formatCode="#,##0.00\ _€">
                  <c:v>256.17</c:v>
                </c:pt>
                <c:pt idx="37" formatCode="#,##0.00\ _€">
                  <c:v>255.35999999999999</c:v>
                </c:pt>
                <c:pt idx="38" formatCode="#,##0.00\ _€">
                  <c:v>254.09</c:v>
                </c:pt>
                <c:pt idx="39" formatCode="#,##0.00\ _€">
                  <c:v>251.29999999999998</c:v>
                </c:pt>
                <c:pt idx="40" formatCode="#,##0.00\ _€">
                  <c:v>256.54000000000002</c:v>
                </c:pt>
                <c:pt idx="41" formatCode="#,##0.00\ _€">
                  <c:v>258.78000000000003</c:v>
                </c:pt>
                <c:pt idx="42" formatCode="#,##0.00\ _€">
                  <c:v>249.67999999999998</c:v>
                </c:pt>
                <c:pt idx="43" formatCode="#,##0.00\ _€">
                  <c:v>263.87</c:v>
                </c:pt>
                <c:pt idx="44" formatCode="#,##0.00\ _€">
                  <c:v>257.19</c:v>
                </c:pt>
                <c:pt idx="45">
                  <c:v>278.16000000000003</c:v>
                </c:pt>
                <c:pt idx="46" formatCode="#,##0.00\ _€">
                  <c:v>260.84000000000003</c:v>
                </c:pt>
                <c:pt idx="47" formatCode="#,##0.00\ _€">
                  <c:v>278.88</c:v>
                </c:pt>
                <c:pt idx="48" formatCode="#,##0.00\ _€">
                  <c:v>258.17</c:v>
                </c:pt>
                <c:pt idx="49" formatCode="#,##0.00\ _€">
                  <c:v>260.44</c:v>
                </c:pt>
                <c:pt idx="50" formatCode="#,##0.00\ _€">
                  <c:v>261.82</c:v>
                </c:pt>
                <c:pt idx="51">
                  <c:v>266.36</c:v>
                </c:pt>
                <c:pt idx="52">
                  <c:v>222.43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TEDNIH'!$L$24:$L$76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TEDNIH'!$Q$24:$Q$76</c:f>
              <c:numCache>
                <c:formatCode>General</c:formatCode>
                <c:ptCount val="53"/>
                <c:pt idx="0" formatCode="0.00">
                  <c:v>299.54000000000002</c:v>
                </c:pt>
                <c:pt idx="1">
                  <c:v>307.14999999999998</c:v>
                </c:pt>
                <c:pt idx="2" formatCode="0.00">
                  <c:v>305.39999999999998</c:v>
                </c:pt>
                <c:pt idx="3">
                  <c:v>305.89000000000004</c:v>
                </c:pt>
                <c:pt idx="4">
                  <c:v>307.66000000000003</c:v>
                </c:pt>
                <c:pt idx="5">
                  <c:v>308.04000000000002</c:v>
                </c:pt>
                <c:pt idx="6">
                  <c:v>314.46000000000004</c:v>
                </c:pt>
                <c:pt idx="7">
                  <c:v>314.04000000000002</c:v>
                </c:pt>
                <c:pt idx="8">
                  <c:v>304.26000000000005</c:v>
                </c:pt>
                <c:pt idx="9">
                  <c:v>308.73</c:v>
                </c:pt>
                <c:pt idx="10">
                  <c:v>303.75</c:v>
                </c:pt>
                <c:pt idx="11" formatCode="#,##0.00\ _€">
                  <c:v>319.13</c:v>
                </c:pt>
                <c:pt idx="12" formatCode="#,##0.00\ _€">
                  <c:v>304.8</c:v>
                </c:pt>
                <c:pt idx="13" formatCode="#,##0.00\ _€">
                  <c:v>314.13</c:v>
                </c:pt>
                <c:pt idx="14" formatCode="#,##0.00\ _€">
                  <c:v>313.33000000000004</c:v>
                </c:pt>
                <c:pt idx="15" formatCode="#,##0.00\ _€">
                  <c:v>312.12</c:v>
                </c:pt>
                <c:pt idx="16">
                  <c:v>312.63</c:v>
                </c:pt>
                <c:pt idx="17">
                  <c:v>313.51000000000005</c:v>
                </c:pt>
                <c:pt idx="18" formatCode="#,##0.00\ _€">
                  <c:v>314.94</c:v>
                </c:pt>
                <c:pt idx="19" formatCode="#,##0.00\ _€">
                  <c:v>313.08000000000004</c:v>
                </c:pt>
                <c:pt idx="20">
                  <c:v>322.01000000000005</c:v>
                </c:pt>
                <c:pt idx="21">
                  <c:v>325.29000000000002</c:v>
                </c:pt>
                <c:pt idx="22" formatCode="0.00">
                  <c:v>333.32</c:v>
                </c:pt>
                <c:pt idx="23" formatCode="0.00">
                  <c:v>328.65000000000003</c:v>
                </c:pt>
                <c:pt idx="24" formatCode="#,##0.00\ _€">
                  <c:v>325.94</c:v>
                </c:pt>
                <c:pt idx="25" formatCode="#,##0.00\ _€">
                  <c:v>319.82</c:v>
                </c:pt>
                <c:pt idx="26" formatCode="#,##0.00\ _€">
                  <c:v>328.19</c:v>
                </c:pt>
                <c:pt idx="27" formatCode="#,##0.00\ _€">
                  <c:v>325.98</c:v>
                </c:pt>
                <c:pt idx="28" formatCode="#,##0.00\ _€">
                  <c:v>319.36</c:v>
                </c:pt>
                <c:pt idx="29" formatCode="#,##0.00\ _€">
                  <c:v>326.61</c:v>
                </c:pt>
                <c:pt idx="30" formatCode="#,##0.00\ _€">
                  <c:v>329.76000000000005</c:v>
                </c:pt>
                <c:pt idx="31" formatCode="#,##0.00\ _€">
                  <c:v>323.27000000000004</c:v>
                </c:pt>
                <c:pt idx="32" formatCode="#,##0.00\ _€">
                  <c:v>339.85</c:v>
                </c:pt>
                <c:pt idx="33" formatCode="#,##0.00\ _€">
                  <c:v>340.02000000000004</c:v>
                </c:pt>
                <c:pt idx="34" formatCode="#,##0.00\ _€">
                  <c:v>335.63</c:v>
                </c:pt>
                <c:pt idx="35" formatCode="#,##0.00\ _€">
                  <c:v>322.27000000000004</c:v>
                </c:pt>
                <c:pt idx="36" formatCode="#,##0.00\ _€">
                  <c:v>336.24</c:v>
                </c:pt>
                <c:pt idx="37" formatCode="#,##0.00\ _€">
                  <c:v>337.67</c:v>
                </c:pt>
                <c:pt idx="38" formatCode="#,##0.00\ _€">
                  <c:v>333.34000000000003</c:v>
                </c:pt>
                <c:pt idx="39" formatCode="#,##0.00\ _€">
                  <c:v>336.72</c:v>
                </c:pt>
                <c:pt idx="40" formatCode="#,##0.00\ _€">
                  <c:v>342.08000000000004</c:v>
                </c:pt>
                <c:pt idx="41" formatCode="#,##0.00\ _€">
                  <c:v>338.56</c:v>
                </c:pt>
                <c:pt idx="42" formatCode="#,##0.00\ _€">
                  <c:v>335.54</c:v>
                </c:pt>
                <c:pt idx="43" formatCode="#,##0.00\ _€">
                  <c:v>343.34000000000003</c:v>
                </c:pt>
                <c:pt idx="44" formatCode="#,##0.00\ _€">
                  <c:v>348.93</c:v>
                </c:pt>
                <c:pt idx="45">
                  <c:v>348.16</c:v>
                </c:pt>
                <c:pt idx="46" formatCode="#,##0.00\ _€">
                  <c:v>362.94</c:v>
                </c:pt>
                <c:pt idx="47" formatCode="#,##0.00\ _€">
                  <c:v>361.51000000000005</c:v>
                </c:pt>
                <c:pt idx="48" formatCode="#,##0.00\ _€">
                  <c:v>363.1</c:v>
                </c:pt>
                <c:pt idx="49" formatCode="#,##0.00\ _€">
                  <c:v>368.8</c:v>
                </c:pt>
                <c:pt idx="50" formatCode="#,##0.00\ _€">
                  <c:v>358.32</c:v>
                </c:pt>
                <c:pt idx="51" formatCode="0.00">
                  <c:v>375.59000000000003</c:v>
                </c:pt>
                <c:pt idx="52">
                  <c:v>334.84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TEDNIH'!$L$24:$L$76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'CENE PO TEDNIH'!$R$24:$R$76</c:f>
              <c:numCache>
                <c:formatCode>General</c:formatCode>
                <c:ptCount val="53"/>
                <c:pt idx="19" formatCode="#,##0.00\ _€">
                  <c:v>331.54</c:v>
                </c:pt>
                <c:pt idx="22" formatCode="0.00">
                  <c:v>176.54</c:v>
                </c:pt>
                <c:pt idx="45">
                  <c:v>316.54000000000002</c:v>
                </c:pt>
                <c:pt idx="48" formatCode="#,##0.00\ _€">
                  <c:v>286.54000000000002</c:v>
                </c:pt>
                <c:pt idx="51">
                  <c:v>246.54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707208"/>
        <c:axId val="559708384"/>
      </c:lineChart>
      <c:catAx>
        <c:axId val="55970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</a:p>
            </c:rich>
          </c:tx>
          <c:layout>
            <c:manualLayout>
              <c:xMode val="edge"/>
              <c:yMode val="edge"/>
              <c:x val="0.46807976086322545"/>
              <c:y val="0.84937634216177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708384"/>
        <c:crosses val="autoZero"/>
        <c:auto val="1"/>
        <c:lblAlgn val="ctr"/>
        <c:lblOffset val="100"/>
        <c:noMultiLvlLbl val="0"/>
      </c:catAx>
      <c:valAx>
        <c:axId val="55970838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707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TEDNIH'!$C$4:$C$56</c:f>
              <c:numCache>
                <c:formatCode>#,##0\ \k\g</c:formatCode>
                <c:ptCount val="53"/>
                <c:pt idx="0">
                  <c:v>59</c:v>
                </c:pt>
                <c:pt idx="1">
                  <c:v>120</c:v>
                </c:pt>
                <c:pt idx="3">
                  <c:v>301</c:v>
                </c:pt>
                <c:pt idx="5">
                  <c:v>172</c:v>
                </c:pt>
                <c:pt idx="6">
                  <c:v>952</c:v>
                </c:pt>
                <c:pt idx="7">
                  <c:v>254</c:v>
                </c:pt>
                <c:pt idx="8">
                  <c:v>247</c:v>
                </c:pt>
                <c:pt idx="9">
                  <c:v>364</c:v>
                </c:pt>
                <c:pt idx="10">
                  <c:v>399</c:v>
                </c:pt>
                <c:pt idx="11">
                  <c:v>634</c:v>
                </c:pt>
                <c:pt idx="12">
                  <c:v>399</c:v>
                </c:pt>
                <c:pt idx="13">
                  <c:v>503</c:v>
                </c:pt>
                <c:pt idx="14">
                  <c:v>115</c:v>
                </c:pt>
                <c:pt idx="15">
                  <c:v>407</c:v>
                </c:pt>
                <c:pt idx="16">
                  <c:v>229</c:v>
                </c:pt>
                <c:pt idx="17">
                  <c:v>193</c:v>
                </c:pt>
                <c:pt idx="18">
                  <c:v>994</c:v>
                </c:pt>
                <c:pt idx="19">
                  <c:v>807</c:v>
                </c:pt>
                <c:pt idx="20">
                  <c:v>1150</c:v>
                </c:pt>
                <c:pt idx="21">
                  <c:v>478</c:v>
                </c:pt>
                <c:pt idx="22">
                  <c:v>631</c:v>
                </c:pt>
                <c:pt idx="24">
                  <c:v>217</c:v>
                </c:pt>
                <c:pt idx="25">
                  <c:v>729</c:v>
                </c:pt>
                <c:pt idx="26">
                  <c:v>0</c:v>
                </c:pt>
                <c:pt idx="27">
                  <c:v>1036</c:v>
                </c:pt>
                <c:pt idx="28">
                  <c:v>609</c:v>
                </c:pt>
                <c:pt idx="29">
                  <c:v>902</c:v>
                </c:pt>
                <c:pt idx="30">
                  <c:v>330</c:v>
                </c:pt>
                <c:pt idx="31">
                  <c:v>839</c:v>
                </c:pt>
                <c:pt idx="32">
                  <c:v>112</c:v>
                </c:pt>
                <c:pt idx="33">
                  <c:v>969</c:v>
                </c:pt>
                <c:pt idx="34">
                  <c:v>389</c:v>
                </c:pt>
                <c:pt idx="35">
                  <c:v>799</c:v>
                </c:pt>
                <c:pt idx="36">
                  <c:v>450</c:v>
                </c:pt>
                <c:pt idx="37">
                  <c:v>369</c:v>
                </c:pt>
                <c:pt idx="38">
                  <c:v>551</c:v>
                </c:pt>
                <c:pt idx="39">
                  <c:v>386</c:v>
                </c:pt>
                <c:pt idx="40">
                  <c:v>540</c:v>
                </c:pt>
                <c:pt idx="41">
                  <c:v>448</c:v>
                </c:pt>
                <c:pt idx="42">
                  <c:v>624</c:v>
                </c:pt>
                <c:pt idx="43">
                  <c:v>720</c:v>
                </c:pt>
                <c:pt idx="44">
                  <c:v>402</c:v>
                </c:pt>
                <c:pt idx="45">
                  <c:v>567</c:v>
                </c:pt>
                <c:pt idx="46">
                  <c:v>219</c:v>
                </c:pt>
                <c:pt idx="47">
                  <c:v>279</c:v>
                </c:pt>
                <c:pt idx="48">
                  <c:v>718</c:v>
                </c:pt>
                <c:pt idx="49">
                  <c:v>179</c:v>
                </c:pt>
                <c:pt idx="50">
                  <c:v>1420</c:v>
                </c:pt>
                <c:pt idx="51">
                  <c:v>393</c:v>
                </c:pt>
                <c:pt idx="52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TEDNIH'!$D$4:$D$56</c:f>
              <c:numCache>
                <c:formatCode>#,##0\ \k\g</c:formatCode>
                <c:ptCount val="53"/>
                <c:pt idx="0">
                  <c:v>128133</c:v>
                </c:pt>
                <c:pt idx="1">
                  <c:v>140095</c:v>
                </c:pt>
                <c:pt idx="2">
                  <c:v>140138</c:v>
                </c:pt>
                <c:pt idx="3">
                  <c:v>136340</c:v>
                </c:pt>
                <c:pt idx="4">
                  <c:v>122845</c:v>
                </c:pt>
                <c:pt idx="5">
                  <c:v>122134</c:v>
                </c:pt>
                <c:pt idx="6">
                  <c:v>122964</c:v>
                </c:pt>
                <c:pt idx="7">
                  <c:v>111944</c:v>
                </c:pt>
                <c:pt idx="8">
                  <c:v>137143</c:v>
                </c:pt>
                <c:pt idx="9">
                  <c:v>129645</c:v>
                </c:pt>
                <c:pt idx="10">
                  <c:v>137808</c:v>
                </c:pt>
                <c:pt idx="11">
                  <c:v>146128</c:v>
                </c:pt>
                <c:pt idx="12">
                  <c:v>141365</c:v>
                </c:pt>
                <c:pt idx="13">
                  <c:v>101810</c:v>
                </c:pt>
                <c:pt idx="14">
                  <c:v>134747</c:v>
                </c:pt>
                <c:pt idx="15">
                  <c:v>141911</c:v>
                </c:pt>
                <c:pt idx="16">
                  <c:v>143726</c:v>
                </c:pt>
                <c:pt idx="17">
                  <c:v>115096</c:v>
                </c:pt>
                <c:pt idx="18">
                  <c:v>109057</c:v>
                </c:pt>
                <c:pt idx="19">
                  <c:v>141917</c:v>
                </c:pt>
                <c:pt idx="20">
                  <c:v>125436</c:v>
                </c:pt>
                <c:pt idx="21">
                  <c:v>117148</c:v>
                </c:pt>
                <c:pt idx="22">
                  <c:v>141669</c:v>
                </c:pt>
                <c:pt idx="23">
                  <c:v>135245</c:v>
                </c:pt>
                <c:pt idx="24">
                  <c:v>152208</c:v>
                </c:pt>
                <c:pt idx="25">
                  <c:v>149435</c:v>
                </c:pt>
                <c:pt idx="26">
                  <c:v>149825</c:v>
                </c:pt>
                <c:pt idx="27">
                  <c:v>134849</c:v>
                </c:pt>
                <c:pt idx="28">
                  <c:v>115716</c:v>
                </c:pt>
                <c:pt idx="29">
                  <c:v>133113</c:v>
                </c:pt>
                <c:pt idx="30">
                  <c:v>136366</c:v>
                </c:pt>
                <c:pt idx="31">
                  <c:v>109667</c:v>
                </c:pt>
                <c:pt idx="32">
                  <c:v>143922</c:v>
                </c:pt>
                <c:pt idx="33">
                  <c:v>131539</c:v>
                </c:pt>
                <c:pt idx="34">
                  <c:v>122720</c:v>
                </c:pt>
                <c:pt idx="35">
                  <c:v>134945</c:v>
                </c:pt>
                <c:pt idx="36">
                  <c:v>97906</c:v>
                </c:pt>
                <c:pt idx="37">
                  <c:v>129904</c:v>
                </c:pt>
                <c:pt idx="38">
                  <c:v>137216</c:v>
                </c:pt>
                <c:pt idx="39">
                  <c:v>139689</c:v>
                </c:pt>
                <c:pt idx="40">
                  <c:v>135844</c:v>
                </c:pt>
                <c:pt idx="41">
                  <c:v>133761</c:v>
                </c:pt>
                <c:pt idx="42">
                  <c:v>132599</c:v>
                </c:pt>
                <c:pt idx="43">
                  <c:v>107888</c:v>
                </c:pt>
                <c:pt idx="44">
                  <c:v>122780</c:v>
                </c:pt>
                <c:pt idx="45">
                  <c:v>119621</c:v>
                </c:pt>
                <c:pt idx="46">
                  <c:v>115845</c:v>
                </c:pt>
                <c:pt idx="47">
                  <c:v>110318</c:v>
                </c:pt>
                <c:pt idx="48">
                  <c:v>132689</c:v>
                </c:pt>
                <c:pt idx="49">
                  <c:v>136759</c:v>
                </c:pt>
                <c:pt idx="50">
                  <c:v>151368</c:v>
                </c:pt>
                <c:pt idx="51">
                  <c:v>145489</c:v>
                </c:pt>
                <c:pt idx="52">
                  <c:v>97823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TEDNIH'!$E$4:$E$56</c:f>
              <c:numCache>
                <c:formatCode>#,##0\ \k\g</c:formatCode>
                <c:ptCount val="53"/>
                <c:pt idx="0">
                  <c:v>5151</c:v>
                </c:pt>
                <c:pt idx="1">
                  <c:v>8655</c:v>
                </c:pt>
                <c:pt idx="2">
                  <c:v>7309</c:v>
                </c:pt>
                <c:pt idx="3">
                  <c:v>5293</c:v>
                </c:pt>
                <c:pt idx="4">
                  <c:v>5984</c:v>
                </c:pt>
                <c:pt idx="5">
                  <c:v>5705</c:v>
                </c:pt>
                <c:pt idx="6">
                  <c:v>6605</c:v>
                </c:pt>
                <c:pt idx="7">
                  <c:v>3362</c:v>
                </c:pt>
                <c:pt idx="8">
                  <c:v>8537</c:v>
                </c:pt>
                <c:pt idx="9">
                  <c:v>8152</c:v>
                </c:pt>
                <c:pt idx="10">
                  <c:v>8314</c:v>
                </c:pt>
                <c:pt idx="11">
                  <c:v>7930</c:v>
                </c:pt>
                <c:pt idx="12">
                  <c:v>10856</c:v>
                </c:pt>
                <c:pt idx="13">
                  <c:v>4655</c:v>
                </c:pt>
                <c:pt idx="14">
                  <c:v>5533</c:v>
                </c:pt>
                <c:pt idx="15">
                  <c:v>11704</c:v>
                </c:pt>
                <c:pt idx="16">
                  <c:v>12088</c:v>
                </c:pt>
                <c:pt idx="17">
                  <c:v>7270</c:v>
                </c:pt>
                <c:pt idx="18">
                  <c:v>9320</c:v>
                </c:pt>
                <c:pt idx="19">
                  <c:v>12277</c:v>
                </c:pt>
                <c:pt idx="20">
                  <c:v>11988</c:v>
                </c:pt>
                <c:pt idx="21">
                  <c:v>10771</c:v>
                </c:pt>
                <c:pt idx="22">
                  <c:v>9851</c:v>
                </c:pt>
                <c:pt idx="23">
                  <c:v>9218</c:v>
                </c:pt>
                <c:pt idx="24">
                  <c:v>8685</c:v>
                </c:pt>
                <c:pt idx="25">
                  <c:v>12217</c:v>
                </c:pt>
                <c:pt idx="26">
                  <c:v>6710</c:v>
                </c:pt>
                <c:pt idx="27">
                  <c:v>6401</c:v>
                </c:pt>
                <c:pt idx="28">
                  <c:v>9262</c:v>
                </c:pt>
                <c:pt idx="29">
                  <c:v>16679</c:v>
                </c:pt>
                <c:pt idx="30">
                  <c:v>10473</c:v>
                </c:pt>
                <c:pt idx="31">
                  <c:v>11645</c:v>
                </c:pt>
                <c:pt idx="32">
                  <c:v>14589</c:v>
                </c:pt>
                <c:pt idx="33">
                  <c:v>8800</c:v>
                </c:pt>
                <c:pt idx="34">
                  <c:v>9376</c:v>
                </c:pt>
                <c:pt idx="35">
                  <c:v>13435</c:v>
                </c:pt>
                <c:pt idx="36">
                  <c:v>16362</c:v>
                </c:pt>
                <c:pt idx="37">
                  <c:v>6029</c:v>
                </c:pt>
                <c:pt idx="38">
                  <c:v>9744</c:v>
                </c:pt>
                <c:pt idx="39">
                  <c:v>6401</c:v>
                </c:pt>
                <c:pt idx="40">
                  <c:v>12428</c:v>
                </c:pt>
                <c:pt idx="41">
                  <c:v>12989</c:v>
                </c:pt>
                <c:pt idx="42">
                  <c:v>11240</c:v>
                </c:pt>
                <c:pt idx="43">
                  <c:v>11767</c:v>
                </c:pt>
                <c:pt idx="44">
                  <c:v>11639</c:v>
                </c:pt>
                <c:pt idx="45">
                  <c:v>4657</c:v>
                </c:pt>
                <c:pt idx="46">
                  <c:v>7463</c:v>
                </c:pt>
                <c:pt idx="47">
                  <c:v>5445</c:v>
                </c:pt>
                <c:pt idx="48">
                  <c:v>11687</c:v>
                </c:pt>
                <c:pt idx="49">
                  <c:v>7166</c:v>
                </c:pt>
                <c:pt idx="50">
                  <c:v>10635</c:v>
                </c:pt>
                <c:pt idx="51">
                  <c:v>3168</c:v>
                </c:pt>
                <c:pt idx="52">
                  <c:v>3254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TEDNIH'!$F$4:$F$56</c:f>
              <c:numCache>
                <c:formatCode>#,##0\ \k\g</c:formatCode>
                <c:ptCount val="53"/>
                <c:pt idx="1">
                  <c:v>641</c:v>
                </c:pt>
                <c:pt idx="6">
                  <c:v>0</c:v>
                </c:pt>
                <c:pt idx="7">
                  <c:v>0</c:v>
                </c:pt>
                <c:pt idx="8">
                  <c:v>427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792</c:v>
                </c:pt>
                <c:pt idx="13">
                  <c:v>1793</c:v>
                </c:pt>
                <c:pt idx="14">
                  <c:v>950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335</c:v>
                </c:pt>
                <c:pt idx="23">
                  <c:v>361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860</c:v>
                </c:pt>
                <c:pt idx="28">
                  <c:v>345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1603</c:v>
                </c:pt>
                <c:pt idx="39">
                  <c:v>335</c:v>
                </c:pt>
                <c:pt idx="40">
                  <c:v>0</c:v>
                </c:pt>
                <c:pt idx="41">
                  <c:v>0</c:v>
                </c:pt>
                <c:pt idx="42">
                  <c:v>328</c:v>
                </c:pt>
                <c:pt idx="43">
                  <c:v>307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TEDNIH'!$G$4:$G$56</c:f>
              <c:numCache>
                <c:formatCode>#,##0\ \k\g</c:formatCode>
                <c:ptCount val="53"/>
                <c:pt idx="0">
                  <c:v>47802</c:v>
                </c:pt>
                <c:pt idx="1">
                  <c:v>34975</c:v>
                </c:pt>
                <c:pt idx="2">
                  <c:v>52683</c:v>
                </c:pt>
                <c:pt idx="3">
                  <c:v>48286</c:v>
                </c:pt>
                <c:pt idx="4">
                  <c:v>43902</c:v>
                </c:pt>
                <c:pt idx="5">
                  <c:v>42608</c:v>
                </c:pt>
                <c:pt idx="6">
                  <c:v>56168</c:v>
                </c:pt>
                <c:pt idx="7">
                  <c:v>49209</c:v>
                </c:pt>
                <c:pt idx="8">
                  <c:v>42616</c:v>
                </c:pt>
                <c:pt idx="9">
                  <c:v>54460</c:v>
                </c:pt>
                <c:pt idx="10">
                  <c:v>54929</c:v>
                </c:pt>
                <c:pt idx="11">
                  <c:v>39221</c:v>
                </c:pt>
                <c:pt idx="12">
                  <c:v>39608</c:v>
                </c:pt>
                <c:pt idx="13">
                  <c:v>42225</c:v>
                </c:pt>
                <c:pt idx="14">
                  <c:v>41089</c:v>
                </c:pt>
                <c:pt idx="15">
                  <c:v>59380</c:v>
                </c:pt>
                <c:pt idx="16">
                  <c:v>38414</c:v>
                </c:pt>
                <c:pt idx="17">
                  <c:v>47808</c:v>
                </c:pt>
                <c:pt idx="18">
                  <c:v>45615</c:v>
                </c:pt>
                <c:pt idx="19">
                  <c:v>38828</c:v>
                </c:pt>
                <c:pt idx="20">
                  <c:v>51793</c:v>
                </c:pt>
                <c:pt idx="21">
                  <c:v>33011</c:v>
                </c:pt>
                <c:pt idx="22">
                  <c:v>49865</c:v>
                </c:pt>
                <c:pt idx="23">
                  <c:v>39246</c:v>
                </c:pt>
                <c:pt idx="24">
                  <c:v>46000</c:v>
                </c:pt>
                <c:pt idx="25">
                  <c:v>45074</c:v>
                </c:pt>
                <c:pt idx="26">
                  <c:v>47644</c:v>
                </c:pt>
                <c:pt idx="27">
                  <c:v>24722</c:v>
                </c:pt>
                <c:pt idx="28">
                  <c:v>59907</c:v>
                </c:pt>
                <c:pt idx="29">
                  <c:v>39195</c:v>
                </c:pt>
                <c:pt idx="30">
                  <c:v>65806</c:v>
                </c:pt>
                <c:pt idx="31">
                  <c:v>41176</c:v>
                </c:pt>
                <c:pt idx="32">
                  <c:v>60904</c:v>
                </c:pt>
                <c:pt idx="33">
                  <c:v>41341</c:v>
                </c:pt>
                <c:pt idx="34">
                  <c:v>63726</c:v>
                </c:pt>
                <c:pt idx="35">
                  <c:v>56258</c:v>
                </c:pt>
                <c:pt idx="36">
                  <c:v>52908</c:v>
                </c:pt>
                <c:pt idx="37">
                  <c:v>58754</c:v>
                </c:pt>
                <c:pt idx="38">
                  <c:v>60998</c:v>
                </c:pt>
                <c:pt idx="39">
                  <c:v>49706</c:v>
                </c:pt>
                <c:pt idx="40">
                  <c:v>67334</c:v>
                </c:pt>
                <c:pt idx="41">
                  <c:v>69916</c:v>
                </c:pt>
                <c:pt idx="42">
                  <c:v>53790</c:v>
                </c:pt>
                <c:pt idx="43">
                  <c:v>56651</c:v>
                </c:pt>
                <c:pt idx="44">
                  <c:v>73547</c:v>
                </c:pt>
                <c:pt idx="45">
                  <c:v>72614</c:v>
                </c:pt>
                <c:pt idx="46">
                  <c:v>64215</c:v>
                </c:pt>
                <c:pt idx="47">
                  <c:v>54941</c:v>
                </c:pt>
                <c:pt idx="48">
                  <c:v>67244</c:v>
                </c:pt>
                <c:pt idx="49">
                  <c:v>63685</c:v>
                </c:pt>
                <c:pt idx="50">
                  <c:v>71226</c:v>
                </c:pt>
                <c:pt idx="51">
                  <c:v>28026</c:v>
                </c:pt>
                <c:pt idx="52">
                  <c:v>37494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TEDNIH'!$H$4:$H$56</c:f>
              <c:numCache>
                <c:formatCode>#,##0\ \k\g</c:formatCode>
                <c:ptCount val="53"/>
                <c:pt idx="0">
                  <c:v>37322</c:v>
                </c:pt>
                <c:pt idx="1">
                  <c:v>42587</c:v>
                </c:pt>
                <c:pt idx="2">
                  <c:v>38491</c:v>
                </c:pt>
                <c:pt idx="3">
                  <c:v>41678</c:v>
                </c:pt>
                <c:pt idx="4">
                  <c:v>35222</c:v>
                </c:pt>
                <c:pt idx="5">
                  <c:v>45420</c:v>
                </c:pt>
                <c:pt idx="6">
                  <c:v>48468</c:v>
                </c:pt>
                <c:pt idx="7">
                  <c:v>36963</c:v>
                </c:pt>
                <c:pt idx="8">
                  <c:v>33477</c:v>
                </c:pt>
                <c:pt idx="9">
                  <c:v>42334</c:v>
                </c:pt>
                <c:pt idx="10">
                  <c:v>42046</c:v>
                </c:pt>
                <c:pt idx="11">
                  <c:v>39912</c:v>
                </c:pt>
                <c:pt idx="12">
                  <c:v>40763</c:v>
                </c:pt>
                <c:pt idx="13">
                  <c:v>31219</c:v>
                </c:pt>
                <c:pt idx="14">
                  <c:v>44112</c:v>
                </c:pt>
                <c:pt idx="15">
                  <c:v>61398</c:v>
                </c:pt>
                <c:pt idx="16">
                  <c:v>52327</c:v>
                </c:pt>
                <c:pt idx="17">
                  <c:v>42709</c:v>
                </c:pt>
                <c:pt idx="18">
                  <c:v>54388</c:v>
                </c:pt>
                <c:pt idx="19">
                  <c:v>47265</c:v>
                </c:pt>
                <c:pt idx="20">
                  <c:v>48555</c:v>
                </c:pt>
                <c:pt idx="21">
                  <c:v>59093</c:v>
                </c:pt>
                <c:pt idx="22">
                  <c:v>46108</c:v>
                </c:pt>
                <c:pt idx="23">
                  <c:v>63858</c:v>
                </c:pt>
                <c:pt idx="24">
                  <c:v>47212</c:v>
                </c:pt>
                <c:pt idx="25">
                  <c:v>48229</c:v>
                </c:pt>
                <c:pt idx="26">
                  <c:v>51477</c:v>
                </c:pt>
                <c:pt idx="27">
                  <c:v>57566</c:v>
                </c:pt>
                <c:pt idx="28">
                  <c:v>48629</c:v>
                </c:pt>
                <c:pt idx="29">
                  <c:v>44689</c:v>
                </c:pt>
                <c:pt idx="30">
                  <c:v>48605</c:v>
                </c:pt>
                <c:pt idx="31">
                  <c:v>40743</c:v>
                </c:pt>
                <c:pt idx="32">
                  <c:v>58568</c:v>
                </c:pt>
                <c:pt idx="33">
                  <c:v>36733</c:v>
                </c:pt>
                <c:pt idx="34">
                  <c:v>56171</c:v>
                </c:pt>
                <c:pt idx="35">
                  <c:v>60262</c:v>
                </c:pt>
                <c:pt idx="36">
                  <c:v>54925</c:v>
                </c:pt>
                <c:pt idx="37">
                  <c:v>63712</c:v>
                </c:pt>
                <c:pt idx="38">
                  <c:v>47339</c:v>
                </c:pt>
                <c:pt idx="39">
                  <c:v>55824</c:v>
                </c:pt>
                <c:pt idx="40">
                  <c:v>50273</c:v>
                </c:pt>
                <c:pt idx="41">
                  <c:v>44765</c:v>
                </c:pt>
                <c:pt idx="42">
                  <c:v>52484</c:v>
                </c:pt>
                <c:pt idx="43">
                  <c:v>36404</c:v>
                </c:pt>
                <c:pt idx="44">
                  <c:v>48346</c:v>
                </c:pt>
                <c:pt idx="45">
                  <c:v>55760</c:v>
                </c:pt>
                <c:pt idx="46">
                  <c:v>47705</c:v>
                </c:pt>
                <c:pt idx="47">
                  <c:v>44807</c:v>
                </c:pt>
                <c:pt idx="48">
                  <c:v>64180</c:v>
                </c:pt>
                <c:pt idx="49">
                  <c:v>41030</c:v>
                </c:pt>
                <c:pt idx="50">
                  <c:v>41186</c:v>
                </c:pt>
                <c:pt idx="51">
                  <c:v>37836</c:v>
                </c:pt>
                <c:pt idx="52">
                  <c:v>28345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7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 PO TEDNIH'!$I$4:$I$56</c:f>
              <c:numCache>
                <c:formatCode>#,##0\ \k\g</c:formatCode>
                <c:ptCount val="53"/>
                <c:pt idx="0">
                  <c:v>4317</c:v>
                </c:pt>
                <c:pt idx="1">
                  <c:v>6816</c:v>
                </c:pt>
                <c:pt idx="2">
                  <c:v>7091</c:v>
                </c:pt>
                <c:pt idx="3">
                  <c:v>6720</c:v>
                </c:pt>
                <c:pt idx="4">
                  <c:v>7021</c:v>
                </c:pt>
                <c:pt idx="5">
                  <c:v>7254</c:v>
                </c:pt>
                <c:pt idx="6">
                  <c:v>9617</c:v>
                </c:pt>
                <c:pt idx="7">
                  <c:v>7110</c:v>
                </c:pt>
                <c:pt idx="8">
                  <c:v>7943</c:v>
                </c:pt>
                <c:pt idx="9">
                  <c:v>7473</c:v>
                </c:pt>
                <c:pt idx="10">
                  <c:v>8755</c:v>
                </c:pt>
                <c:pt idx="11">
                  <c:v>7591</c:v>
                </c:pt>
                <c:pt idx="12">
                  <c:v>9051</c:v>
                </c:pt>
                <c:pt idx="13">
                  <c:v>6446</c:v>
                </c:pt>
                <c:pt idx="14">
                  <c:v>9982</c:v>
                </c:pt>
                <c:pt idx="15">
                  <c:v>7302</c:v>
                </c:pt>
                <c:pt idx="16">
                  <c:v>7322</c:v>
                </c:pt>
                <c:pt idx="17">
                  <c:v>7453</c:v>
                </c:pt>
                <c:pt idx="18">
                  <c:v>9387</c:v>
                </c:pt>
                <c:pt idx="19">
                  <c:v>7704</c:v>
                </c:pt>
                <c:pt idx="20">
                  <c:v>7380</c:v>
                </c:pt>
                <c:pt idx="21">
                  <c:v>8000</c:v>
                </c:pt>
                <c:pt idx="22">
                  <c:v>0</c:v>
                </c:pt>
                <c:pt idx="23">
                  <c:v>9745</c:v>
                </c:pt>
                <c:pt idx="24">
                  <c:v>7801</c:v>
                </c:pt>
                <c:pt idx="25">
                  <c:v>7053</c:v>
                </c:pt>
                <c:pt idx="26">
                  <c:v>9672</c:v>
                </c:pt>
                <c:pt idx="27">
                  <c:v>8059</c:v>
                </c:pt>
                <c:pt idx="28">
                  <c:v>9212</c:v>
                </c:pt>
                <c:pt idx="29">
                  <c:v>8403</c:v>
                </c:pt>
                <c:pt idx="30">
                  <c:v>6774</c:v>
                </c:pt>
                <c:pt idx="31">
                  <c:v>8797</c:v>
                </c:pt>
                <c:pt idx="32">
                  <c:v>9434</c:v>
                </c:pt>
                <c:pt idx="33">
                  <c:v>7919</c:v>
                </c:pt>
                <c:pt idx="34">
                  <c:v>8135</c:v>
                </c:pt>
                <c:pt idx="35">
                  <c:v>9278</c:v>
                </c:pt>
                <c:pt idx="36">
                  <c:v>8868</c:v>
                </c:pt>
                <c:pt idx="37">
                  <c:v>12256</c:v>
                </c:pt>
                <c:pt idx="38">
                  <c:v>9161</c:v>
                </c:pt>
                <c:pt idx="39">
                  <c:v>6291</c:v>
                </c:pt>
                <c:pt idx="40">
                  <c:v>8917</c:v>
                </c:pt>
                <c:pt idx="41">
                  <c:v>8100</c:v>
                </c:pt>
                <c:pt idx="42">
                  <c:v>11118</c:v>
                </c:pt>
                <c:pt idx="43">
                  <c:v>8336</c:v>
                </c:pt>
                <c:pt idx="44">
                  <c:v>7741</c:v>
                </c:pt>
                <c:pt idx="45">
                  <c:v>10168</c:v>
                </c:pt>
                <c:pt idx="46">
                  <c:v>8489</c:v>
                </c:pt>
                <c:pt idx="47">
                  <c:v>7879</c:v>
                </c:pt>
                <c:pt idx="48">
                  <c:v>8707</c:v>
                </c:pt>
                <c:pt idx="49">
                  <c:v>11844</c:v>
                </c:pt>
                <c:pt idx="50">
                  <c:v>17510</c:v>
                </c:pt>
                <c:pt idx="51">
                  <c:v>7347</c:v>
                </c:pt>
                <c:pt idx="52">
                  <c:v>5780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0-4A90-9A9E-0CB1D0E12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706816"/>
        <c:axId val="559705640"/>
      </c:lineChart>
      <c:catAx>
        <c:axId val="55970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705640"/>
        <c:crosses val="autoZero"/>
        <c:auto val="1"/>
        <c:lblAlgn val="ctr"/>
        <c:lblOffset val="100"/>
        <c:noMultiLvlLbl val="0"/>
      </c:catAx>
      <c:valAx>
        <c:axId val="559705640"/>
        <c:scaling>
          <c:orientation val="minMax"/>
          <c:max val="20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70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2005583899888"/>
          <c:y val="4.3281992159581534E-2"/>
          <c:w val="0.85412400081249329"/>
          <c:h val="0.7579967010261093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R3'!$B$82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R3'!$C$81:$BA$81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</c:numCache>
            </c:numRef>
          </c:cat>
          <c:val>
            <c:numRef>
              <c:f>'EU CENE R3'!$C$82:$BA$82</c:f>
              <c:numCache>
                <c:formatCode>0.00</c:formatCode>
                <c:ptCount val="51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229.072</c:v>
                </c:pt>
                <c:pt idx="22">
                  <c:v>229.07</c:v>
                </c:pt>
                <c:pt idx="23">
                  <c:v>229.07</c:v>
                </c:pt>
                <c:pt idx="24" formatCode="General">
                  <c:v>229.07</c:v>
                </c:pt>
                <c:pt idx="25" formatCode="General">
                  <c:v>229.07</c:v>
                </c:pt>
                <c:pt idx="26" formatCode="General">
                  <c:v>229.07</c:v>
                </c:pt>
                <c:pt idx="27" formatCode="General">
                  <c:v>229.07</c:v>
                </c:pt>
                <c:pt idx="28">
                  <c:v>229.07</c:v>
                </c:pt>
                <c:pt idx="29">
                  <c:v>229.07</c:v>
                </c:pt>
                <c:pt idx="30">
                  <c:v>229.07</c:v>
                </c:pt>
                <c:pt idx="31">
                  <c:v>229.07</c:v>
                </c:pt>
                <c:pt idx="32">
                  <c:v>229.07</c:v>
                </c:pt>
                <c:pt idx="33">
                  <c:v>229.07</c:v>
                </c:pt>
                <c:pt idx="34">
                  <c:v>229.07</c:v>
                </c:pt>
                <c:pt idx="35">
                  <c:v>229.07</c:v>
                </c:pt>
                <c:pt idx="36">
                  <c:v>229.07</c:v>
                </c:pt>
                <c:pt idx="37">
                  <c:v>229.07</c:v>
                </c:pt>
                <c:pt idx="38">
                  <c:v>229.07</c:v>
                </c:pt>
                <c:pt idx="39">
                  <c:v>229.07</c:v>
                </c:pt>
                <c:pt idx="40">
                  <c:v>229.07</c:v>
                </c:pt>
                <c:pt idx="41">
                  <c:v>229.07</c:v>
                </c:pt>
                <c:pt idx="42">
                  <c:v>229.07</c:v>
                </c:pt>
                <c:pt idx="43">
                  <c:v>229.07</c:v>
                </c:pt>
                <c:pt idx="44">
                  <c:v>229.07</c:v>
                </c:pt>
                <c:pt idx="45">
                  <c:v>229.07</c:v>
                </c:pt>
                <c:pt idx="46">
                  <c:v>229.07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R3'!$C$81:$BA$81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</c:numCache>
            </c:numRef>
          </c:cat>
          <c:val>
            <c:numRef>
              <c:f>'EU CENE R3'!$C$83:$BA$83</c:f>
              <c:numCache>
                <c:formatCode>0.00</c:formatCode>
                <c:ptCount val="51"/>
                <c:pt idx="0">
                  <c:v>364.4425</c:v>
                </c:pt>
                <c:pt idx="1">
                  <c:v>364.61329999999998</c:v>
                </c:pt>
                <c:pt idx="2">
                  <c:v>364.62619999999998</c:v>
                </c:pt>
                <c:pt idx="3">
                  <c:v>367.30619999999999</c:v>
                </c:pt>
                <c:pt idx="4">
                  <c:v>367.98829999999998</c:v>
                </c:pt>
                <c:pt idx="5">
                  <c:v>369.28449999999998</c:v>
                </c:pt>
                <c:pt idx="6">
                  <c:v>370.2998</c:v>
                </c:pt>
                <c:pt idx="7">
                  <c:v>369.11</c:v>
                </c:pt>
                <c:pt idx="8">
                  <c:v>368.73009999999999</c:v>
                </c:pt>
                <c:pt idx="9">
                  <c:v>370.0727</c:v>
                </c:pt>
                <c:pt idx="10">
                  <c:v>370.5215</c:v>
                </c:pt>
                <c:pt idx="11">
                  <c:v>370.34320000000002</c:v>
                </c:pt>
                <c:pt idx="12">
                  <c:v>369.83269999999999</c:v>
                </c:pt>
                <c:pt idx="13">
                  <c:v>372.2704</c:v>
                </c:pt>
                <c:pt idx="14">
                  <c:v>373.60980000000001</c:v>
                </c:pt>
                <c:pt idx="15">
                  <c:v>374.96570000000003</c:v>
                </c:pt>
                <c:pt idx="16">
                  <c:v>374.95049999999998</c:v>
                </c:pt>
                <c:pt idx="17">
                  <c:v>374.26769999999999</c:v>
                </c:pt>
                <c:pt idx="18">
                  <c:v>374.19630000000001</c:v>
                </c:pt>
                <c:pt idx="19">
                  <c:v>375.00209999999998</c:v>
                </c:pt>
                <c:pt idx="20">
                  <c:v>376.66</c:v>
                </c:pt>
                <c:pt idx="21">
                  <c:v>377.5573</c:v>
                </c:pt>
                <c:pt idx="22">
                  <c:v>378.61</c:v>
                </c:pt>
                <c:pt idx="23">
                  <c:v>378.99130000000002</c:v>
                </c:pt>
                <c:pt idx="24" formatCode="General">
                  <c:v>378.99130000000002</c:v>
                </c:pt>
                <c:pt idx="25" formatCode="General">
                  <c:v>379.76400000000001</c:v>
                </c:pt>
                <c:pt idx="26" formatCode="General">
                  <c:v>380.78469999999999</c:v>
                </c:pt>
                <c:pt idx="27" formatCode="General">
                  <c:v>379.92939999999999</c:v>
                </c:pt>
                <c:pt idx="28">
                  <c:v>381.2602</c:v>
                </c:pt>
                <c:pt idx="29">
                  <c:v>383.43279999999999</c:v>
                </c:pt>
                <c:pt idx="30">
                  <c:v>386.63959999999997</c:v>
                </c:pt>
                <c:pt idx="31">
                  <c:v>386.63959999999997</c:v>
                </c:pt>
                <c:pt idx="32">
                  <c:v>388.31799999999998</c:v>
                </c:pt>
                <c:pt idx="33">
                  <c:v>389.09840000000003</c:v>
                </c:pt>
                <c:pt idx="34">
                  <c:v>391.71530000000001</c:v>
                </c:pt>
                <c:pt idx="35">
                  <c:v>394.43060000000003</c:v>
                </c:pt>
                <c:pt idx="36">
                  <c:v>396.11169999999998</c:v>
                </c:pt>
                <c:pt idx="37">
                  <c:v>398.34750000000003</c:v>
                </c:pt>
                <c:pt idx="38">
                  <c:v>403.29930000000002</c:v>
                </c:pt>
                <c:pt idx="39">
                  <c:v>407.18729999999999</c:v>
                </c:pt>
                <c:pt idx="40">
                  <c:v>410.64550000000003</c:v>
                </c:pt>
                <c:pt idx="41">
                  <c:v>409.92669999999998</c:v>
                </c:pt>
                <c:pt idx="42">
                  <c:v>416.80990000000003</c:v>
                </c:pt>
                <c:pt idx="43">
                  <c:v>420.13479999999998</c:v>
                </c:pt>
                <c:pt idx="44">
                  <c:v>421.47609999999997</c:v>
                </c:pt>
                <c:pt idx="45">
                  <c:v>427.86309999999997</c:v>
                </c:pt>
                <c:pt idx="46">
                  <c:v>431.33080000000001</c:v>
                </c:pt>
                <c:pt idx="47">
                  <c:v>431.19549999999998</c:v>
                </c:pt>
                <c:pt idx="48">
                  <c:v>429.66609999999997</c:v>
                </c:pt>
                <c:pt idx="49">
                  <c:v>426.27069999999998</c:v>
                </c:pt>
                <c:pt idx="50">
                  <c:v>434.3972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R3'!$C$81:$BA$81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</c:numCache>
            </c:numRef>
          </c:cat>
          <c:val>
            <c:numRef>
              <c:f>'EU CENE R3'!$C$84:$BA$84</c:f>
              <c:numCache>
                <c:formatCode>0.00</c:formatCode>
                <c:ptCount val="51"/>
                <c:pt idx="0">
                  <c:v>459.56</c:v>
                </c:pt>
                <c:pt idx="1">
                  <c:v>456.08550000000002</c:v>
                </c:pt>
                <c:pt idx="2">
                  <c:v>458.25459999999998</c:v>
                </c:pt>
                <c:pt idx="3">
                  <c:v>459.06240000000003</c:v>
                </c:pt>
                <c:pt idx="4">
                  <c:v>457.77870000000001</c:v>
                </c:pt>
                <c:pt idx="5">
                  <c:v>468.4178</c:v>
                </c:pt>
                <c:pt idx="6">
                  <c:v>468.72379999999998</c:v>
                </c:pt>
                <c:pt idx="7">
                  <c:v>464.39</c:v>
                </c:pt>
                <c:pt idx="8">
                  <c:v>464.27730000000003</c:v>
                </c:pt>
                <c:pt idx="9">
                  <c:v>469.18520000000001</c:v>
                </c:pt>
                <c:pt idx="10">
                  <c:v>467.029</c:v>
                </c:pt>
                <c:pt idx="11">
                  <c:v>464.86</c:v>
                </c:pt>
                <c:pt idx="12">
                  <c:v>465.67090000000002</c:v>
                </c:pt>
                <c:pt idx="13">
                  <c:v>472.33640000000003</c:v>
                </c:pt>
                <c:pt idx="14">
                  <c:v>474.08819999999997</c:v>
                </c:pt>
                <c:pt idx="15">
                  <c:v>474.9751</c:v>
                </c:pt>
                <c:pt idx="16">
                  <c:v>471.74</c:v>
                </c:pt>
                <c:pt idx="17">
                  <c:v>469.02569999999997</c:v>
                </c:pt>
                <c:pt idx="18">
                  <c:v>475.18830000000003</c:v>
                </c:pt>
                <c:pt idx="19">
                  <c:v>472.39890000000003</c:v>
                </c:pt>
                <c:pt idx="20">
                  <c:v>473.59</c:v>
                </c:pt>
                <c:pt idx="21">
                  <c:v>471.86239999999998</c:v>
                </c:pt>
                <c:pt idx="22">
                  <c:v>475.39929999999998</c:v>
                </c:pt>
                <c:pt idx="23">
                  <c:v>477.0496</c:v>
                </c:pt>
                <c:pt idx="24" formatCode="General">
                  <c:v>477.0496</c:v>
                </c:pt>
                <c:pt idx="25" formatCode="General">
                  <c:v>473.31939999999997</c:v>
                </c:pt>
                <c:pt idx="26" formatCode="General">
                  <c:v>472.24130000000002</c:v>
                </c:pt>
                <c:pt idx="27" formatCode="General">
                  <c:v>467.45549999999997</c:v>
                </c:pt>
                <c:pt idx="28">
                  <c:v>467.03609999999998</c:v>
                </c:pt>
                <c:pt idx="29">
                  <c:v>468.5489</c:v>
                </c:pt>
                <c:pt idx="30">
                  <c:v>471.37090000000001</c:v>
                </c:pt>
                <c:pt idx="31">
                  <c:v>471.37090000000001</c:v>
                </c:pt>
                <c:pt idx="32">
                  <c:v>467.18959999999998</c:v>
                </c:pt>
                <c:pt idx="33">
                  <c:v>474.25490000000002</c:v>
                </c:pt>
                <c:pt idx="34">
                  <c:v>475.20940000000002</c:v>
                </c:pt>
                <c:pt idx="35">
                  <c:v>474.6438</c:v>
                </c:pt>
                <c:pt idx="36">
                  <c:v>471.19240000000002</c:v>
                </c:pt>
                <c:pt idx="37">
                  <c:v>472.8913</c:v>
                </c:pt>
                <c:pt idx="38">
                  <c:v>478.79059999999998</c:v>
                </c:pt>
                <c:pt idx="39">
                  <c:v>477.12959999999998</c:v>
                </c:pt>
                <c:pt idx="40">
                  <c:v>482.04259999999999</c:v>
                </c:pt>
                <c:pt idx="41">
                  <c:v>482.28289999999998</c:v>
                </c:pt>
                <c:pt idx="42">
                  <c:v>492.85079999999999</c:v>
                </c:pt>
                <c:pt idx="43">
                  <c:v>484.60500000000002</c:v>
                </c:pt>
                <c:pt idx="44">
                  <c:v>480.58589999999998</c:v>
                </c:pt>
                <c:pt idx="45">
                  <c:v>475.73469999999998</c:v>
                </c:pt>
                <c:pt idx="46">
                  <c:v>466.62369999999999</c:v>
                </c:pt>
                <c:pt idx="47">
                  <c:v>473.01889999999997</c:v>
                </c:pt>
                <c:pt idx="48">
                  <c:v>467.77589999999998</c:v>
                </c:pt>
                <c:pt idx="49">
                  <c:v>471.06330000000003</c:v>
                </c:pt>
                <c:pt idx="50">
                  <c:v>468.93290000000002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R3'!$C$81:$BA$81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</c:numCache>
            </c:numRef>
          </c:cat>
          <c:val>
            <c:numRef>
              <c:f>'EU CENE R3'!$C$85:$BA$85</c:f>
              <c:numCache>
                <c:formatCode>0.00</c:formatCode>
                <c:ptCount val="51"/>
                <c:pt idx="0">
                  <c:v>200.85749999999999</c:v>
                </c:pt>
                <c:pt idx="1">
                  <c:v>202.77780000000001</c:v>
                </c:pt>
                <c:pt idx="2">
                  <c:v>237.00290000000001</c:v>
                </c:pt>
                <c:pt idx="3">
                  <c:v>236.76339999999999</c:v>
                </c:pt>
                <c:pt idx="4">
                  <c:v>203.63489999999999</c:v>
                </c:pt>
                <c:pt idx="5">
                  <c:v>277.54680000000002</c:v>
                </c:pt>
                <c:pt idx="6">
                  <c:v>173.38489999999999</c:v>
                </c:pt>
                <c:pt idx="7">
                  <c:v>202.89</c:v>
                </c:pt>
                <c:pt idx="8">
                  <c:v>289.30739999999997</c:v>
                </c:pt>
                <c:pt idx="9">
                  <c:v>210.55420000000001</c:v>
                </c:pt>
                <c:pt idx="10">
                  <c:v>191.91489999999999</c:v>
                </c:pt>
                <c:pt idx="11">
                  <c:v>202.08</c:v>
                </c:pt>
                <c:pt idx="12">
                  <c:v>209.4563</c:v>
                </c:pt>
                <c:pt idx="13">
                  <c:v>190.40950000000001</c:v>
                </c:pt>
                <c:pt idx="14">
                  <c:v>204.0489</c:v>
                </c:pt>
                <c:pt idx="15">
                  <c:v>202.30879999999999</c:v>
                </c:pt>
                <c:pt idx="16">
                  <c:v>216.32339999999999</c:v>
                </c:pt>
                <c:pt idx="17">
                  <c:v>265.9717</c:v>
                </c:pt>
                <c:pt idx="18">
                  <c:v>256.74419999999998</c:v>
                </c:pt>
                <c:pt idx="19">
                  <c:v>255.37889999999999</c:v>
                </c:pt>
                <c:pt idx="20">
                  <c:v>251.39</c:v>
                </c:pt>
                <c:pt idx="21">
                  <c:v>259.59609999999998</c:v>
                </c:pt>
                <c:pt idx="22">
                  <c:v>223.60169999999999</c:v>
                </c:pt>
                <c:pt idx="23">
                  <c:v>188.62620000000001</c:v>
                </c:pt>
                <c:pt idx="24" formatCode="General">
                  <c:v>188.62620000000001</c:v>
                </c:pt>
                <c:pt idx="25" formatCode="General">
                  <c:v>168.99019999999999</c:v>
                </c:pt>
                <c:pt idx="26" formatCode="General">
                  <c:v>304.97559999999999</c:v>
                </c:pt>
                <c:pt idx="27" formatCode="General">
                  <c:v>193.07589999999999</c:v>
                </c:pt>
                <c:pt idx="28">
                  <c:v>304.4966</c:v>
                </c:pt>
                <c:pt idx="29">
                  <c:v>196.64269999999999</c:v>
                </c:pt>
                <c:pt idx="30">
                  <c:v>257.55840000000001</c:v>
                </c:pt>
                <c:pt idx="31">
                  <c:v>257.55840000000001</c:v>
                </c:pt>
                <c:pt idx="32">
                  <c:v>196.5479</c:v>
                </c:pt>
                <c:pt idx="33">
                  <c:v>195.05770000000001</c:v>
                </c:pt>
                <c:pt idx="34">
                  <c:v>187.9102</c:v>
                </c:pt>
                <c:pt idx="35">
                  <c:v>217.50829999999999</c:v>
                </c:pt>
                <c:pt idx="36">
                  <c:v>212.8955</c:v>
                </c:pt>
                <c:pt idx="37">
                  <c:v>211.4006</c:v>
                </c:pt>
                <c:pt idx="38">
                  <c:v>211.80940000000001</c:v>
                </c:pt>
                <c:pt idx="39">
                  <c:v>285.27370000000002</c:v>
                </c:pt>
                <c:pt idx="40">
                  <c:v>202.4776</c:v>
                </c:pt>
                <c:pt idx="41">
                  <c:v>206.91470000000001</c:v>
                </c:pt>
                <c:pt idx="42">
                  <c:v>180.17949999999999</c:v>
                </c:pt>
                <c:pt idx="43">
                  <c:v>202.39869999999999</c:v>
                </c:pt>
                <c:pt idx="44">
                  <c:v>174.70849999999999</c:v>
                </c:pt>
                <c:pt idx="45">
                  <c:v>298.33499999999998</c:v>
                </c:pt>
                <c:pt idx="46">
                  <c:v>306.57220000000001</c:v>
                </c:pt>
                <c:pt idx="47">
                  <c:v>186.4924</c:v>
                </c:pt>
                <c:pt idx="48">
                  <c:v>178.42320000000001</c:v>
                </c:pt>
                <c:pt idx="49">
                  <c:v>177.7799</c:v>
                </c:pt>
                <c:pt idx="50">
                  <c:v>177.32740000000001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R3'!$B$86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R3'!$C$81:$BA$81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</c:numCache>
            </c:numRef>
          </c:cat>
          <c:val>
            <c:numRef>
              <c:f>'EU CENE R3'!$C$86:$BA$86</c:f>
              <c:numCache>
                <c:formatCode>0.00</c:formatCode>
                <c:ptCount val="51"/>
                <c:pt idx="0">
                  <c:v>295.58969999999999</c:v>
                </c:pt>
                <c:pt idx="1">
                  <c:v>308.43299999999999</c:v>
                </c:pt>
                <c:pt idx="2">
                  <c:v>313.0908</c:v>
                </c:pt>
                <c:pt idx="3">
                  <c:v>314.58690000000001</c:v>
                </c:pt>
                <c:pt idx="4">
                  <c:v>308.85579999999999</c:v>
                </c:pt>
                <c:pt idx="5">
                  <c:v>317.37799999999999</c:v>
                </c:pt>
                <c:pt idx="6">
                  <c:v>318.85270000000003</c:v>
                </c:pt>
                <c:pt idx="7">
                  <c:v>324.55</c:v>
                </c:pt>
                <c:pt idx="8">
                  <c:v>326.60770000000002</c:v>
                </c:pt>
                <c:pt idx="9">
                  <c:v>328.2457</c:v>
                </c:pt>
                <c:pt idx="10">
                  <c:v>322.90460000000002</c:v>
                </c:pt>
                <c:pt idx="11">
                  <c:v>325.59910000000002</c:v>
                </c:pt>
                <c:pt idx="12">
                  <c:v>327.26859999999999</c:v>
                </c:pt>
                <c:pt idx="13">
                  <c:v>319.52210000000002</c:v>
                </c:pt>
                <c:pt idx="14">
                  <c:v>323.3605</c:v>
                </c:pt>
                <c:pt idx="15">
                  <c:v>325.04349999999999</c:v>
                </c:pt>
                <c:pt idx="16">
                  <c:v>320.37759999999997</c:v>
                </c:pt>
                <c:pt idx="17">
                  <c:v>320.12189999999998</c:v>
                </c:pt>
                <c:pt idx="18">
                  <c:v>314.43970000000002</c:v>
                </c:pt>
                <c:pt idx="19">
                  <c:v>322.65069999999997</c:v>
                </c:pt>
                <c:pt idx="20">
                  <c:v>322.35000000000002</c:v>
                </c:pt>
                <c:pt idx="21">
                  <c:v>320.4461</c:v>
                </c:pt>
                <c:pt idx="22">
                  <c:v>320.50650000000002</c:v>
                </c:pt>
                <c:pt idx="23">
                  <c:v>318.54899999999998</c:v>
                </c:pt>
                <c:pt idx="24" formatCode="General">
                  <c:v>318.54899999999998</c:v>
                </c:pt>
                <c:pt idx="25" formatCode="General">
                  <c:v>330.714</c:v>
                </c:pt>
                <c:pt idx="26" formatCode="General">
                  <c:v>326.6832</c:v>
                </c:pt>
                <c:pt idx="27" formatCode="General">
                  <c:v>323.70760000000001</c:v>
                </c:pt>
                <c:pt idx="28">
                  <c:v>331.59519999999998</c:v>
                </c:pt>
                <c:pt idx="29">
                  <c:v>326.86779999999999</c:v>
                </c:pt>
                <c:pt idx="30">
                  <c:v>321.32479999999998</c:v>
                </c:pt>
                <c:pt idx="31">
                  <c:v>321.32479999999998</c:v>
                </c:pt>
                <c:pt idx="32">
                  <c:v>324.99079999999998</c:v>
                </c:pt>
                <c:pt idx="33">
                  <c:v>334.84219999999999</c:v>
                </c:pt>
                <c:pt idx="34">
                  <c:v>336.93990000000002</c:v>
                </c:pt>
                <c:pt idx="35">
                  <c:v>338.87979999999999</c:v>
                </c:pt>
                <c:pt idx="36">
                  <c:v>344.21789999999999</c:v>
                </c:pt>
                <c:pt idx="37">
                  <c:v>345.93439999999998</c:v>
                </c:pt>
                <c:pt idx="38">
                  <c:v>341.48250000000002</c:v>
                </c:pt>
                <c:pt idx="39">
                  <c:v>347.75920000000002</c:v>
                </c:pt>
                <c:pt idx="40">
                  <c:v>357.5016</c:v>
                </c:pt>
                <c:pt idx="41">
                  <c:v>363.2242</c:v>
                </c:pt>
                <c:pt idx="42">
                  <c:v>370.47710000000001</c:v>
                </c:pt>
                <c:pt idx="43">
                  <c:v>369.7269</c:v>
                </c:pt>
                <c:pt idx="44">
                  <c:v>366.7765</c:v>
                </c:pt>
                <c:pt idx="45">
                  <c:v>372.73270000000002</c:v>
                </c:pt>
                <c:pt idx="46">
                  <c:v>372.97919999999999</c:v>
                </c:pt>
                <c:pt idx="47">
                  <c:v>381.85879999999997</c:v>
                </c:pt>
                <c:pt idx="48">
                  <c:v>380.31700000000001</c:v>
                </c:pt>
                <c:pt idx="49">
                  <c:v>385.90050000000002</c:v>
                </c:pt>
                <c:pt idx="50">
                  <c:v>384.04259999999999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709952"/>
        <c:axId val="559707600"/>
      </c:lineChart>
      <c:catAx>
        <c:axId val="55970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707600"/>
        <c:crosses val="autoZero"/>
        <c:auto val="1"/>
        <c:lblAlgn val="ctr"/>
        <c:lblOffset val="100"/>
        <c:noMultiLvlLbl val="0"/>
      </c:catAx>
      <c:valAx>
        <c:axId val="559707600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70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60598435859"/>
          <c:y val="0.92844121439629346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3</xdr:row>
      <xdr:rowOff>19049</xdr:rowOff>
    </xdr:from>
    <xdr:to>
      <xdr:col>21</xdr:col>
      <xdr:colOff>19049</xdr:colOff>
      <xdr:row>19</xdr:row>
      <xdr:rowOff>180974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605963</xdr:colOff>
      <xdr:row>3</xdr:row>
      <xdr:rowOff>33251</xdr:rowOff>
    </xdr:from>
    <xdr:to>
      <xdr:col>25</xdr:col>
      <xdr:colOff>110663</xdr:colOff>
      <xdr:row>22</xdr:row>
      <xdr:rowOff>71350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1040422</xdr:colOff>
      <xdr:row>51</xdr:row>
      <xdr:rowOff>117414</xdr:rowOff>
    </xdr:from>
    <xdr:to>
      <xdr:col>13</xdr:col>
      <xdr:colOff>335782</xdr:colOff>
      <xdr:row>73</xdr:row>
      <xdr:rowOff>32264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zoomScaleNormal="100" workbookViewId="0">
      <selection activeCell="A18" sqref="A18"/>
    </sheetView>
  </sheetViews>
  <sheetFormatPr defaultRowHeight="15" x14ac:dyDescent="0.25"/>
  <cols>
    <col min="1" max="1" width="41.28515625" customWidth="1"/>
    <col min="2" max="2" width="142.7109375" customWidth="1"/>
  </cols>
  <sheetData>
    <row r="1" spans="1:2" x14ac:dyDescent="0.25">
      <c r="A1" s="126" t="s">
        <v>0</v>
      </c>
      <c r="B1" s="127"/>
    </row>
    <row r="2" spans="1:2" ht="25.5" x14ac:dyDescent="0.25">
      <c r="A2" s="128" t="s">
        <v>1</v>
      </c>
      <c r="B2" s="18" t="s">
        <v>10</v>
      </c>
    </row>
    <row r="3" spans="1:2" x14ac:dyDescent="0.25">
      <c r="A3" s="129" t="s">
        <v>2</v>
      </c>
      <c r="B3" s="127"/>
    </row>
    <row r="4" spans="1:2" x14ac:dyDescent="0.25">
      <c r="A4" s="129" t="s">
        <v>3</v>
      </c>
      <c r="B4" s="127"/>
    </row>
    <row r="5" spans="1:2" x14ac:dyDescent="0.25">
      <c r="A5" s="129" t="s">
        <v>4</v>
      </c>
      <c r="B5" s="127"/>
    </row>
    <row r="6" spans="1:2" x14ac:dyDescent="0.25">
      <c r="A6" s="130" t="s">
        <v>5</v>
      </c>
      <c r="B6" s="127"/>
    </row>
    <row r="7" spans="1:2" x14ac:dyDescent="0.25">
      <c r="A7" s="127"/>
      <c r="B7" s="127"/>
    </row>
    <row r="8" spans="1:2" x14ac:dyDescent="0.25">
      <c r="A8" s="131" t="s">
        <v>6</v>
      </c>
      <c r="B8" s="127"/>
    </row>
    <row r="9" spans="1:2" x14ac:dyDescent="0.25">
      <c r="A9" s="131" t="s">
        <v>7</v>
      </c>
      <c r="B9" s="127"/>
    </row>
    <row r="10" spans="1:2" x14ac:dyDescent="0.25">
      <c r="A10" s="131" t="s">
        <v>8</v>
      </c>
      <c r="B10" s="127"/>
    </row>
    <row r="11" spans="1:2" x14ac:dyDescent="0.25">
      <c r="A11" s="127"/>
      <c r="B11" s="127"/>
    </row>
    <row r="12" spans="1:2" x14ac:dyDescent="0.25">
      <c r="A12" s="127"/>
      <c r="B12" s="127"/>
    </row>
    <row r="13" spans="1:2" x14ac:dyDescent="0.25">
      <c r="A13" s="132" t="s">
        <v>183</v>
      </c>
      <c r="B13" s="127"/>
    </row>
    <row r="14" spans="1:2" ht="25.5" x14ac:dyDescent="0.25">
      <c r="A14" s="131" t="s">
        <v>185</v>
      </c>
      <c r="B14" s="128" t="s">
        <v>147</v>
      </c>
    </row>
    <row r="15" spans="1:2" x14ac:dyDescent="0.25">
      <c r="A15" s="131" t="s">
        <v>188</v>
      </c>
      <c r="B15" s="128" t="s">
        <v>141</v>
      </c>
    </row>
    <row r="16" spans="1:2" x14ac:dyDescent="0.25">
      <c r="A16" s="127"/>
      <c r="B16" s="127"/>
    </row>
    <row r="17" spans="1:2" x14ac:dyDescent="0.25">
      <c r="A17" s="127"/>
      <c r="B17" s="127"/>
    </row>
    <row r="18" spans="1:2" x14ac:dyDescent="0.25">
      <c r="A18" s="127"/>
      <c r="B18" s="128" t="s">
        <v>9</v>
      </c>
    </row>
    <row r="19" spans="1:2" x14ac:dyDescent="0.25">
      <c r="A19" s="127"/>
      <c r="B19" s="127"/>
    </row>
    <row r="20" spans="1:2" x14ac:dyDescent="0.25">
      <c r="A20" s="127"/>
      <c r="B20" s="1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"/>
  <sheetViews>
    <sheetView zoomScaleNormal="100" workbookViewId="0">
      <selection activeCell="R41" sqref="R41"/>
    </sheetView>
  </sheetViews>
  <sheetFormatPr defaultRowHeight="15" x14ac:dyDescent="0.25"/>
  <cols>
    <col min="1" max="1" width="9.140625" style="59"/>
    <col min="2" max="2" width="11.42578125" customWidth="1"/>
    <col min="3" max="3" width="12.42578125" customWidth="1"/>
    <col min="4" max="4" width="15.85546875" customWidth="1"/>
    <col min="5" max="5" width="13.85546875" customWidth="1"/>
    <col min="6" max="6" width="13.42578125" customWidth="1"/>
    <col min="7" max="7" width="13" customWidth="1"/>
    <col min="8" max="8" width="10.42578125" customWidth="1"/>
    <col min="9" max="9" width="13.140625" customWidth="1"/>
    <col min="10" max="10" width="12.7109375" customWidth="1"/>
    <col min="13" max="13" width="9.140625" style="220"/>
    <col min="14" max="14" width="19.7109375" style="220" bestFit="1" customWidth="1"/>
    <col min="15" max="15" width="14.28515625" style="221" customWidth="1"/>
  </cols>
  <sheetData>
    <row r="1" spans="2:16" x14ac:dyDescent="0.25">
      <c r="C1" s="19"/>
    </row>
    <row r="2" spans="2:16" x14ac:dyDescent="0.25">
      <c r="B2" t="s">
        <v>145</v>
      </c>
      <c r="C2" s="23" t="s">
        <v>170</v>
      </c>
      <c r="E2" t="str">
        <f>'OSNOVNO POROČILO'!A13</f>
        <v>1. teden (3. 1. 2022 - 9.1 2022)</v>
      </c>
      <c r="M2" s="220" t="s">
        <v>146</v>
      </c>
    </row>
    <row r="3" spans="2:16" ht="15.75" thickBot="1" x14ac:dyDescent="0.3"/>
    <row r="4" spans="2:16" ht="26.25" thickBot="1" x14ac:dyDescent="0.3">
      <c r="B4" s="3" t="s">
        <v>11</v>
      </c>
      <c r="C4" s="17"/>
      <c r="D4" s="16"/>
      <c r="E4" s="9"/>
      <c r="F4" s="9" t="s">
        <v>12</v>
      </c>
      <c r="G4" s="9"/>
      <c r="H4" s="9"/>
      <c r="I4" s="10"/>
      <c r="J4" s="11"/>
      <c r="M4" s="222"/>
      <c r="N4" s="222" t="s">
        <v>40</v>
      </c>
      <c r="O4" s="223" t="s">
        <v>38</v>
      </c>
    </row>
    <row r="5" spans="2:16" ht="15.75" thickBot="1" x14ac:dyDescent="0.3">
      <c r="B5" s="14"/>
      <c r="C5" s="212"/>
      <c r="D5" s="187" t="s">
        <v>13</v>
      </c>
      <c r="E5" s="188" t="s">
        <v>14</v>
      </c>
      <c r="F5" s="187" t="s">
        <v>15</v>
      </c>
      <c r="G5" s="187" t="s">
        <v>16</v>
      </c>
      <c r="H5" s="189" t="s">
        <v>17</v>
      </c>
      <c r="I5" s="189" t="s">
        <v>18</v>
      </c>
      <c r="J5" s="190" t="s">
        <v>19</v>
      </c>
      <c r="M5" s="222"/>
      <c r="N5" s="222"/>
      <c r="O5" s="228"/>
    </row>
    <row r="6" spans="2:16" x14ac:dyDescent="0.25">
      <c r="B6" s="3" t="s">
        <v>21</v>
      </c>
      <c r="C6" s="4" t="s">
        <v>20</v>
      </c>
      <c r="D6" s="68">
        <v>1</v>
      </c>
      <c r="E6" s="97">
        <v>46</v>
      </c>
      <c r="F6" s="84"/>
      <c r="G6" s="68" t="s">
        <v>142</v>
      </c>
      <c r="H6" s="99"/>
      <c r="I6" s="186">
        <v>4</v>
      </c>
      <c r="J6" s="75"/>
      <c r="M6" s="222" t="s">
        <v>13</v>
      </c>
      <c r="N6" s="226" t="s">
        <v>21</v>
      </c>
      <c r="O6" s="169">
        <v>306.54000000000002</v>
      </c>
    </row>
    <row r="7" spans="2:16" x14ac:dyDescent="0.25">
      <c r="B7" s="2" t="s">
        <v>21</v>
      </c>
      <c r="C7" s="5" t="s">
        <v>22</v>
      </c>
      <c r="D7" s="158">
        <v>149</v>
      </c>
      <c r="E7" s="72">
        <v>18205</v>
      </c>
      <c r="F7" s="93"/>
      <c r="G7" s="158" t="s">
        <v>142</v>
      </c>
      <c r="H7" s="99"/>
      <c r="I7" s="186">
        <v>1124</v>
      </c>
      <c r="J7" s="75"/>
      <c r="M7" s="222" t="s">
        <v>13</v>
      </c>
      <c r="N7" s="226" t="s">
        <v>24</v>
      </c>
      <c r="O7" s="169" t="s">
        <v>142</v>
      </c>
    </row>
    <row r="8" spans="2:16" ht="15.75" thickBot="1" x14ac:dyDescent="0.3">
      <c r="B8" s="14" t="s">
        <v>21</v>
      </c>
      <c r="C8" s="6" t="s">
        <v>23</v>
      </c>
      <c r="D8" s="159">
        <v>306.54000000000002</v>
      </c>
      <c r="E8" s="76">
        <v>414.59000000000003</v>
      </c>
      <c r="F8" s="90"/>
      <c r="G8" s="159" t="s">
        <v>142</v>
      </c>
      <c r="H8" s="101"/>
      <c r="I8" s="186">
        <v>366.06</v>
      </c>
      <c r="J8" s="78"/>
      <c r="M8" s="222" t="s">
        <v>13</v>
      </c>
      <c r="N8" s="226" t="s">
        <v>27</v>
      </c>
      <c r="O8" s="169" t="s">
        <v>142</v>
      </c>
    </row>
    <row r="9" spans="2:16" x14ac:dyDescent="0.25">
      <c r="B9" s="3" t="s">
        <v>24</v>
      </c>
      <c r="C9" s="4" t="s">
        <v>20</v>
      </c>
      <c r="D9" s="68" t="s">
        <v>142</v>
      </c>
      <c r="E9" s="147">
        <v>49</v>
      </c>
      <c r="F9" s="80"/>
      <c r="G9" s="68" t="s">
        <v>142</v>
      </c>
      <c r="H9" s="81"/>
      <c r="I9" s="68">
        <v>14</v>
      </c>
      <c r="J9" s="71"/>
      <c r="M9" s="222" t="s">
        <v>13</v>
      </c>
      <c r="N9" s="226" t="s">
        <v>28</v>
      </c>
      <c r="O9" s="169" t="s">
        <v>142</v>
      </c>
    </row>
    <row r="10" spans="2:16" x14ac:dyDescent="0.25">
      <c r="B10" s="2" t="s">
        <v>24</v>
      </c>
      <c r="C10" s="5" t="s">
        <v>22</v>
      </c>
      <c r="D10" s="158" t="s">
        <v>142</v>
      </c>
      <c r="E10" s="148">
        <v>21362</v>
      </c>
      <c r="F10" s="93"/>
      <c r="G10" s="158" t="s">
        <v>142</v>
      </c>
      <c r="H10" s="85"/>
      <c r="I10" s="72">
        <v>4821</v>
      </c>
      <c r="J10" s="75"/>
      <c r="M10" s="222" t="s">
        <v>13</v>
      </c>
      <c r="N10" s="226" t="s">
        <v>31</v>
      </c>
      <c r="O10" s="224">
        <v>386.54</v>
      </c>
    </row>
    <row r="11" spans="2:16" ht="15.75" thickBot="1" x14ac:dyDescent="0.3">
      <c r="B11" s="14" t="s">
        <v>24</v>
      </c>
      <c r="C11" s="8" t="s">
        <v>23</v>
      </c>
      <c r="D11" s="159" t="s">
        <v>142</v>
      </c>
      <c r="E11" s="149">
        <v>403.18</v>
      </c>
      <c r="F11" s="90"/>
      <c r="G11" s="159" t="s">
        <v>142</v>
      </c>
      <c r="H11" s="101"/>
      <c r="I11" s="79">
        <v>371.01000000000005</v>
      </c>
      <c r="J11" s="78"/>
      <c r="M11" s="222" t="s">
        <v>13</v>
      </c>
      <c r="N11" s="226" t="s">
        <v>32</v>
      </c>
      <c r="O11" s="169" t="s">
        <v>142</v>
      </c>
      <c r="P11" s="227"/>
    </row>
    <row r="12" spans="2:16" x14ac:dyDescent="0.25">
      <c r="B12" s="3" t="s">
        <v>25</v>
      </c>
      <c r="C12" s="4" t="s">
        <v>20</v>
      </c>
      <c r="D12" s="84"/>
      <c r="E12" s="69"/>
      <c r="F12" s="92"/>
      <c r="G12" s="68" t="s">
        <v>142</v>
      </c>
      <c r="H12" s="92"/>
      <c r="I12" s="104">
        <v>11</v>
      </c>
      <c r="J12" s="83"/>
      <c r="M12" s="222" t="s">
        <v>14</v>
      </c>
      <c r="N12" s="226" t="s">
        <v>21</v>
      </c>
      <c r="O12" s="225">
        <v>414.59000000000003</v>
      </c>
    </row>
    <row r="13" spans="2:16" x14ac:dyDescent="0.25">
      <c r="B13" s="2" t="s">
        <v>25</v>
      </c>
      <c r="C13" s="5" t="s">
        <v>22</v>
      </c>
      <c r="D13" s="84"/>
      <c r="E13" s="74"/>
      <c r="F13" s="160"/>
      <c r="G13" s="158" t="s">
        <v>142</v>
      </c>
      <c r="H13" s="162"/>
      <c r="I13" s="72">
        <v>4239</v>
      </c>
      <c r="J13" s="87"/>
      <c r="M13" s="222" t="s">
        <v>14</v>
      </c>
      <c r="N13" s="226" t="s">
        <v>24</v>
      </c>
      <c r="O13" s="225">
        <v>403.18</v>
      </c>
    </row>
    <row r="14" spans="2:16" ht="15.75" thickBot="1" x14ac:dyDescent="0.3">
      <c r="B14" s="2" t="s">
        <v>25</v>
      </c>
      <c r="C14" s="6" t="s">
        <v>23</v>
      </c>
      <c r="D14" s="88"/>
      <c r="E14" s="89"/>
      <c r="F14" s="161"/>
      <c r="G14" s="159" t="s">
        <v>142</v>
      </c>
      <c r="H14" s="95"/>
      <c r="I14" s="98">
        <v>385.43</v>
      </c>
      <c r="J14" s="91"/>
      <c r="M14" s="222" t="s">
        <v>14</v>
      </c>
      <c r="N14" s="226" t="s">
        <v>27</v>
      </c>
      <c r="O14" s="225">
        <v>393.67</v>
      </c>
    </row>
    <row r="15" spans="2:16" x14ac:dyDescent="0.25">
      <c r="B15" s="3" t="s">
        <v>26</v>
      </c>
      <c r="C15" s="4" t="s">
        <v>20</v>
      </c>
      <c r="D15" s="80"/>
      <c r="E15" s="69"/>
      <c r="F15" s="92"/>
      <c r="G15" s="84"/>
      <c r="H15" s="80"/>
      <c r="I15" s="74"/>
      <c r="J15" s="97">
        <v>4</v>
      </c>
      <c r="M15" s="222" t="s">
        <v>14</v>
      </c>
      <c r="N15" s="226" t="s">
        <v>28</v>
      </c>
      <c r="O15" s="225">
        <v>398.59000000000003</v>
      </c>
    </row>
    <row r="16" spans="2:16" x14ac:dyDescent="0.25">
      <c r="B16" s="2" t="s">
        <v>26</v>
      </c>
      <c r="C16" s="5" t="s">
        <v>22</v>
      </c>
      <c r="D16" s="93"/>
      <c r="E16" s="74"/>
      <c r="F16" s="94"/>
      <c r="G16" s="84"/>
      <c r="H16" s="93"/>
      <c r="I16" s="73"/>
      <c r="J16" s="97">
        <v>406</v>
      </c>
      <c r="M16" s="222" t="s">
        <v>14</v>
      </c>
      <c r="N16" s="226" t="s">
        <v>31</v>
      </c>
      <c r="O16" s="225">
        <v>355.77000000000004</v>
      </c>
    </row>
    <row r="17" spans="2:15" ht="15.75" thickBot="1" x14ac:dyDescent="0.3">
      <c r="B17" s="14" t="s">
        <v>26</v>
      </c>
      <c r="C17" s="8" t="s">
        <v>23</v>
      </c>
      <c r="D17" s="90"/>
      <c r="E17" s="77"/>
      <c r="F17" s="95"/>
      <c r="G17" s="96"/>
      <c r="H17" s="90"/>
      <c r="I17" s="77"/>
      <c r="J17" s="97">
        <v>453.51000000000005</v>
      </c>
      <c r="M17" s="222" t="s">
        <v>14</v>
      </c>
      <c r="N17" s="226" t="s">
        <v>32</v>
      </c>
      <c r="O17" s="225">
        <v>359.94</v>
      </c>
    </row>
    <row r="18" spans="2:15" ht="14.25" customHeight="1" x14ac:dyDescent="0.25">
      <c r="B18" s="3" t="s">
        <v>27</v>
      </c>
      <c r="C18" s="4" t="s">
        <v>20</v>
      </c>
      <c r="D18" s="68" t="s">
        <v>142</v>
      </c>
      <c r="E18" s="97">
        <v>75</v>
      </c>
      <c r="F18" s="80"/>
      <c r="G18" s="80"/>
      <c r="H18" s="69"/>
      <c r="I18" s="68">
        <v>11</v>
      </c>
      <c r="J18" s="68">
        <v>16</v>
      </c>
      <c r="M18" s="222" t="s">
        <v>15</v>
      </c>
      <c r="N18" s="226" t="s">
        <v>28</v>
      </c>
      <c r="O18" s="225">
        <v>410.12</v>
      </c>
    </row>
    <row r="19" spans="2:15" x14ac:dyDescent="0.25">
      <c r="B19" s="2" t="s">
        <v>27</v>
      </c>
      <c r="C19" s="5" t="s">
        <v>22</v>
      </c>
      <c r="D19" s="158" t="s">
        <v>142</v>
      </c>
      <c r="E19" s="72">
        <v>26970</v>
      </c>
      <c r="F19" s="93"/>
      <c r="G19" s="93"/>
      <c r="H19" s="73"/>
      <c r="I19" s="72">
        <v>3004</v>
      </c>
      <c r="J19" s="72">
        <v>1856</v>
      </c>
      <c r="M19" s="222" t="s">
        <v>16</v>
      </c>
      <c r="N19" s="226" t="s">
        <v>21</v>
      </c>
      <c r="O19" s="169" t="s">
        <v>142</v>
      </c>
    </row>
    <row r="20" spans="2:15" ht="15.75" thickBot="1" x14ac:dyDescent="0.3">
      <c r="B20" s="14" t="s">
        <v>27</v>
      </c>
      <c r="C20" s="6" t="s">
        <v>23</v>
      </c>
      <c r="D20" s="159" t="s">
        <v>142</v>
      </c>
      <c r="E20" s="76">
        <v>393.67</v>
      </c>
      <c r="F20" s="90"/>
      <c r="G20" s="96"/>
      <c r="H20" s="77"/>
      <c r="I20" s="76">
        <v>353.08000000000004</v>
      </c>
      <c r="J20" s="76">
        <v>441.41</v>
      </c>
      <c r="M20" s="222" t="s">
        <v>16</v>
      </c>
      <c r="N20" s="226" t="s">
        <v>24</v>
      </c>
      <c r="O20" s="169" t="s">
        <v>142</v>
      </c>
    </row>
    <row r="21" spans="2:15" x14ac:dyDescent="0.25">
      <c r="B21" s="3" t="s">
        <v>28</v>
      </c>
      <c r="C21" s="4" t="s">
        <v>20</v>
      </c>
      <c r="D21" s="68" t="s">
        <v>142</v>
      </c>
      <c r="E21" s="68">
        <v>41</v>
      </c>
      <c r="F21" s="107">
        <v>8</v>
      </c>
      <c r="G21" s="68" t="s">
        <v>142</v>
      </c>
      <c r="H21" s="147">
        <v>24</v>
      </c>
      <c r="I21" s="68">
        <v>35</v>
      </c>
      <c r="J21" s="71"/>
      <c r="M21" s="222" t="s">
        <v>16</v>
      </c>
      <c r="N21" s="226" t="s">
        <v>25</v>
      </c>
      <c r="O21" s="169" t="s">
        <v>142</v>
      </c>
    </row>
    <row r="22" spans="2:15" x14ac:dyDescent="0.25">
      <c r="B22" s="2" t="s">
        <v>28</v>
      </c>
      <c r="C22" s="5" t="s">
        <v>22</v>
      </c>
      <c r="D22" s="158" t="s">
        <v>142</v>
      </c>
      <c r="E22" s="72">
        <v>16373</v>
      </c>
      <c r="F22" s="163">
        <v>3254</v>
      </c>
      <c r="G22" s="158" t="s">
        <v>142</v>
      </c>
      <c r="H22" s="148">
        <v>8224</v>
      </c>
      <c r="I22" s="72">
        <v>10591</v>
      </c>
      <c r="J22" s="75"/>
      <c r="M22" s="222" t="s">
        <v>16</v>
      </c>
      <c r="N22" s="226" t="s">
        <v>28</v>
      </c>
      <c r="O22" s="169" t="s">
        <v>142</v>
      </c>
    </row>
    <row r="23" spans="2:15" ht="15.75" thickBot="1" x14ac:dyDescent="0.3">
      <c r="B23" s="14" t="s">
        <v>28</v>
      </c>
      <c r="C23" s="6" t="s">
        <v>23</v>
      </c>
      <c r="D23" s="159" t="s">
        <v>142</v>
      </c>
      <c r="E23" s="79">
        <v>398.59000000000003</v>
      </c>
      <c r="F23" s="164">
        <v>410.12</v>
      </c>
      <c r="G23" s="159" t="s">
        <v>142</v>
      </c>
      <c r="H23" s="165">
        <v>284.23</v>
      </c>
      <c r="I23" s="98">
        <v>379.61</v>
      </c>
      <c r="J23" s="75"/>
      <c r="M23" s="222" t="s">
        <v>16</v>
      </c>
      <c r="N23" s="226" t="s">
        <v>29</v>
      </c>
      <c r="O23" s="169" t="s">
        <v>142</v>
      </c>
    </row>
    <row r="24" spans="2:15" x14ac:dyDescent="0.25">
      <c r="B24" s="3" t="s">
        <v>29</v>
      </c>
      <c r="C24" s="4" t="s">
        <v>20</v>
      </c>
      <c r="D24" s="80"/>
      <c r="E24" s="69"/>
      <c r="F24" s="92"/>
      <c r="G24" s="68" t="s">
        <v>142</v>
      </c>
      <c r="H24" s="147">
        <v>4</v>
      </c>
      <c r="I24" s="68">
        <v>7</v>
      </c>
      <c r="J24" s="71"/>
      <c r="M24" s="222" t="s">
        <v>16</v>
      </c>
      <c r="N24" s="226" t="s">
        <v>32</v>
      </c>
      <c r="O24" s="169" t="s">
        <v>142</v>
      </c>
    </row>
    <row r="25" spans="2:15" x14ac:dyDescent="0.25">
      <c r="B25" s="2" t="s">
        <v>29</v>
      </c>
      <c r="C25" s="5" t="s">
        <v>22</v>
      </c>
      <c r="D25" s="93"/>
      <c r="E25" s="74"/>
      <c r="F25" s="94"/>
      <c r="G25" s="158" t="s">
        <v>142</v>
      </c>
      <c r="H25" s="148">
        <v>1602</v>
      </c>
      <c r="I25" s="100">
        <v>2160</v>
      </c>
      <c r="J25" s="75"/>
      <c r="M25" s="222" t="s">
        <v>16</v>
      </c>
      <c r="N25" s="226" t="s">
        <v>34</v>
      </c>
      <c r="O25" s="169" t="s">
        <v>142</v>
      </c>
    </row>
    <row r="26" spans="2:15" ht="15.75" thickBot="1" x14ac:dyDescent="0.3">
      <c r="B26" s="14" t="s">
        <v>29</v>
      </c>
      <c r="C26" s="6" t="s">
        <v>23</v>
      </c>
      <c r="D26" s="96"/>
      <c r="E26" s="77"/>
      <c r="F26" s="95"/>
      <c r="G26" s="159" t="s">
        <v>142</v>
      </c>
      <c r="H26" s="149">
        <v>264.14000000000004</v>
      </c>
      <c r="I26" s="102">
        <v>396.84000000000003</v>
      </c>
      <c r="J26" s="78"/>
      <c r="M26" s="222" t="s">
        <v>17</v>
      </c>
      <c r="N26" s="226" t="s">
        <v>28</v>
      </c>
      <c r="O26" s="225">
        <v>284.23</v>
      </c>
    </row>
    <row r="27" spans="2:15" x14ac:dyDescent="0.25">
      <c r="B27" s="3" t="s">
        <v>30</v>
      </c>
      <c r="C27" s="4" t="s">
        <v>20</v>
      </c>
      <c r="D27" s="80"/>
      <c r="E27" s="69"/>
      <c r="F27" s="92"/>
      <c r="G27" s="84"/>
      <c r="H27" s="80"/>
      <c r="I27" s="82"/>
      <c r="J27" s="68">
        <v>4</v>
      </c>
      <c r="M27" s="222" t="s">
        <v>17</v>
      </c>
      <c r="N27" s="226" t="s">
        <v>29</v>
      </c>
      <c r="O27" s="225">
        <v>264.14000000000004</v>
      </c>
    </row>
    <row r="28" spans="2:15" x14ac:dyDescent="0.25">
      <c r="B28" s="2" t="s">
        <v>30</v>
      </c>
      <c r="C28" s="5" t="s">
        <v>22</v>
      </c>
      <c r="D28" s="84"/>
      <c r="E28" s="74"/>
      <c r="F28" s="94"/>
      <c r="G28" s="93"/>
      <c r="H28" s="84"/>
      <c r="I28" s="86"/>
      <c r="J28" s="72">
        <v>275</v>
      </c>
      <c r="M28" s="222" t="s">
        <v>17</v>
      </c>
      <c r="N28" s="226" t="s">
        <v>31</v>
      </c>
      <c r="O28" s="225">
        <v>252.07</v>
      </c>
    </row>
    <row r="29" spans="2:15" ht="15.75" thickBot="1" x14ac:dyDescent="0.3">
      <c r="B29" s="14" t="s">
        <v>30</v>
      </c>
      <c r="C29" s="6" t="s">
        <v>23</v>
      </c>
      <c r="D29" s="90"/>
      <c r="E29" s="77"/>
      <c r="F29" s="95"/>
      <c r="G29" s="90"/>
      <c r="H29" s="90"/>
      <c r="I29" s="103"/>
      <c r="J29" s="76">
        <v>436.39000000000004</v>
      </c>
      <c r="M29" s="222" t="s">
        <v>17</v>
      </c>
      <c r="N29" s="226" t="s">
        <v>32</v>
      </c>
      <c r="O29" s="225">
        <v>268.15000000000003</v>
      </c>
    </row>
    <row r="30" spans="2:15" x14ac:dyDescent="0.25">
      <c r="B30" s="3" t="s">
        <v>31</v>
      </c>
      <c r="C30" s="4" t="s">
        <v>20</v>
      </c>
      <c r="D30" s="68">
        <v>1</v>
      </c>
      <c r="E30" s="97">
        <v>41</v>
      </c>
      <c r="F30" s="80"/>
      <c r="G30" s="69"/>
      <c r="H30" s="97">
        <v>42</v>
      </c>
      <c r="I30" s="68">
        <v>6</v>
      </c>
      <c r="J30" s="68">
        <v>30</v>
      </c>
      <c r="M30" s="222" t="s">
        <v>17</v>
      </c>
      <c r="N30" s="226" t="s">
        <v>34</v>
      </c>
      <c r="O30" s="225">
        <v>290.34000000000003</v>
      </c>
    </row>
    <row r="31" spans="2:15" x14ac:dyDescent="0.25">
      <c r="B31" s="2" t="s">
        <v>31</v>
      </c>
      <c r="C31" s="5" t="s">
        <v>22</v>
      </c>
      <c r="D31" s="158">
        <v>138</v>
      </c>
      <c r="E31" s="72">
        <v>12312</v>
      </c>
      <c r="F31" s="93"/>
      <c r="G31" s="73"/>
      <c r="H31" s="72">
        <v>11359</v>
      </c>
      <c r="I31" s="72">
        <v>1332</v>
      </c>
      <c r="J31" s="72">
        <v>3243</v>
      </c>
      <c r="M31" s="222" t="s">
        <v>17</v>
      </c>
      <c r="N31" s="226" t="s">
        <v>35</v>
      </c>
      <c r="O31" s="225">
        <v>242.76</v>
      </c>
    </row>
    <row r="32" spans="2:15" ht="15.75" thickBot="1" x14ac:dyDescent="0.3">
      <c r="B32" s="14" t="s">
        <v>31</v>
      </c>
      <c r="C32" s="6" t="s">
        <v>23</v>
      </c>
      <c r="D32" s="159">
        <v>386.54</v>
      </c>
      <c r="E32" s="79">
        <v>355.77000000000004</v>
      </c>
      <c r="F32" s="90"/>
      <c r="G32" s="77"/>
      <c r="H32" s="76">
        <v>252.07</v>
      </c>
      <c r="I32" s="76">
        <v>300.36</v>
      </c>
      <c r="J32" s="76">
        <v>428.29</v>
      </c>
      <c r="M32" s="222" t="s">
        <v>17</v>
      </c>
      <c r="N32" s="226" t="s">
        <v>36</v>
      </c>
      <c r="O32" s="169">
        <v>257.64</v>
      </c>
    </row>
    <row r="33" spans="2:15" x14ac:dyDescent="0.25">
      <c r="B33" s="3" t="s">
        <v>32</v>
      </c>
      <c r="C33" s="4" t="s">
        <v>20</v>
      </c>
      <c r="D33" s="68" t="s">
        <v>142</v>
      </c>
      <c r="E33" s="166">
        <v>8</v>
      </c>
      <c r="F33" s="69"/>
      <c r="G33" s="169" t="s">
        <v>142</v>
      </c>
      <c r="H33" s="68">
        <v>26</v>
      </c>
      <c r="I33" s="68">
        <v>4</v>
      </c>
      <c r="J33" s="71"/>
      <c r="M33" s="222" t="s">
        <v>18</v>
      </c>
      <c r="N33" s="226" t="s">
        <v>21</v>
      </c>
      <c r="O33" s="224">
        <v>366.06</v>
      </c>
    </row>
    <row r="34" spans="2:15" x14ac:dyDescent="0.25">
      <c r="B34" s="2" t="s">
        <v>32</v>
      </c>
      <c r="C34" s="5" t="s">
        <v>22</v>
      </c>
      <c r="D34" s="158" t="s">
        <v>142</v>
      </c>
      <c r="E34" s="167">
        <v>2601</v>
      </c>
      <c r="F34" s="73"/>
      <c r="G34" s="169" t="s">
        <v>142</v>
      </c>
      <c r="H34" s="72">
        <v>8175</v>
      </c>
      <c r="I34" s="105">
        <v>1074</v>
      </c>
      <c r="J34" s="75"/>
      <c r="M34" s="222" t="s">
        <v>18</v>
      </c>
      <c r="N34" s="226" t="s">
        <v>24</v>
      </c>
      <c r="O34" s="225">
        <v>371.01000000000005</v>
      </c>
    </row>
    <row r="35" spans="2:15" ht="15.75" thickBot="1" x14ac:dyDescent="0.3">
      <c r="B35" s="14" t="s">
        <v>32</v>
      </c>
      <c r="C35" s="6" t="s">
        <v>33</v>
      </c>
      <c r="D35" s="159" t="s">
        <v>142</v>
      </c>
      <c r="E35" s="168">
        <v>359.94</v>
      </c>
      <c r="F35" s="77"/>
      <c r="G35" s="247" t="s">
        <v>142</v>
      </c>
      <c r="H35" s="76">
        <v>268.15000000000003</v>
      </c>
      <c r="I35" s="106">
        <v>277.34000000000003</v>
      </c>
      <c r="J35" s="75"/>
      <c r="M35" s="222" t="s">
        <v>18</v>
      </c>
      <c r="N35" s="226" t="s">
        <v>25</v>
      </c>
      <c r="O35" s="225">
        <v>385.43</v>
      </c>
    </row>
    <row r="36" spans="2:15" ht="15.75" thickBot="1" x14ac:dyDescent="0.3">
      <c r="B36" s="3" t="s">
        <v>34</v>
      </c>
      <c r="C36" s="4" t="s">
        <v>20</v>
      </c>
      <c r="D36" s="84"/>
      <c r="E36" s="69"/>
      <c r="F36" s="81"/>
      <c r="G36" s="68" t="s">
        <v>142</v>
      </c>
      <c r="H36" s="68">
        <v>5</v>
      </c>
      <c r="I36" s="68" t="s">
        <v>142</v>
      </c>
      <c r="J36" s="71"/>
      <c r="M36" s="222" t="s">
        <v>18</v>
      </c>
      <c r="N36" s="226" t="s">
        <v>27</v>
      </c>
      <c r="O36" s="225">
        <v>353.08000000000004</v>
      </c>
    </row>
    <row r="37" spans="2:15" ht="15.75" thickBot="1" x14ac:dyDescent="0.3">
      <c r="B37" s="2" t="s">
        <v>34</v>
      </c>
      <c r="C37" s="5" t="s">
        <v>22</v>
      </c>
      <c r="D37" s="84"/>
      <c r="E37" s="74"/>
      <c r="F37" s="99"/>
      <c r="G37" s="158" t="s">
        <v>142</v>
      </c>
      <c r="H37" s="219">
        <v>1887</v>
      </c>
      <c r="I37" s="68" t="s">
        <v>142</v>
      </c>
      <c r="J37" s="75"/>
      <c r="M37" s="222" t="s">
        <v>18</v>
      </c>
      <c r="N37" s="226" t="s">
        <v>28</v>
      </c>
      <c r="O37" s="225">
        <v>379.61</v>
      </c>
    </row>
    <row r="38" spans="2:15" ht="15.75" thickBot="1" x14ac:dyDescent="0.3">
      <c r="B38" s="14" t="s">
        <v>34</v>
      </c>
      <c r="C38" s="6" t="s">
        <v>23</v>
      </c>
      <c r="D38" s="90"/>
      <c r="E38" s="77"/>
      <c r="F38" s="101"/>
      <c r="G38" s="159" t="s">
        <v>142</v>
      </c>
      <c r="H38" s="159">
        <v>290.34000000000003</v>
      </c>
      <c r="I38" s="68" t="s">
        <v>142</v>
      </c>
      <c r="J38" s="75"/>
      <c r="M38" s="222" t="s">
        <v>18</v>
      </c>
      <c r="N38" s="226" t="s">
        <v>29</v>
      </c>
      <c r="O38" s="225">
        <v>396.84000000000003</v>
      </c>
    </row>
    <row r="39" spans="2:15" x14ac:dyDescent="0.25">
      <c r="B39" s="3" t="s">
        <v>39</v>
      </c>
      <c r="C39" s="26" t="s">
        <v>20</v>
      </c>
      <c r="D39" s="80"/>
      <c r="E39" s="69"/>
      <c r="F39" s="92"/>
      <c r="G39" s="80"/>
      <c r="H39" s="80"/>
      <c r="I39" s="80"/>
      <c r="J39" s="68" t="s">
        <v>142</v>
      </c>
      <c r="M39" s="222" t="s">
        <v>18</v>
      </c>
      <c r="N39" s="226" t="s">
        <v>31</v>
      </c>
      <c r="O39" s="225">
        <v>300.36</v>
      </c>
    </row>
    <row r="40" spans="2:15" x14ac:dyDescent="0.25">
      <c r="B40" s="2" t="s">
        <v>39</v>
      </c>
      <c r="C40" s="27" t="s">
        <v>22</v>
      </c>
      <c r="D40" s="84"/>
      <c r="E40" s="74"/>
      <c r="F40" s="94"/>
      <c r="G40" s="93"/>
      <c r="H40" s="84"/>
      <c r="I40" s="84"/>
      <c r="J40" s="158" t="s">
        <v>142</v>
      </c>
      <c r="M40" s="222" t="s">
        <v>18</v>
      </c>
      <c r="N40" s="226" t="s">
        <v>32</v>
      </c>
      <c r="O40" s="225">
        <v>277.34000000000003</v>
      </c>
    </row>
    <row r="41" spans="2:15" ht="15.75" thickBot="1" x14ac:dyDescent="0.3">
      <c r="B41" s="14" t="s">
        <v>39</v>
      </c>
      <c r="C41" s="28" t="s">
        <v>23</v>
      </c>
      <c r="D41" s="90"/>
      <c r="E41" s="77"/>
      <c r="F41" s="95"/>
      <c r="G41" s="90"/>
      <c r="H41" s="90"/>
      <c r="I41" s="114"/>
      <c r="J41" s="159" t="s">
        <v>142</v>
      </c>
      <c r="M41" s="222" t="s">
        <v>18</v>
      </c>
      <c r="N41" s="226" t="s">
        <v>34</v>
      </c>
      <c r="O41" s="225" t="s">
        <v>142</v>
      </c>
    </row>
    <row r="42" spans="2:15" x14ac:dyDescent="0.25">
      <c r="B42" s="3" t="s">
        <v>35</v>
      </c>
      <c r="C42" s="4" t="s">
        <v>20</v>
      </c>
      <c r="D42" s="80"/>
      <c r="E42" s="69"/>
      <c r="F42" s="92"/>
      <c r="G42" s="69"/>
      <c r="H42" s="107">
        <v>15</v>
      </c>
      <c r="I42" s="215"/>
      <c r="J42" s="68" t="s">
        <v>142</v>
      </c>
      <c r="M42" s="222" t="s">
        <v>19</v>
      </c>
      <c r="N42" s="226" t="s">
        <v>26</v>
      </c>
      <c r="O42" s="169">
        <v>453.51000000000005</v>
      </c>
    </row>
    <row r="43" spans="2:15" x14ac:dyDescent="0.25">
      <c r="B43" s="2" t="s">
        <v>35</v>
      </c>
      <c r="C43" s="5" t="s">
        <v>22</v>
      </c>
      <c r="D43" s="84"/>
      <c r="E43" s="74"/>
      <c r="F43" s="94"/>
      <c r="G43" s="73"/>
      <c r="H43" s="72">
        <v>3846</v>
      </c>
      <c r="I43" s="216"/>
      <c r="J43" s="158" t="s">
        <v>142</v>
      </c>
      <c r="M43" s="222" t="s">
        <v>19</v>
      </c>
      <c r="N43" s="226" t="s">
        <v>27</v>
      </c>
      <c r="O43" s="225">
        <v>441.41</v>
      </c>
    </row>
    <row r="44" spans="2:15" ht="15.75" thickBot="1" x14ac:dyDescent="0.3">
      <c r="B44" s="14" t="s">
        <v>35</v>
      </c>
      <c r="C44" s="6" t="s">
        <v>23</v>
      </c>
      <c r="D44" s="90"/>
      <c r="E44" s="77"/>
      <c r="F44" s="95"/>
      <c r="G44" s="77"/>
      <c r="H44" s="108">
        <v>242.76</v>
      </c>
      <c r="I44" s="217"/>
      <c r="J44" s="159" t="s">
        <v>142</v>
      </c>
      <c r="M44" s="222" t="s">
        <v>19</v>
      </c>
      <c r="N44" s="226" t="s">
        <v>30</v>
      </c>
      <c r="O44" s="225">
        <v>436.39000000000004</v>
      </c>
    </row>
    <row r="45" spans="2:15" x14ac:dyDescent="0.25">
      <c r="B45" s="2" t="s">
        <v>36</v>
      </c>
      <c r="C45" s="4" t="s">
        <v>20</v>
      </c>
      <c r="D45" s="80"/>
      <c r="E45" s="69"/>
      <c r="F45" s="92"/>
      <c r="G45" s="69"/>
      <c r="H45" s="70">
        <v>8</v>
      </c>
      <c r="I45" s="82"/>
      <c r="J45" s="87"/>
      <c r="M45" s="222" t="s">
        <v>19</v>
      </c>
      <c r="N45" s="226" t="s">
        <v>31</v>
      </c>
      <c r="O45" s="225">
        <v>428.29</v>
      </c>
    </row>
    <row r="46" spans="2:15" x14ac:dyDescent="0.25">
      <c r="B46" s="2" t="s">
        <v>36</v>
      </c>
      <c r="C46" s="5" t="s">
        <v>22</v>
      </c>
      <c r="D46" s="84"/>
      <c r="E46" s="74"/>
      <c r="F46" s="94"/>
      <c r="G46" s="73"/>
      <c r="H46" s="72">
        <v>2401</v>
      </c>
      <c r="I46" s="86"/>
      <c r="J46" s="87"/>
      <c r="M46" s="222" t="s">
        <v>19</v>
      </c>
      <c r="N46" s="226" t="s">
        <v>35</v>
      </c>
      <c r="O46" s="169" t="s">
        <v>142</v>
      </c>
    </row>
    <row r="47" spans="2:15" ht="15.75" thickBot="1" x14ac:dyDescent="0.3">
      <c r="B47" s="2" t="s">
        <v>36</v>
      </c>
      <c r="C47" s="6" t="s">
        <v>23</v>
      </c>
      <c r="D47" s="96"/>
      <c r="E47" s="185"/>
      <c r="F47" s="210"/>
      <c r="G47" s="185"/>
      <c r="H47" s="164">
        <v>257.64</v>
      </c>
      <c r="I47" s="211"/>
      <c r="J47" s="87"/>
      <c r="M47" s="222" t="s">
        <v>19</v>
      </c>
      <c r="N47" s="226" t="s">
        <v>39</v>
      </c>
      <c r="O47" s="169" t="s">
        <v>142</v>
      </c>
    </row>
    <row r="48" spans="2:15" x14ac:dyDescent="0.25">
      <c r="B48" s="3"/>
      <c r="C48" s="7" t="s">
        <v>20</v>
      </c>
      <c r="D48" s="109">
        <v>2</v>
      </c>
      <c r="E48" s="110">
        <v>260</v>
      </c>
      <c r="F48" s="179">
        <v>8</v>
      </c>
      <c r="G48" s="110" t="s">
        <v>142</v>
      </c>
      <c r="H48" s="182">
        <v>124</v>
      </c>
      <c r="I48" s="110">
        <v>92</v>
      </c>
      <c r="J48" s="110">
        <v>54</v>
      </c>
    </row>
    <row r="49" spans="2:10" x14ac:dyDescent="0.25">
      <c r="B49" s="2" t="s">
        <v>37</v>
      </c>
      <c r="C49" s="12" t="s">
        <v>22</v>
      </c>
      <c r="D49" s="111">
        <v>287</v>
      </c>
      <c r="E49" s="111">
        <v>97823</v>
      </c>
      <c r="F49" s="180">
        <v>3254</v>
      </c>
      <c r="G49" s="248" t="s">
        <v>142</v>
      </c>
      <c r="H49" s="183">
        <v>37494</v>
      </c>
      <c r="I49" s="111">
        <v>28345</v>
      </c>
      <c r="J49" s="111">
        <v>5780</v>
      </c>
    </row>
    <row r="50" spans="2:10" ht="15.75" thickBot="1" x14ac:dyDescent="0.3">
      <c r="B50" s="13"/>
      <c r="C50" s="8" t="s">
        <v>23</v>
      </c>
      <c r="D50" s="112">
        <v>345.00689895470384</v>
      </c>
      <c r="E50" s="112">
        <v>394.79652290361162</v>
      </c>
      <c r="F50" s="181">
        <v>410.12</v>
      </c>
      <c r="G50" s="249" t="s">
        <v>142</v>
      </c>
      <c r="H50" s="184">
        <v>264.47349869312427</v>
      </c>
      <c r="I50" s="112">
        <v>369.38251296524959</v>
      </c>
      <c r="J50" s="113">
        <v>434.65981660899655</v>
      </c>
    </row>
    <row r="52" spans="2:10" x14ac:dyDescent="0.25">
      <c r="B52" t="s">
        <v>180</v>
      </c>
    </row>
  </sheetData>
  <conditionalFormatting sqref="I12:I13">
    <cfRule type="cellIs" dxfId="28" priority="27" stopIfTrue="1" operator="equal">
      <formula>$W$11</formula>
    </cfRule>
    <cfRule type="cellIs" dxfId="27" priority="28" stopIfTrue="1" operator="equal">
      <formula>$W$9</formula>
    </cfRule>
  </conditionalFormatting>
  <conditionalFormatting sqref="I22">
    <cfRule type="cellIs" dxfId="26" priority="25" stopIfTrue="1" operator="equal">
      <formula>$W$11</formula>
    </cfRule>
    <cfRule type="cellIs" dxfId="25" priority="26" stopIfTrue="1" operator="equal">
      <formula>$W$9</formula>
    </cfRule>
  </conditionalFormatting>
  <conditionalFormatting sqref="I34">
    <cfRule type="cellIs" dxfId="24" priority="23" stopIfTrue="1" operator="equal">
      <formula>$W$11</formula>
    </cfRule>
    <cfRule type="cellIs" dxfId="23" priority="24" stopIfTrue="1" operator="equal">
      <formula>$W$9</formula>
    </cfRule>
  </conditionalFormatting>
  <conditionalFormatting sqref="I42:I43">
    <cfRule type="cellIs" dxfId="22" priority="21" stopIfTrue="1" operator="equal">
      <formula>$W$11</formula>
    </cfRule>
    <cfRule type="cellIs" dxfId="21" priority="22" stopIfTrue="1" operator="equal">
      <formula>$W$9</formula>
    </cfRule>
  </conditionalFormatting>
  <conditionalFormatting sqref="I36:I38">
    <cfRule type="cellIs" dxfId="20" priority="19" stopIfTrue="1" operator="equal">
      <formula>$W$11</formula>
    </cfRule>
    <cfRule type="cellIs" dxfId="19" priority="20" stopIfTrue="1" operator="equal">
      <formula>$W$9</formula>
    </cfRule>
  </conditionalFormatting>
  <conditionalFormatting sqref="I35">
    <cfRule type="cellIs" dxfId="18" priority="17" stopIfTrue="1" operator="equal">
      <formula>$W$11</formula>
    </cfRule>
    <cfRule type="cellIs" dxfId="17" priority="18" stopIfTrue="1" operator="equal">
      <formula>$W$9</formula>
    </cfRule>
  </conditionalFormatting>
  <conditionalFormatting sqref="E33:E34">
    <cfRule type="cellIs" dxfId="16" priority="11" stopIfTrue="1" operator="equal">
      <formula>$W$11</formula>
    </cfRule>
    <cfRule type="cellIs" dxfId="15" priority="12" stopIfTrue="1" operator="equal">
      <formula>$W$9</formula>
    </cfRule>
  </conditionalFormatting>
  <conditionalFormatting sqref="E35">
    <cfRule type="cellIs" dxfId="14" priority="9" stopIfTrue="1" operator="equal">
      <formula>$W$11</formula>
    </cfRule>
    <cfRule type="cellIs" dxfId="13" priority="10" stopIfTrue="1" operator="equal">
      <formula>$W$9</formula>
    </cfRule>
  </conditionalFormatting>
  <conditionalFormatting sqref="I45:I46">
    <cfRule type="cellIs" dxfId="12" priority="7" stopIfTrue="1" operator="equal">
      <formula>$W$11</formula>
    </cfRule>
    <cfRule type="cellIs" dxfId="11" priority="8" stopIfTrue="1" operator="equal">
      <formula>$W$9</formula>
    </cfRule>
  </conditionalFormatting>
  <conditionalFormatting sqref="I27:I28">
    <cfRule type="cellIs" dxfId="10" priority="5" stopIfTrue="1" operator="equal">
      <formula>$W$11</formula>
    </cfRule>
    <cfRule type="cellIs" dxfId="9" priority="6" stopIfTrue="1" operator="equal">
      <formula>$W$9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27"/>
  <sheetViews>
    <sheetView zoomScaleNormal="100" workbookViewId="0">
      <selection activeCell="I30" sqref="I30"/>
    </sheetView>
  </sheetViews>
  <sheetFormatPr defaultRowHeight="15" x14ac:dyDescent="0.25"/>
  <cols>
    <col min="1" max="1" width="12.85546875" style="19" customWidth="1"/>
    <col min="2" max="3" width="15.5703125" style="18" customWidth="1"/>
    <col min="4" max="4" width="13.7109375" customWidth="1"/>
    <col min="5" max="5" width="12.28515625" customWidth="1"/>
    <col min="6" max="7" width="13.7109375" customWidth="1"/>
    <col min="9" max="9" width="14.7109375" customWidth="1"/>
    <col min="10" max="10" width="12.85546875" customWidth="1"/>
    <col min="13" max="13" width="12.28515625" customWidth="1"/>
    <col min="16" max="16" width="11.85546875" customWidth="1"/>
    <col min="19" max="19" width="10.5703125" customWidth="1"/>
    <col min="22" max="22" width="12.42578125" customWidth="1"/>
    <col min="25" max="25" width="12.140625" customWidth="1"/>
    <col min="28" max="28" width="12.7109375" customWidth="1"/>
    <col min="31" max="31" width="11.7109375" customWidth="1"/>
    <col min="34" max="34" width="11.42578125" customWidth="1"/>
    <col min="37" max="37" width="13.28515625" customWidth="1"/>
    <col min="40" max="40" width="15.140625" customWidth="1"/>
  </cols>
  <sheetData>
    <row r="2" spans="2:10" x14ac:dyDescent="0.25">
      <c r="B2" s="23" t="s">
        <v>171</v>
      </c>
      <c r="C2"/>
      <c r="G2" t="str">
        <f>'OSNOVNO POROČILO'!A13</f>
        <v>1. teden (3. 1. 2022 - 9.1 2022)</v>
      </c>
      <c r="J2" t="s">
        <v>184</v>
      </c>
    </row>
    <row r="3" spans="2:10" ht="15.75" thickBot="1" x14ac:dyDescent="0.3">
      <c r="B3" s="23"/>
      <c r="C3"/>
    </row>
    <row r="4" spans="2:10" ht="36" x14ac:dyDescent="0.25">
      <c r="B4" s="46"/>
      <c r="C4" s="47"/>
      <c r="D4" s="48" t="s">
        <v>52</v>
      </c>
      <c r="E4" s="48"/>
      <c r="F4" s="48" t="s">
        <v>165</v>
      </c>
      <c r="G4" s="49" t="s">
        <v>166</v>
      </c>
    </row>
    <row r="5" spans="2:10" ht="24.75" thickBot="1" x14ac:dyDescent="0.3">
      <c r="B5" s="156" t="s">
        <v>139</v>
      </c>
      <c r="C5" s="157" t="s">
        <v>11</v>
      </c>
      <c r="D5" s="176">
        <v>52</v>
      </c>
      <c r="E5" s="176">
        <v>1</v>
      </c>
      <c r="F5" s="176"/>
      <c r="G5" s="348"/>
    </row>
    <row r="6" spans="2:10" x14ac:dyDescent="0.25">
      <c r="B6" s="155" t="s">
        <v>13</v>
      </c>
      <c r="C6" s="174" t="s">
        <v>21</v>
      </c>
      <c r="D6" s="169" t="s">
        <v>181</v>
      </c>
      <c r="E6" s="169">
        <v>306.54000000000002</v>
      </c>
      <c r="F6" s="169"/>
      <c r="G6" s="349"/>
    </row>
    <row r="7" spans="2:10" x14ac:dyDescent="0.25">
      <c r="B7" s="137" t="s">
        <v>13</v>
      </c>
      <c r="C7" s="175" t="s">
        <v>24</v>
      </c>
      <c r="D7" s="169" t="s">
        <v>181</v>
      </c>
      <c r="E7" s="169"/>
      <c r="F7" s="169"/>
      <c r="G7" s="349"/>
    </row>
    <row r="8" spans="2:10" x14ac:dyDescent="0.25">
      <c r="B8" s="137" t="s">
        <v>13</v>
      </c>
      <c r="C8" s="175" t="s">
        <v>27</v>
      </c>
      <c r="D8" s="170" t="s">
        <v>181</v>
      </c>
      <c r="E8" s="169"/>
      <c r="F8" s="170"/>
      <c r="G8" s="171"/>
    </row>
    <row r="9" spans="2:10" x14ac:dyDescent="0.25">
      <c r="B9" s="137" t="s">
        <v>13</v>
      </c>
      <c r="C9" s="175" t="s">
        <v>28</v>
      </c>
      <c r="D9" s="169">
        <v>246.54</v>
      </c>
      <c r="E9" s="169"/>
      <c r="F9" s="170"/>
      <c r="G9" s="171"/>
    </row>
    <row r="10" spans="2:10" x14ac:dyDescent="0.25">
      <c r="B10" s="137" t="s">
        <v>13</v>
      </c>
      <c r="C10" s="175" t="s">
        <v>31</v>
      </c>
      <c r="D10" s="172">
        <v>398.54</v>
      </c>
      <c r="E10" s="169">
        <v>386.54</v>
      </c>
      <c r="F10" s="340">
        <v>-12</v>
      </c>
      <c r="G10" s="341">
        <v>-3.0109901139157902E-2</v>
      </c>
    </row>
    <row r="11" spans="2:10" x14ac:dyDescent="0.25">
      <c r="B11" s="137" t="s">
        <v>13</v>
      </c>
      <c r="C11" s="175" t="s">
        <v>32</v>
      </c>
      <c r="D11" s="169" t="s">
        <v>181</v>
      </c>
      <c r="E11" s="169"/>
      <c r="F11" s="170"/>
      <c r="G11" s="171"/>
    </row>
    <row r="12" spans="2:10" x14ac:dyDescent="0.25">
      <c r="B12" s="137" t="s">
        <v>14</v>
      </c>
      <c r="C12" s="175" t="s">
        <v>21</v>
      </c>
      <c r="D12" s="173">
        <v>406.97</v>
      </c>
      <c r="E12" s="169">
        <v>414.59000000000003</v>
      </c>
      <c r="F12" s="170">
        <v>7.6200000000000045</v>
      </c>
      <c r="G12" s="171">
        <v>1.872373885052947E-2</v>
      </c>
    </row>
    <row r="13" spans="2:10" x14ac:dyDescent="0.25">
      <c r="B13" s="137" t="s">
        <v>14</v>
      </c>
      <c r="C13" s="175" t="s">
        <v>24</v>
      </c>
      <c r="D13" s="172">
        <v>392.23</v>
      </c>
      <c r="E13" s="169">
        <v>403.18</v>
      </c>
      <c r="F13" s="170">
        <v>10.949999999999989</v>
      </c>
      <c r="G13" s="171">
        <v>2.7917293424776224E-2</v>
      </c>
    </row>
    <row r="14" spans="2:10" x14ac:dyDescent="0.25">
      <c r="B14" s="137" t="s">
        <v>14</v>
      </c>
      <c r="C14" s="175" t="s">
        <v>27</v>
      </c>
      <c r="D14" s="172">
        <v>400.15000000000003</v>
      </c>
      <c r="E14" s="169">
        <v>393.67</v>
      </c>
      <c r="F14" s="340">
        <v>-6.4800000000000182</v>
      </c>
      <c r="G14" s="341">
        <v>-1.6193927277271092E-2</v>
      </c>
    </row>
    <row r="15" spans="2:10" ht="15.75" customHeight="1" x14ac:dyDescent="0.25">
      <c r="B15" s="137" t="s">
        <v>14</v>
      </c>
      <c r="C15" s="175" t="s">
        <v>28</v>
      </c>
      <c r="D15" s="172">
        <v>390.32</v>
      </c>
      <c r="E15" s="169">
        <v>398.59000000000003</v>
      </c>
      <c r="F15" s="170">
        <v>8.2700000000000387</v>
      </c>
      <c r="G15" s="171">
        <v>2.1187743390039149E-2</v>
      </c>
    </row>
    <row r="16" spans="2:10" x14ac:dyDescent="0.25">
      <c r="B16" s="137" t="s">
        <v>14</v>
      </c>
      <c r="C16" s="175" t="s">
        <v>31</v>
      </c>
      <c r="D16" s="172">
        <v>343.23</v>
      </c>
      <c r="E16" s="169">
        <v>355.77000000000004</v>
      </c>
      <c r="F16" s="170">
        <v>12.54000000000002</v>
      </c>
      <c r="G16" s="171">
        <v>3.6535267896163015E-2</v>
      </c>
    </row>
    <row r="17" spans="2:18" x14ac:dyDescent="0.25">
      <c r="B17" s="137" t="s">
        <v>14</v>
      </c>
      <c r="C17" s="175" t="s">
        <v>32</v>
      </c>
      <c r="D17" s="172">
        <v>360.37</v>
      </c>
      <c r="E17" s="169">
        <v>359.94</v>
      </c>
      <c r="F17" s="340">
        <v>-0.43000000000000682</v>
      </c>
      <c r="G17" s="341">
        <v>-1.1932180814163695E-3</v>
      </c>
      <c r="I17" s="56"/>
    </row>
    <row r="18" spans="2:18" x14ac:dyDescent="0.25">
      <c r="B18" s="137" t="s">
        <v>15</v>
      </c>
      <c r="C18" s="175" t="s">
        <v>28</v>
      </c>
      <c r="D18" s="172">
        <v>382.48</v>
      </c>
      <c r="E18" s="169">
        <v>410.12</v>
      </c>
      <c r="F18" s="170">
        <v>27.639999999999986</v>
      </c>
      <c r="G18" s="171">
        <v>7.2265216481907535E-2</v>
      </c>
    </row>
    <row r="19" spans="2:18" x14ac:dyDescent="0.25">
      <c r="B19" s="137" t="s">
        <v>16</v>
      </c>
      <c r="C19" s="175" t="s">
        <v>21</v>
      </c>
      <c r="D19" s="169" t="s">
        <v>181</v>
      </c>
      <c r="E19" s="169"/>
      <c r="F19" s="170"/>
      <c r="G19" s="171"/>
    </row>
    <row r="20" spans="2:18" x14ac:dyDescent="0.25">
      <c r="B20" s="137" t="s">
        <v>16</v>
      </c>
      <c r="C20" s="175" t="s">
        <v>24</v>
      </c>
      <c r="D20" s="169" t="s">
        <v>181</v>
      </c>
      <c r="E20" s="169"/>
      <c r="F20" s="170"/>
      <c r="G20" s="171"/>
    </row>
    <row r="21" spans="2:18" x14ac:dyDescent="0.25">
      <c r="B21" s="137" t="s">
        <v>16</v>
      </c>
      <c r="C21" s="175" t="s">
        <v>25</v>
      </c>
      <c r="D21" s="169" t="s">
        <v>181</v>
      </c>
      <c r="E21" s="169"/>
      <c r="F21" s="170"/>
      <c r="G21" s="171"/>
    </row>
    <row r="22" spans="2:18" ht="15.75" thickBot="1" x14ac:dyDescent="0.3">
      <c r="B22" s="137" t="s">
        <v>16</v>
      </c>
      <c r="C22" s="175" t="s">
        <v>28</v>
      </c>
      <c r="D22" s="169" t="s">
        <v>181</v>
      </c>
      <c r="E22" s="169"/>
      <c r="F22" s="170"/>
      <c r="G22" s="171"/>
      <c r="L22" t="s">
        <v>149</v>
      </c>
    </row>
    <row r="23" spans="2:18" ht="15.75" thickBot="1" x14ac:dyDescent="0.3">
      <c r="B23" s="137" t="s">
        <v>16</v>
      </c>
      <c r="C23" s="175" t="s">
        <v>29</v>
      </c>
      <c r="D23" s="169" t="s">
        <v>181</v>
      </c>
      <c r="E23" s="169"/>
      <c r="F23" s="170"/>
      <c r="G23" s="171"/>
      <c r="J23" s="59"/>
      <c r="K23" s="59"/>
      <c r="L23" s="60" t="s">
        <v>148</v>
      </c>
      <c r="M23" s="62" t="s">
        <v>41</v>
      </c>
      <c r="N23" s="62" t="s">
        <v>42</v>
      </c>
      <c r="O23" s="62" t="s">
        <v>43</v>
      </c>
      <c r="P23" s="62" t="s">
        <v>44</v>
      </c>
      <c r="Q23" s="62" t="s">
        <v>45</v>
      </c>
      <c r="R23" s="63" t="s">
        <v>46</v>
      </c>
    </row>
    <row r="24" spans="2:18" x14ac:dyDescent="0.25">
      <c r="B24" s="137" t="s">
        <v>16</v>
      </c>
      <c r="C24" s="175" t="s">
        <v>32</v>
      </c>
      <c r="D24" s="342" t="s">
        <v>181</v>
      </c>
      <c r="E24" s="342"/>
      <c r="F24" s="342"/>
      <c r="G24" s="350"/>
      <c r="J24" s="59"/>
      <c r="K24" s="61">
        <v>2021</v>
      </c>
      <c r="L24" s="138">
        <v>1</v>
      </c>
      <c r="M24" s="139">
        <v>322.70999999999998</v>
      </c>
      <c r="N24" s="139">
        <v>313.69</v>
      </c>
      <c r="O24" s="139"/>
      <c r="P24" s="139">
        <v>206.39</v>
      </c>
      <c r="Q24" s="139">
        <v>299.54000000000002</v>
      </c>
      <c r="R24" s="136"/>
    </row>
    <row r="25" spans="2:18" x14ac:dyDescent="0.25">
      <c r="B25" s="137" t="s">
        <v>16</v>
      </c>
      <c r="C25" s="175" t="s">
        <v>34</v>
      </c>
      <c r="D25" s="342" t="s">
        <v>181</v>
      </c>
      <c r="E25" s="342"/>
      <c r="F25" s="342"/>
      <c r="G25" s="350"/>
      <c r="J25" s="59"/>
      <c r="K25" s="59"/>
      <c r="L25" s="140">
        <v>2</v>
      </c>
      <c r="M25" s="66">
        <v>322.49</v>
      </c>
      <c r="N25" s="66">
        <v>311.77</v>
      </c>
      <c r="O25" s="66"/>
      <c r="P25" s="66">
        <v>216.23</v>
      </c>
      <c r="Q25" s="66">
        <v>307.14999999999998</v>
      </c>
      <c r="R25" s="141"/>
    </row>
    <row r="26" spans="2:18" x14ac:dyDescent="0.25">
      <c r="B26" s="137" t="s">
        <v>17</v>
      </c>
      <c r="C26" s="175" t="s">
        <v>28</v>
      </c>
      <c r="D26" s="172">
        <v>284.06</v>
      </c>
      <c r="E26" s="172">
        <v>284.23</v>
      </c>
      <c r="F26" s="170">
        <v>0.17000000000001592</v>
      </c>
      <c r="G26" s="171">
        <v>5.9846511300443161E-4</v>
      </c>
      <c r="J26" s="59"/>
      <c r="K26" s="59"/>
      <c r="L26" s="140">
        <v>3</v>
      </c>
      <c r="M26" s="66">
        <v>321.08</v>
      </c>
      <c r="N26" s="66">
        <v>310.05</v>
      </c>
      <c r="O26" s="66"/>
      <c r="P26" s="66">
        <v>205.76</v>
      </c>
      <c r="Q26" s="65">
        <v>305.39999999999998</v>
      </c>
      <c r="R26" s="141"/>
    </row>
    <row r="27" spans="2:18" x14ac:dyDescent="0.25">
      <c r="B27" s="137" t="s">
        <v>17</v>
      </c>
      <c r="C27" s="175" t="s">
        <v>29</v>
      </c>
      <c r="D27" s="172">
        <v>285.54000000000002</v>
      </c>
      <c r="E27" s="172">
        <v>264.14000000000004</v>
      </c>
      <c r="F27" s="340">
        <v>-21.399999999999977</v>
      </c>
      <c r="G27" s="341">
        <v>-7.4945716887301117E-2</v>
      </c>
      <c r="J27" s="59"/>
      <c r="K27" s="59"/>
      <c r="L27" s="140">
        <v>4</v>
      </c>
      <c r="M27" s="66">
        <v>323.79000000000002</v>
      </c>
      <c r="N27" s="66">
        <v>314.77000000000004</v>
      </c>
      <c r="O27" s="66"/>
      <c r="P27" s="66">
        <v>203.91</v>
      </c>
      <c r="Q27" s="66">
        <v>305.89000000000004</v>
      </c>
      <c r="R27" s="141"/>
    </row>
    <row r="28" spans="2:18" x14ac:dyDescent="0.25">
      <c r="B28" s="137" t="s">
        <v>17</v>
      </c>
      <c r="C28" s="175" t="s">
        <v>31</v>
      </c>
      <c r="D28" s="172">
        <v>249.57</v>
      </c>
      <c r="E28" s="172">
        <v>252.07</v>
      </c>
      <c r="F28" s="170">
        <v>2.5</v>
      </c>
      <c r="G28" s="171">
        <v>1.0017229634972091E-2</v>
      </c>
      <c r="J28" s="59"/>
      <c r="K28" s="59"/>
      <c r="L28" s="140">
        <v>5</v>
      </c>
      <c r="M28" s="66">
        <v>315.22000000000003</v>
      </c>
      <c r="N28" s="66">
        <v>297.53000000000003</v>
      </c>
      <c r="O28" s="66"/>
      <c r="P28" s="66">
        <v>206.42</v>
      </c>
      <c r="Q28" s="66">
        <v>307.66000000000003</v>
      </c>
      <c r="R28" s="141"/>
    </row>
    <row r="29" spans="2:18" x14ac:dyDescent="0.25">
      <c r="B29" s="137" t="s">
        <v>17</v>
      </c>
      <c r="C29" s="175" t="s">
        <v>32</v>
      </c>
      <c r="D29" s="172">
        <v>266.36</v>
      </c>
      <c r="E29" s="172">
        <v>268.15000000000003</v>
      </c>
      <c r="F29" s="170">
        <v>1.7900000000000205</v>
      </c>
      <c r="G29" s="171">
        <v>6.7202282625018483E-3</v>
      </c>
      <c r="J29" s="59"/>
      <c r="L29" s="140">
        <v>6</v>
      </c>
      <c r="M29" s="66">
        <v>320.66000000000003</v>
      </c>
      <c r="N29" s="66">
        <v>313.52000000000004</v>
      </c>
      <c r="O29" s="66"/>
      <c r="P29" s="66">
        <v>210.29</v>
      </c>
      <c r="Q29" s="66">
        <v>308.04000000000002</v>
      </c>
      <c r="R29" s="141"/>
    </row>
    <row r="30" spans="2:18" x14ac:dyDescent="0.25">
      <c r="B30" s="137" t="s">
        <v>17</v>
      </c>
      <c r="C30" s="175" t="s">
        <v>34</v>
      </c>
      <c r="D30" s="170">
        <v>271.21000000000004</v>
      </c>
      <c r="E30" s="170">
        <v>290.34000000000003</v>
      </c>
      <c r="F30" s="170">
        <v>19.129999999999995</v>
      </c>
      <c r="G30" s="171">
        <v>7.053574720696143E-2</v>
      </c>
      <c r="J30" s="59"/>
      <c r="K30" s="59"/>
      <c r="L30" s="140">
        <v>7</v>
      </c>
      <c r="M30" s="66">
        <v>324.55</v>
      </c>
      <c r="N30" s="66">
        <v>320.44</v>
      </c>
      <c r="O30" s="66"/>
      <c r="P30" s="66">
        <v>206.25</v>
      </c>
      <c r="Q30" s="66">
        <v>314.46000000000004</v>
      </c>
      <c r="R30" s="141"/>
    </row>
    <row r="31" spans="2:18" x14ac:dyDescent="0.25">
      <c r="B31" s="137" t="s">
        <v>17</v>
      </c>
      <c r="C31" s="175" t="s">
        <v>35</v>
      </c>
      <c r="D31" s="172">
        <v>239.35999999999999</v>
      </c>
      <c r="E31" s="172">
        <v>242.76</v>
      </c>
      <c r="F31" s="170">
        <v>3.4000000000000057</v>
      </c>
      <c r="G31" s="171">
        <v>1.4204545454545414E-2</v>
      </c>
      <c r="J31" s="59"/>
      <c r="L31" s="140">
        <v>8</v>
      </c>
      <c r="M31" s="66">
        <v>323.06</v>
      </c>
      <c r="N31" s="66">
        <v>321.24</v>
      </c>
      <c r="O31" s="66"/>
      <c r="P31" s="66">
        <v>203.13</v>
      </c>
      <c r="Q31" s="66">
        <v>314.04000000000002</v>
      </c>
      <c r="R31" s="141"/>
    </row>
    <row r="32" spans="2:18" x14ac:dyDescent="0.25">
      <c r="B32" s="137" t="s">
        <v>17</v>
      </c>
      <c r="C32" s="175" t="s">
        <v>36</v>
      </c>
      <c r="D32" s="172" t="s">
        <v>181</v>
      </c>
      <c r="E32" s="342">
        <v>257.64</v>
      </c>
      <c r="F32" s="340"/>
      <c r="G32" s="341"/>
      <c r="J32" s="59"/>
      <c r="L32" s="140">
        <v>9</v>
      </c>
      <c r="M32" s="66">
        <v>327.99</v>
      </c>
      <c r="N32" s="66">
        <v>321.36</v>
      </c>
      <c r="O32" s="66"/>
      <c r="P32" s="66">
        <v>229.54</v>
      </c>
      <c r="Q32" s="66">
        <v>304.26000000000005</v>
      </c>
      <c r="R32" s="141"/>
    </row>
    <row r="33" spans="2:18" x14ac:dyDescent="0.25">
      <c r="B33" s="137" t="s">
        <v>18</v>
      </c>
      <c r="C33" s="175" t="s">
        <v>21</v>
      </c>
      <c r="D33" s="173">
        <v>358.63</v>
      </c>
      <c r="E33" s="342">
        <v>366.06</v>
      </c>
      <c r="F33" s="170">
        <v>7.4300000000000068</v>
      </c>
      <c r="G33" s="171">
        <v>2.0717731366589609E-2</v>
      </c>
      <c r="J33" s="59"/>
      <c r="L33" s="140">
        <v>10</v>
      </c>
      <c r="M33" s="65">
        <v>325.20000000000005</v>
      </c>
      <c r="N33" s="65">
        <v>318.40000000000003</v>
      </c>
      <c r="O33" s="66"/>
      <c r="P33" s="66">
        <v>225.95999999999998</v>
      </c>
      <c r="Q33" s="66">
        <v>308.73</v>
      </c>
      <c r="R33" s="141"/>
    </row>
    <row r="34" spans="2:18" x14ac:dyDescent="0.25">
      <c r="B34" s="137" t="s">
        <v>18</v>
      </c>
      <c r="C34" s="175" t="s">
        <v>24</v>
      </c>
      <c r="D34" s="172">
        <v>363.44</v>
      </c>
      <c r="E34" s="172">
        <v>371.01000000000005</v>
      </c>
      <c r="F34" s="170">
        <v>7.57000000000005</v>
      </c>
      <c r="G34" s="171">
        <v>2.0828747523662816E-2</v>
      </c>
      <c r="J34" s="59"/>
      <c r="L34" s="140">
        <v>11</v>
      </c>
      <c r="M34" s="66">
        <v>318.92</v>
      </c>
      <c r="N34" s="66">
        <v>323.79000000000002</v>
      </c>
      <c r="O34" s="66"/>
      <c r="P34" s="66">
        <v>205.73999999999998</v>
      </c>
      <c r="Q34" s="66">
        <v>303.75</v>
      </c>
      <c r="R34" s="141"/>
    </row>
    <row r="35" spans="2:18" x14ac:dyDescent="0.25">
      <c r="B35" s="137" t="s">
        <v>18</v>
      </c>
      <c r="C35" s="175" t="s">
        <v>25</v>
      </c>
      <c r="D35" s="172">
        <v>383.79</v>
      </c>
      <c r="E35" s="172">
        <v>385.43</v>
      </c>
      <c r="F35" s="170">
        <v>1.6399999999999864</v>
      </c>
      <c r="G35" s="171">
        <v>4.2731702232992053E-3</v>
      </c>
      <c r="J35" s="59"/>
      <c r="L35" s="140">
        <v>12</v>
      </c>
      <c r="M35" s="67">
        <v>329.58000000000004</v>
      </c>
      <c r="N35" s="67">
        <v>324.32</v>
      </c>
      <c r="O35" s="67"/>
      <c r="P35" s="67">
        <v>230.48</v>
      </c>
      <c r="Q35" s="67">
        <v>319.13</v>
      </c>
      <c r="R35" s="142"/>
    </row>
    <row r="36" spans="2:18" x14ac:dyDescent="0.25">
      <c r="B36" s="137" t="s">
        <v>18</v>
      </c>
      <c r="C36" s="175" t="s">
        <v>27</v>
      </c>
      <c r="D36" s="172">
        <v>366.95000000000005</v>
      </c>
      <c r="E36" s="172">
        <v>353.08000000000004</v>
      </c>
      <c r="F36" s="340">
        <v>-13.870000000000005</v>
      </c>
      <c r="G36" s="341">
        <v>-3.7798065131489311E-2</v>
      </c>
      <c r="J36" s="59"/>
      <c r="L36" s="140">
        <v>13</v>
      </c>
      <c r="M36" s="67">
        <v>330.95000000000005</v>
      </c>
      <c r="N36" s="67">
        <v>322.84000000000003</v>
      </c>
      <c r="O36" s="67">
        <v>321.54000000000002</v>
      </c>
      <c r="P36" s="67">
        <v>236.72</v>
      </c>
      <c r="Q36" s="67">
        <v>304.8</v>
      </c>
      <c r="R36" s="142"/>
    </row>
    <row r="37" spans="2:18" x14ac:dyDescent="0.25">
      <c r="B37" s="137" t="s">
        <v>18</v>
      </c>
      <c r="C37" s="175" t="s">
        <v>28</v>
      </c>
      <c r="D37" s="172">
        <v>375.59000000000003</v>
      </c>
      <c r="E37" s="172">
        <v>379.61</v>
      </c>
      <c r="F37" s="170">
        <v>4.0199999999999818</v>
      </c>
      <c r="G37" s="171">
        <v>1.0703160361031916E-2</v>
      </c>
      <c r="J37" s="59"/>
      <c r="K37" s="59"/>
      <c r="L37" s="140">
        <v>14</v>
      </c>
      <c r="M37" s="67">
        <v>324.98</v>
      </c>
      <c r="N37" s="67">
        <v>330.45000000000005</v>
      </c>
      <c r="O37" s="67">
        <v>321.54000000000002</v>
      </c>
      <c r="P37" s="67">
        <v>218.79999999999998</v>
      </c>
      <c r="Q37" s="67">
        <v>314.13</v>
      </c>
      <c r="R37" s="142"/>
    </row>
    <row r="38" spans="2:18" x14ac:dyDescent="0.25">
      <c r="B38" s="137" t="s">
        <v>18</v>
      </c>
      <c r="C38" s="175" t="s">
        <v>29</v>
      </c>
      <c r="D38" s="172">
        <v>376.54</v>
      </c>
      <c r="E38" s="172">
        <v>396.84000000000003</v>
      </c>
      <c r="F38" s="170">
        <v>20.300000000000011</v>
      </c>
      <c r="G38" s="171">
        <v>5.3911934986986765E-2</v>
      </c>
      <c r="J38" s="59"/>
      <c r="L38" s="140">
        <v>15</v>
      </c>
      <c r="M38" s="67">
        <v>330.16</v>
      </c>
      <c r="N38" s="67">
        <v>309.01000000000005</v>
      </c>
      <c r="O38" s="67">
        <v>314.24</v>
      </c>
      <c r="P38" s="67">
        <v>231.95</v>
      </c>
      <c r="Q38" s="67">
        <v>313.33000000000004</v>
      </c>
      <c r="R38" s="142"/>
    </row>
    <row r="39" spans="2:18" x14ac:dyDescent="0.25">
      <c r="B39" s="137" t="s">
        <v>18</v>
      </c>
      <c r="C39" s="175" t="s">
        <v>31</v>
      </c>
      <c r="D39" s="172">
        <v>309.84000000000003</v>
      </c>
      <c r="E39" s="172">
        <v>300.36</v>
      </c>
      <c r="F39" s="340">
        <v>-9.4800000000000182</v>
      </c>
      <c r="G39" s="341">
        <v>-3.0596436870642951E-2</v>
      </c>
      <c r="J39" s="59"/>
      <c r="L39" s="140">
        <v>16</v>
      </c>
      <c r="M39" s="67">
        <v>327.71000000000004</v>
      </c>
      <c r="N39" s="67">
        <v>319.76000000000005</v>
      </c>
      <c r="O39" s="67"/>
      <c r="P39" s="67">
        <v>225.66</v>
      </c>
      <c r="Q39" s="67">
        <v>312.12</v>
      </c>
      <c r="R39" s="142"/>
    </row>
    <row r="40" spans="2:18" x14ac:dyDescent="0.25">
      <c r="B40" s="137" t="s">
        <v>18</v>
      </c>
      <c r="C40" s="175" t="s">
        <v>32</v>
      </c>
      <c r="D40" s="172">
        <v>354.15000000000003</v>
      </c>
      <c r="E40" s="172">
        <v>277.34000000000003</v>
      </c>
      <c r="F40" s="340">
        <v>-76.81</v>
      </c>
      <c r="G40" s="351">
        <v>-0.2168855004941409</v>
      </c>
      <c r="J40" s="59"/>
      <c r="L40" s="140">
        <v>17</v>
      </c>
      <c r="M40" s="66">
        <v>329.43</v>
      </c>
      <c r="N40" s="66">
        <v>324.37</v>
      </c>
      <c r="O40" s="66"/>
      <c r="P40" s="66">
        <v>237.32999999999998</v>
      </c>
      <c r="Q40" s="66">
        <v>312.63</v>
      </c>
      <c r="R40" s="141"/>
    </row>
    <row r="41" spans="2:18" x14ac:dyDescent="0.25">
      <c r="B41" s="137" t="s">
        <v>18</v>
      </c>
      <c r="C41" s="175" t="s">
        <v>34</v>
      </c>
      <c r="D41" s="170">
        <v>376.54</v>
      </c>
      <c r="E41" s="342"/>
      <c r="F41" s="343"/>
      <c r="G41" s="171"/>
      <c r="J41" s="59"/>
      <c r="L41" s="140">
        <v>18</v>
      </c>
      <c r="M41" s="66">
        <v>327.42</v>
      </c>
      <c r="N41" s="66">
        <v>323.78000000000003</v>
      </c>
      <c r="O41" s="66"/>
      <c r="P41" s="66">
        <v>236.37</v>
      </c>
      <c r="Q41" s="66">
        <v>313.51000000000005</v>
      </c>
      <c r="R41" s="141"/>
    </row>
    <row r="42" spans="2:18" x14ac:dyDescent="0.25">
      <c r="B42" s="137" t="s">
        <v>19</v>
      </c>
      <c r="C42" s="175" t="s">
        <v>26</v>
      </c>
      <c r="D42" s="344">
        <v>450.02000000000004</v>
      </c>
      <c r="E42" s="344">
        <v>453.51000000000005</v>
      </c>
      <c r="F42" s="344">
        <v>3.4900000000000091</v>
      </c>
      <c r="G42" s="345">
        <v>7.755210879516472E-3</v>
      </c>
      <c r="J42" s="59"/>
      <c r="L42" s="140">
        <v>19</v>
      </c>
      <c r="M42" s="67">
        <v>327.51000000000005</v>
      </c>
      <c r="N42" s="67">
        <v>323.35000000000002</v>
      </c>
      <c r="O42" s="67"/>
      <c r="P42" s="67">
        <v>228.01</v>
      </c>
      <c r="Q42" s="67">
        <v>314.94</v>
      </c>
      <c r="R42" s="142"/>
    </row>
    <row r="43" spans="2:18" x14ac:dyDescent="0.25">
      <c r="B43" s="137" t="s">
        <v>19</v>
      </c>
      <c r="C43" s="175" t="s">
        <v>27</v>
      </c>
      <c r="D43" s="170">
        <v>431.36</v>
      </c>
      <c r="E43" s="170">
        <v>441.41</v>
      </c>
      <c r="F43" s="170">
        <v>10.050000000000011</v>
      </c>
      <c r="G43" s="171">
        <v>2.3298405044510417E-2</v>
      </c>
      <c r="J43" s="59"/>
      <c r="L43" s="140">
        <v>20</v>
      </c>
      <c r="M43" s="67">
        <v>328.88</v>
      </c>
      <c r="N43" s="67">
        <v>321.52000000000004</v>
      </c>
      <c r="O43" s="67"/>
      <c r="P43" s="67">
        <v>231.26999999999998</v>
      </c>
      <c r="Q43" s="67">
        <v>313.08000000000004</v>
      </c>
      <c r="R43" s="142">
        <v>331.54</v>
      </c>
    </row>
    <row r="44" spans="2:18" x14ac:dyDescent="0.25">
      <c r="B44" s="137" t="s">
        <v>19</v>
      </c>
      <c r="C44" s="175" t="s">
        <v>30</v>
      </c>
      <c r="D44" s="170">
        <v>439.55</v>
      </c>
      <c r="E44" s="170">
        <v>436.39000000000004</v>
      </c>
      <c r="F44" s="340">
        <v>-3.1599999999999682</v>
      </c>
      <c r="G44" s="341">
        <v>-7.1891707428051177E-3</v>
      </c>
      <c r="J44" s="59"/>
      <c r="L44" s="140">
        <v>21</v>
      </c>
      <c r="M44" s="66">
        <v>330.65000000000003</v>
      </c>
      <c r="N44" s="66">
        <v>329.12</v>
      </c>
      <c r="O44" s="66"/>
      <c r="P44" s="66">
        <v>233.44</v>
      </c>
      <c r="Q44" s="66">
        <v>322.01000000000005</v>
      </c>
      <c r="R44" s="141"/>
    </row>
    <row r="45" spans="2:18" x14ac:dyDescent="0.25">
      <c r="B45" s="137" t="s">
        <v>19</v>
      </c>
      <c r="C45" s="175" t="s">
        <v>31</v>
      </c>
      <c r="D45" s="170">
        <v>437.37</v>
      </c>
      <c r="E45" s="170">
        <v>428.29</v>
      </c>
      <c r="F45" s="340">
        <v>-9.0799999999999841</v>
      </c>
      <c r="G45" s="341">
        <v>-2.0760454535061812E-2</v>
      </c>
      <c r="H45" s="24"/>
      <c r="I45" s="18"/>
      <c r="J45" s="59"/>
      <c r="K45" s="59"/>
      <c r="L45" s="140">
        <v>22</v>
      </c>
      <c r="M45" s="66">
        <v>326.92</v>
      </c>
      <c r="N45" s="66">
        <v>326.85000000000002</v>
      </c>
      <c r="O45" s="66"/>
      <c r="P45" s="66">
        <v>245.45</v>
      </c>
      <c r="Q45" s="66">
        <v>325.29000000000002</v>
      </c>
      <c r="R45" s="141"/>
    </row>
    <row r="46" spans="2:18" x14ac:dyDescent="0.25">
      <c r="B46" s="137" t="s">
        <v>19</v>
      </c>
      <c r="C46" s="175" t="s">
        <v>35</v>
      </c>
      <c r="D46" s="170" t="s">
        <v>181</v>
      </c>
      <c r="E46" s="342"/>
      <c r="F46" s="170"/>
      <c r="G46" s="171"/>
      <c r="H46" s="24"/>
      <c r="I46" s="18"/>
      <c r="J46" s="59"/>
      <c r="K46" s="59"/>
      <c r="L46" s="140">
        <v>23</v>
      </c>
      <c r="M46" s="65">
        <v>328.90000000000003</v>
      </c>
      <c r="N46" s="65">
        <v>325.20000000000005</v>
      </c>
      <c r="O46" s="65">
        <v>326.54000000000002</v>
      </c>
      <c r="P46" s="65">
        <v>253.15</v>
      </c>
      <c r="Q46" s="65">
        <v>333.32</v>
      </c>
      <c r="R46" s="64">
        <v>176.54</v>
      </c>
    </row>
    <row r="47" spans="2:18" x14ac:dyDescent="0.25">
      <c r="B47" s="137" t="s">
        <v>19</v>
      </c>
      <c r="C47" s="175" t="s">
        <v>39</v>
      </c>
      <c r="D47" s="342">
        <v>340.97</v>
      </c>
      <c r="E47" s="342"/>
      <c r="F47" s="346"/>
      <c r="G47" s="347"/>
      <c r="H47" s="24"/>
      <c r="I47" s="18"/>
      <c r="J47" s="59"/>
      <c r="K47" s="59"/>
      <c r="L47" s="140">
        <v>24</v>
      </c>
      <c r="M47" s="65">
        <v>331.53000000000003</v>
      </c>
      <c r="N47" s="65">
        <v>325.31</v>
      </c>
      <c r="O47" s="65"/>
      <c r="P47" s="65">
        <v>263.88</v>
      </c>
      <c r="Q47" s="65">
        <v>328.65000000000003</v>
      </c>
      <c r="R47" s="64"/>
    </row>
    <row r="48" spans="2:18" x14ac:dyDescent="0.25">
      <c r="B48" s="24"/>
      <c r="D48" s="59"/>
      <c r="H48" s="24"/>
      <c r="I48" s="18"/>
      <c r="J48" s="59"/>
      <c r="K48" s="59"/>
      <c r="L48" s="140">
        <v>25</v>
      </c>
      <c r="M48" s="67">
        <v>332.72</v>
      </c>
      <c r="N48" s="67">
        <v>329.11</v>
      </c>
      <c r="O48" s="67"/>
      <c r="P48" s="67">
        <v>261.52</v>
      </c>
      <c r="Q48" s="67">
        <v>325.94</v>
      </c>
      <c r="R48" s="142"/>
    </row>
    <row r="49" spans="2:18" x14ac:dyDescent="0.25">
      <c r="B49" s="24"/>
      <c r="H49" s="24"/>
      <c r="I49" s="18"/>
      <c r="J49" s="59"/>
      <c r="K49" s="59"/>
      <c r="L49" s="140">
        <v>26</v>
      </c>
      <c r="M49" s="67">
        <v>332.47</v>
      </c>
      <c r="N49" s="67">
        <v>331.98</v>
      </c>
      <c r="O49" s="67"/>
      <c r="P49" s="67">
        <v>269.21000000000004</v>
      </c>
      <c r="Q49" s="67">
        <v>319.82</v>
      </c>
      <c r="R49" s="142"/>
    </row>
    <row r="50" spans="2:18" x14ac:dyDescent="0.25">
      <c r="B50" s="24" t="s">
        <v>168</v>
      </c>
      <c r="H50" s="24"/>
      <c r="I50" s="18"/>
      <c r="J50" s="59"/>
      <c r="K50" s="59"/>
      <c r="L50" s="140">
        <v>27</v>
      </c>
      <c r="M50" s="67">
        <v>329.49</v>
      </c>
      <c r="N50" s="67">
        <v>337.75</v>
      </c>
      <c r="O50" s="67"/>
      <c r="P50" s="67">
        <v>259.76</v>
      </c>
      <c r="Q50" s="67">
        <v>328.19</v>
      </c>
      <c r="R50" s="142"/>
    </row>
    <row r="51" spans="2:18" x14ac:dyDescent="0.25">
      <c r="B51" s="24" t="s">
        <v>169</v>
      </c>
      <c r="J51" s="59"/>
      <c r="L51" s="140">
        <v>28</v>
      </c>
      <c r="M51" s="67">
        <v>332.86</v>
      </c>
      <c r="N51" s="67">
        <v>327.28000000000003</v>
      </c>
      <c r="O51" s="67">
        <v>291.54000000000002</v>
      </c>
      <c r="P51" s="67">
        <v>240.28</v>
      </c>
      <c r="Q51" s="67">
        <v>325.98</v>
      </c>
      <c r="R51" s="142"/>
    </row>
    <row r="52" spans="2:18" x14ac:dyDescent="0.25">
      <c r="B52" s="24" t="s">
        <v>47</v>
      </c>
      <c r="J52" s="59"/>
      <c r="K52" s="59"/>
      <c r="L52" s="140">
        <v>29</v>
      </c>
      <c r="M52" s="67">
        <v>335.53000000000003</v>
      </c>
      <c r="N52" s="67">
        <v>326.29000000000002</v>
      </c>
      <c r="O52" s="67">
        <v>316.54000000000002</v>
      </c>
      <c r="P52" s="67">
        <v>260.48</v>
      </c>
      <c r="Q52" s="67">
        <v>319.36</v>
      </c>
      <c r="R52" s="142"/>
    </row>
    <row r="53" spans="2:18" x14ac:dyDescent="0.25">
      <c r="B53" s="24" t="s">
        <v>48</v>
      </c>
      <c r="J53" s="59"/>
      <c r="K53" s="59"/>
      <c r="L53" s="140">
        <v>30</v>
      </c>
      <c r="M53" s="67">
        <v>332.18</v>
      </c>
      <c r="N53" s="67">
        <v>314.11</v>
      </c>
      <c r="O53" s="67"/>
      <c r="P53" s="67">
        <v>258.64</v>
      </c>
      <c r="Q53" s="67">
        <v>326.61</v>
      </c>
      <c r="R53" s="142"/>
    </row>
    <row r="54" spans="2:18" x14ac:dyDescent="0.25">
      <c r="B54" s="24" t="s">
        <v>49</v>
      </c>
      <c r="J54" s="59"/>
      <c r="K54" s="59"/>
      <c r="L54" s="140">
        <v>31</v>
      </c>
      <c r="M54" s="67">
        <v>335.33000000000004</v>
      </c>
      <c r="N54" s="67">
        <v>308.09000000000003</v>
      </c>
      <c r="O54" s="67"/>
      <c r="P54" s="67">
        <v>260.32</v>
      </c>
      <c r="Q54" s="67">
        <v>329.76000000000005</v>
      </c>
      <c r="R54" s="142"/>
    </row>
    <row r="55" spans="2:18" x14ac:dyDescent="0.25">
      <c r="B55" s="24" t="s">
        <v>50</v>
      </c>
      <c r="J55" s="59"/>
      <c r="K55" s="59"/>
      <c r="L55" s="140">
        <v>32</v>
      </c>
      <c r="M55" s="67">
        <v>330.96000000000004</v>
      </c>
      <c r="N55" s="67">
        <v>333.49</v>
      </c>
      <c r="O55" s="67"/>
      <c r="P55" s="67">
        <v>261.94</v>
      </c>
      <c r="Q55" s="67">
        <v>323.27000000000004</v>
      </c>
      <c r="R55" s="142"/>
    </row>
    <row r="56" spans="2:18" x14ac:dyDescent="0.25">
      <c r="J56" s="59"/>
      <c r="K56" s="59"/>
      <c r="L56" s="140">
        <v>33</v>
      </c>
      <c r="M56" s="67">
        <v>336.59000000000003</v>
      </c>
      <c r="N56" s="67">
        <v>329.14000000000004</v>
      </c>
      <c r="O56" s="67"/>
      <c r="P56" s="67">
        <v>230.62</v>
      </c>
      <c r="Q56" s="67">
        <v>339.85</v>
      </c>
      <c r="R56" s="142"/>
    </row>
    <row r="57" spans="2:18" x14ac:dyDescent="0.25">
      <c r="J57" s="59"/>
      <c r="K57" s="59"/>
      <c r="L57" s="140">
        <v>34</v>
      </c>
      <c r="M57" s="67">
        <v>340.93</v>
      </c>
      <c r="N57" s="67">
        <v>321.97000000000003</v>
      </c>
      <c r="O57" s="67"/>
      <c r="P57" s="67">
        <v>250.73</v>
      </c>
      <c r="Q57" s="67">
        <v>340.02000000000004</v>
      </c>
      <c r="R57" s="142"/>
    </row>
    <row r="58" spans="2:18" x14ac:dyDescent="0.25">
      <c r="J58" s="59"/>
      <c r="K58" s="59"/>
      <c r="L58" s="140">
        <v>35</v>
      </c>
      <c r="M58" s="67">
        <v>330.59000000000003</v>
      </c>
      <c r="N58" s="67">
        <v>330.09000000000003</v>
      </c>
      <c r="O58" s="67"/>
      <c r="P58" s="67">
        <v>246.67</v>
      </c>
      <c r="Q58" s="67">
        <v>335.63</v>
      </c>
      <c r="R58" s="142"/>
    </row>
    <row r="59" spans="2:18" x14ac:dyDescent="0.25">
      <c r="J59" s="59"/>
      <c r="K59" s="59"/>
      <c r="L59" s="140">
        <v>36</v>
      </c>
      <c r="M59" s="67">
        <v>340.3</v>
      </c>
      <c r="N59" s="67">
        <v>318.43</v>
      </c>
      <c r="O59" s="67"/>
      <c r="P59" s="67">
        <v>253.17</v>
      </c>
      <c r="Q59" s="67">
        <v>322.27000000000004</v>
      </c>
      <c r="R59" s="142"/>
    </row>
    <row r="60" spans="2:18" x14ac:dyDescent="0.25">
      <c r="L60" s="140">
        <v>37</v>
      </c>
      <c r="M60" s="67">
        <v>342.42</v>
      </c>
      <c r="N60" s="67">
        <v>337.71000000000004</v>
      </c>
      <c r="O60" s="67"/>
      <c r="P60" s="67">
        <v>256.17</v>
      </c>
      <c r="Q60" s="67">
        <v>336.24</v>
      </c>
      <c r="R60" s="142"/>
    </row>
    <row r="61" spans="2:18" x14ac:dyDescent="0.25">
      <c r="L61" s="140">
        <v>38</v>
      </c>
      <c r="M61" s="67">
        <v>344.27000000000004</v>
      </c>
      <c r="N61" s="67">
        <v>335.28000000000003</v>
      </c>
      <c r="O61" s="67"/>
      <c r="P61" s="67">
        <v>255.35999999999999</v>
      </c>
      <c r="Q61" s="67">
        <v>337.67</v>
      </c>
      <c r="R61" s="142"/>
    </row>
    <row r="62" spans="2:18" x14ac:dyDescent="0.25">
      <c r="L62" s="140">
        <v>39</v>
      </c>
      <c r="M62" s="67">
        <v>346.04</v>
      </c>
      <c r="N62" s="67">
        <v>309.20000000000005</v>
      </c>
      <c r="O62" s="67">
        <v>346.54</v>
      </c>
      <c r="P62" s="67">
        <v>254.09</v>
      </c>
      <c r="Q62" s="67">
        <v>333.34000000000003</v>
      </c>
      <c r="R62" s="142"/>
    </row>
    <row r="63" spans="2:18" x14ac:dyDescent="0.25">
      <c r="L63" s="140">
        <v>40</v>
      </c>
      <c r="M63" s="67">
        <v>349.94</v>
      </c>
      <c r="N63" s="67">
        <v>347.51000000000005</v>
      </c>
      <c r="O63" s="67"/>
      <c r="P63" s="67">
        <v>251.29999999999998</v>
      </c>
      <c r="Q63" s="67">
        <v>336.72</v>
      </c>
      <c r="R63" s="142"/>
    </row>
    <row r="64" spans="2:18" x14ac:dyDescent="0.25">
      <c r="L64" s="140">
        <v>41</v>
      </c>
      <c r="M64" s="67">
        <v>360.16</v>
      </c>
      <c r="N64" s="67">
        <v>337.20000000000005</v>
      </c>
      <c r="O64" s="67"/>
      <c r="P64" s="67">
        <v>256.54000000000002</v>
      </c>
      <c r="Q64" s="67">
        <v>342.08000000000004</v>
      </c>
      <c r="R64" s="142"/>
    </row>
    <row r="65" spans="11:18" x14ac:dyDescent="0.25">
      <c r="L65" s="140">
        <v>42</v>
      </c>
      <c r="M65" s="67">
        <v>356.59000000000003</v>
      </c>
      <c r="N65" s="67">
        <v>346.92</v>
      </c>
      <c r="O65" s="67"/>
      <c r="P65" s="67">
        <v>258.78000000000003</v>
      </c>
      <c r="Q65" s="67">
        <v>338.56</v>
      </c>
      <c r="R65" s="142"/>
    </row>
    <row r="66" spans="11:18" x14ac:dyDescent="0.25">
      <c r="L66" s="140">
        <v>43</v>
      </c>
      <c r="M66" s="67">
        <v>360.5</v>
      </c>
      <c r="N66" s="67">
        <v>338.38</v>
      </c>
      <c r="O66" s="67"/>
      <c r="P66" s="67">
        <v>249.67999999999998</v>
      </c>
      <c r="Q66" s="67">
        <v>335.54</v>
      </c>
      <c r="R66" s="142"/>
    </row>
    <row r="67" spans="11:18" x14ac:dyDescent="0.25">
      <c r="L67" s="140">
        <v>44</v>
      </c>
      <c r="M67" s="67">
        <v>373.24</v>
      </c>
      <c r="N67" s="67">
        <v>333.72</v>
      </c>
      <c r="O67" s="67">
        <v>366.54</v>
      </c>
      <c r="P67" s="67">
        <v>263.87</v>
      </c>
      <c r="Q67" s="67">
        <v>343.34000000000003</v>
      </c>
      <c r="R67" s="142"/>
    </row>
    <row r="68" spans="11:18" x14ac:dyDescent="0.25">
      <c r="L68" s="140">
        <v>45</v>
      </c>
      <c r="M68" s="67">
        <v>369.34000000000003</v>
      </c>
      <c r="N68" s="67">
        <v>344.46000000000004</v>
      </c>
      <c r="O68" s="67"/>
      <c r="P68" s="67">
        <v>257.19</v>
      </c>
      <c r="Q68" s="67">
        <v>348.93</v>
      </c>
      <c r="R68" s="142"/>
    </row>
    <row r="69" spans="11:18" x14ac:dyDescent="0.25">
      <c r="L69" s="140">
        <v>46</v>
      </c>
      <c r="M69" s="66">
        <v>373.91</v>
      </c>
      <c r="N69" s="66">
        <v>348.33000000000004</v>
      </c>
      <c r="O69" s="66"/>
      <c r="P69" s="66">
        <v>278.16000000000003</v>
      </c>
      <c r="Q69" s="66">
        <v>348.16</v>
      </c>
      <c r="R69" s="141">
        <v>316.54000000000002</v>
      </c>
    </row>
    <row r="70" spans="11:18" x14ac:dyDescent="0.25">
      <c r="L70" s="140">
        <v>47</v>
      </c>
      <c r="M70" s="67">
        <v>370.8</v>
      </c>
      <c r="N70" s="67">
        <v>375.99</v>
      </c>
      <c r="O70" s="67"/>
      <c r="P70" s="67">
        <v>260.84000000000003</v>
      </c>
      <c r="Q70" s="67">
        <v>362.94</v>
      </c>
      <c r="R70" s="142"/>
    </row>
    <row r="71" spans="11:18" x14ac:dyDescent="0.25">
      <c r="L71" s="140">
        <v>48</v>
      </c>
      <c r="M71" s="67">
        <v>372.46000000000004</v>
      </c>
      <c r="N71" s="67">
        <v>377.76000000000005</v>
      </c>
      <c r="O71" s="67"/>
      <c r="P71" s="67">
        <v>278.88</v>
      </c>
      <c r="Q71" s="67">
        <v>361.51000000000005</v>
      </c>
      <c r="R71" s="142"/>
    </row>
    <row r="72" spans="11:18" x14ac:dyDescent="0.25">
      <c r="L72" s="140">
        <v>49</v>
      </c>
      <c r="M72" s="67">
        <v>386.74</v>
      </c>
      <c r="N72" s="67">
        <v>350.78000000000003</v>
      </c>
      <c r="O72" s="67"/>
      <c r="P72" s="67">
        <v>258.17</v>
      </c>
      <c r="Q72" s="67">
        <v>363.1</v>
      </c>
      <c r="R72" s="142">
        <v>286.54000000000002</v>
      </c>
    </row>
    <row r="73" spans="11:18" x14ac:dyDescent="0.25">
      <c r="L73" s="140">
        <v>50</v>
      </c>
      <c r="M73" s="67">
        <v>382.64000000000004</v>
      </c>
      <c r="N73" s="67">
        <v>369.57</v>
      </c>
      <c r="O73" s="67"/>
      <c r="P73" s="67">
        <v>260.44</v>
      </c>
      <c r="Q73" s="67">
        <v>368.8</v>
      </c>
      <c r="R73" s="142"/>
    </row>
    <row r="74" spans="11:18" x14ac:dyDescent="0.25">
      <c r="L74" s="140">
        <v>51</v>
      </c>
      <c r="M74" s="67">
        <v>386.43</v>
      </c>
      <c r="N74" s="67">
        <v>392.52000000000004</v>
      </c>
      <c r="O74" s="67"/>
      <c r="P74" s="67">
        <v>261.82</v>
      </c>
      <c r="Q74" s="67">
        <v>358.32</v>
      </c>
      <c r="R74" s="142"/>
    </row>
    <row r="75" spans="11:18" ht="15.75" thickBot="1" x14ac:dyDescent="0.3">
      <c r="L75" s="146">
        <v>52</v>
      </c>
      <c r="M75" s="218">
        <v>390.32</v>
      </c>
      <c r="N75" s="213">
        <v>382.48</v>
      </c>
      <c r="O75" s="213"/>
      <c r="P75" s="213">
        <v>266.36</v>
      </c>
      <c r="Q75" s="218">
        <v>375.59000000000003</v>
      </c>
      <c r="R75" s="214">
        <v>246.54</v>
      </c>
    </row>
    <row r="76" spans="11:18" x14ac:dyDescent="0.25">
      <c r="K76" s="229">
        <v>2022</v>
      </c>
      <c r="L76" s="230">
        <v>1</v>
      </c>
      <c r="M76" s="339">
        <v>341.09</v>
      </c>
      <c r="N76" s="339">
        <v>335.73</v>
      </c>
      <c r="O76" s="139"/>
      <c r="P76" s="339">
        <v>222.43</v>
      </c>
      <c r="Q76" s="339">
        <v>334.84</v>
      </c>
      <c r="R76" s="136"/>
    </row>
    <row r="77" spans="11:18" x14ac:dyDescent="0.25">
      <c r="K77" s="245"/>
      <c r="L77" s="231">
        <v>2</v>
      </c>
      <c r="M77" s="66"/>
      <c r="N77" s="66"/>
      <c r="O77" s="66"/>
      <c r="P77" s="66"/>
      <c r="Q77" s="66"/>
      <c r="R77" s="141"/>
    </row>
    <row r="78" spans="11:18" x14ac:dyDescent="0.25">
      <c r="K78" s="245"/>
      <c r="L78" s="231">
        <v>3</v>
      </c>
      <c r="M78" s="66"/>
      <c r="N78" s="66"/>
      <c r="O78" s="66"/>
      <c r="P78" s="66"/>
      <c r="Q78" s="66"/>
      <c r="R78" s="141"/>
    </row>
    <row r="79" spans="11:18" x14ac:dyDescent="0.25">
      <c r="K79" s="245"/>
      <c r="L79" s="231">
        <v>4</v>
      </c>
      <c r="M79" s="66"/>
      <c r="N79" s="66"/>
      <c r="O79" s="66"/>
      <c r="P79" s="66"/>
      <c r="Q79" s="66"/>
      <c r="R79" s="141"/>
    </row>
    <row r="80" spans="11:18" x14ac:dyDescent="0.25">
      <c r="K80" s="245"/>
      <c r="L80" s="231">
        <v>5</v>
      </c>
      <c r="M80" s="66"/>
      <c r="N80" s="66"/>
      <c r="O80" s="66"/>
      <c r="P80" s="66"/>
      <c r="Q80" s="66"/>
      <c r="R80" s="141"/>
    </row>
    <row r="81" spans="11:18" x14ac:dyDescent="0.25">
      <c r="K81" s="245"/>
      <c r="L81" s="231">
        <v>6</v>
      </c>
      <c r="M81" s="66"/>
      <c r="N81" s="66"/>
      <c r="O81" s="66"/>
      <c r="P81" s="66"/>
      <c r="Q81" s="66"/>
      <c r="R81" s="141"/>
    </row>
    <row r="82" spans="11:18" x14ac:dyDescent="0.25">
      <c r="K82" s="245"/>
      <c r="L82" s="231">
        <v>7</v>
      </c>
      <c r="M82" s="66"/>
      <c r="N82" s="66"/>
      <c r="O82" s="66"/>
      <c r="P82" s="66"/>
      <c r="Q82" s="66"/>
      <c r="R82" s="141"/>
    </row>
    <row r="83" spans="11:18" x14ac:dyDescent="0.25">
      <c r="K83" s="245"/>
      <c r="L83" s="231">
        <v>8</v>
      </c>
      <c r="M83" s="66"/>
      <c r="N83" s="66"/>
      <c r="O83" s="66"/>
      <c r="P83" s="66"/>
      <c r="Q83" s="66"/>
      <c r="R83" s="141"/>
    </row>
    <row r="84" spans="11:18" x14ac:dyDescent="0.25">
      <c r="K84" s="245"/>
      <c r="L84" s="231">
        <v>9</v>
      </c>
      <c r="M84" s="66"/>
      <c r="N84" s="66"/>
      <c r="O84" s="66"/>
      <c r="P84" s="66"/>
      <c r="Q84" s="66"/>
      <c r="R84" s="141"/>
    </row>
    <row r="85" spans="11:18" x14ac:dyDescent="0.25">
      <c r="K85" s="245"/>
      <c r="L85" s="231">
        <v>10</v>
      </c>
      <c r="M85" s="65"/>
      <c r="N85" s="65"/>
      <c r="O85" s="65"/>
      <c r="P85" s="65"/>
      <c r="Q85" s="65"/>
      <c r="R85" s="141"/>
    </row>
    <row r="86" spans="11:18" x14ac:dyDescent="0.25">
      <c r="K86" s="245"/>
      <c r="L86" s="231">
        <v>11</v>
      </c>
      <c r="M86" s="66"/>
      <c r="N86" s="66"/>
      <c r="O86" s="66"/>
      <c r="P86" s="66"/>
      <c r="Q86" s="66"/>
      <c r="R86" s="141"/>
    </row>
    <row r="87" spans="11:18" x14ac:dyDescent="0.25">
      <c r="K87" s="245"/>
      <c r="L87" s="231">
        <v>12</v>
      </c>
      <c r="M87" s="67"/>
      <c r="N87" s="67"/>
      <c r="O87" s="67"/>
      <c r="P87" s="67"/>
      <c r="Q87" s="67"/>
      <c r="R87" s="142"/>
    </row>
    <row r="88" spans="11:18" x14ac:dyDescent="0.25">
      <c r="K88" s="245"/>
      <c r="L88" s="231">
        <v>13</v>
      </c>
      <c r="M88" s="67"/>
      <c r="N88" s="67"/>
      <c r="O88" s="67"/>
      <c r="P88" s="67"/>
      <c r="Q88" s="67"/>
      <c r="R88" s="142"/>
    </row>
    <row r="89" spans="11:18" x14ac:dyDescent="0.25">
      <c r="K89" s="245"/>
      <c r="L89" s="231">
        <v>14</v>
      </c>
      <c r="M89" s="67"/>
      <c r="N89" s="67"/>
      <c r="O89" s="67"/>
      <c r="P89" s="67"/>
      <c r="Q89" s="67"/>
      <c r="R89" s="142"/>
    </row>
    <row r="90" spans="11:18" x14ac:dyDescent="0.25">
      <c r="K90" s="245"/>
      <c r="L90" s="231">
        <v>15</v>
      </c>
      <c r="M90" s="67"/>
      <c r="N90" s="67"/>
      <c r="O90" s="67"/>
      <c r="P90" s="67"/>
      <c r="Q90" s="67"/>
      <c r="R90" s="142"/>
    </row>
    <row r="91" spans="11:18" x14ac:dyDescent="0.25">
      <c r="K91" s="245"/>
      <c r="L91" s="231">
        <v>16</v>
      </c>
      <c r="M91" s="67"/>
      <c r="N91" s="67"/>
      <c r="O91" s="67"/>
      <c r="P91" s="67"/>
      <c r="Q91" s="67"/>
      <c r="R91" s="142"/>
    </row>
    <row r="92" spans="11:18" x14ac:dyDescent="0.25">
      <c r="K92" s="245"/>
      <c r="L92" s="231">
        <v>17</v>
      </c>
      <c r="M92" s="66"/>
      <c r="N92" s="66"/>
      <c r="O92" s="66"/>
      <c r="P92" s="66"/>
      <c r="Q92" s="66"/>
      <c r="R92" s="141"/>
    </row>
    <row r="93" spans="11:18" x14ac:dyDescent="0.25">
      <c r="K93" s="245"/>
      <c r="L93" s="231">
        <v>18</v>
      </c>
      <c r="M93" s="66"/>
      <c r="N93" s="66"/>
      <c r="O93" s="66"/>
      <c r="P93" s="66"/>
      <c r="Q93" s="66"/>
      <c r="R93" s="141"/>
    </row>
    <row r="94" spans="11:18" x14ac:dyDescent="0.25">
      <c r="K94" s="245"/>
      <c r="L94" s="231">
        <v>19</v>
      </c>
      <c r="M94" s="67"/>
      <c r="N94" s="67"/>
      <c r="O94" s="67"/>
      <c r="P94" s="67"/>
      <c r="Q94" s="67"/>
      <c r="R94" s="142"/>
    </row>
    <row r="95" spans="11:18" x14ac:dyDescent="0.25">
      <c r="K95" s="245"/>
      <c r="L95" s="231">
        <v>20</v>
      </c>
      <c r="M95" s="67"/>
      <c r="N95" s="67"/>
      <c r="O95" s="67"/>
      <c r="P95" s="67"/>
      <c r="Q95" s="67"/>
      <c r="R95" s="142"/>
    </row>
    <row r="96" spans="11:18" x14ac:dyDescent="0.25">
      <c r="K96" s="245"/>
      <c r="L96" s="231">
        <v>21</v>
      </c>
      <c r="M96" s="66"/>
      <c r="N96" s="66"/>
      <c r="O96" s="66"/>
      <c r="P96" s="66"/>
      <c r="Q96" s="66"/>
      <c r="R96" s="141"/>
    </row>
    <row r="97" spans="11:18" x14ac:dyDescent="0.25">
      <c r="K97" s="245"/>
      <c r="L97" s="231">
        <v>22</v>
      </c>
      <c r="M97" s="66"/>
      <c r="N97" s="66"/>
      <c r="O97" s="66"/>
      <c r="P97" s="66"/>
      <c r="Q97" s="66"/>
      <c r="R97" s="141"/>
    </row>
    <row r="98" spans="11:18" x14ac:dyDescent="0.25">
      <c r="K98" s="245"/>
      <c r="L98" s="231">
        <v>23</v>
      </c>
      <c r="M98" s="65"/>
      <c r="N98" s="65"/>
      <c r="O98" s="65"/>
      <c r="P98" s="65"/>
      <c r="Q98" s="65"/>
      <c r="R98" s="64"/>
    </row>
    <row r="99" spans="11:18" x14ac:dyDescent="0.25">
      <c r="K99" s="245"/>
      <c r="L99" s="231">
        <v>24</v>
      </c>
      <c r="M99" s="65"/>
      <c r="N99" s="65"/>
      <c r="O99" s="65"/>
      <c r="P99" s="65"/>
      <c r="Q99" s="65"/>
      <c r="R99" s="64"/>
    </row>
    <row r="100" spans="11:18" x14ac:dyDescent="0.25">
      <c r="K100" s="245"/>
      <c r="L100" s="231">
        <v>25</v>
      </c>
      <c r="M100" s="67"/>
      <c r="N100" s="67"/>
      <c r="O100" s="67"/>
      <c r="P100" s="67"/>
      <c r="Q100" s="67"/>
      <c r="R100" s="142"/>
    </row>
    <row r="101" spans="11:18" x14ac:dyDescent="0.25">
      <c r="K101" s="245"/>
      <c r="L101" s="231">
        <v>26</v>
      </c>
      <c r="M101" s="67"/>
      <c r="N101" s="67"/>
      <c r="O101" s="67"/>
      <c r="P101" s="67"/>
      <c r="Q101" s="67"/>
      <c r="R101" s="142"/>
    </row>
    <row r="102" spans="11:18" x14ac:dyDescent="0.25">
      <c r="K102" s="245"/>
      <c r="L102" s="231">
        <v>27</v>
      </c>
      <c r="M102" s="67"/>
      <c r="N102" s="67"/>
      <c r="O102" s="67"/>
      <c r="P102" s="67"/>
      <c r="Q102" s="67"/>
      <c r="R102" s="142"/>
    </row>
    <row r="103" spans="11:18" x14ac:dyDescent="0.25">
      <c r="K103" s="245"/>
      <c r="L103" s="231">
        <v>28</v>
      </c>
      <c r="M103" s="67"/>
      <c r="N103" s="67"/>
      <c r="O103" s="67"/>
      <c r="P103" s="67"/>
      <c r="Q103" s="67"/>
      <c r="R103" s="142"/>
    </row>
    <row r="104" spans="11:18" x14ac:dyDescent="0.25">
      <c r="K104" s="245"/>
      <c r="L104" s="231">
        <v>29</v>
      </c>
      <c r="M104" s="67"/>
      <c r="N104" s="67"/>
      <c r="O104" s="67"/>
      <c r="P104" s="67"/>
      <c r="Q104" s="67"/>
      <c r="R104" s="142"/>
    </row>
    <row r="105" spans="11:18" x14ac:dyDescent="0.25">
      <c r="K105" s="245"/>
      <c r="L105" s="231">
        <v>30</v>
      </c>
      <c r="M105" s="67"/>
      <c r="N105" s="67"/>
      <c r="O105" s="67"/>
      <c r="P105" s="67"/>
      <c r="Q105" s="67"/>
      <c r="R105" s="142"/>
    </row>
    <row r="106" spans="11:18" x14ac:dyDescent="0.25">
      <c r="K106" s="245"/>
      <c r="L106" s="231">
        <v>31</v>
      </c>
      <c r="M106" s="67"/>
      <c r="N106" s="67"/>
      <c r="O106" s="67"/>
      <c r="P106" s="67"/>
      <c r="Q106" s="67"/>
      <c r="R106" s="142"/>
    </row>
    <row r="107" spans="11:18" x14ac:dyDescent="0.25">
      <c r="K107" s="245"/>
      <c r="L107" s="231">
        <v>32</v>
      </c>
      <c r="M107" s="67"/>
      <c r="N107" s="67"/>
      <c r="O107" s="67"/>
      <c r="P107" s="67"/>
      <c r="Q107" s="67"/>
      <c r="R107" s="142"/>
    </row>
    <row r="108" spans="11:18" x14ac:dyDescent="0.25">
      <c r="K108" s="245"/>
      <c r="L108" s="231">
        <v>33</v>
      </c>
      <c r="M108" s="67"/>
      <c r="N108" s="67"/>
      <c r="O108" s="67"/>
      <c r="P108" s="67"/>
      <c r="Q108" s="67"/>
      <c r="R108" s="142"/>
    </row>
    <row r="109" spans="11:18" x14ac:dyDescent="0.25">
      <c r="K109" s="245"/>
      <c r="L109" s="231">
        <v>34</v>
      </c>
      <c r="M109" s="67"/>
      <c r="N109" s="67"/>
      <c r="O109" s="67"/>
      <c r="P109" s="67"/>
      <c r="Q109" s="67"/>
      <c r="R109" s="142"/>
    </row>
    <row r="110" spans="11:18" x14ac:dyDescent="0.25">
      <c r="K110" s="245"/>
      <c r="L110" s="231">
        <v>35</v>
      </c>
      <c r="M110" s="67"/>
      <c r="N110" s="67"/>
      <c r="O110" s="67"/>
      <c r="P110" s="67"/>
      <c r="Q110" s="67"/>
      <c r="R110" s="142"/>
    </row>
    <row r="111" spans="11:18" x14ac:dyDescent="0.25">
      <c r="K111" s="245"/>
      <c r="L111" s="231">
        <v>36</v>
      </c>
      <c r="M111" s="67"/>
      <c r="N111" s="67"/>
      <c r="O111" s="67"/>
      <c r="P111" s="67"/>
      <c r="Q111" s="67"/>
      <c r="R111" s="142"/>
    </row>
    <row r="112" spans="11:18" x14ac:dyDescent="0.25">
      <c r="K112" s="245"/>
      <c r="L112" s="231">
        <v>37</v>
      </c>
      <c r="M112" s="67"/>
      <c r="N112" s="67"/>
      <c r="O112" s="67"/>
      <c r="P112" s="67"/>
      <c r="Q112" s="67"/>
      <c r="R112" s="142"/>
    </row>
    <row r="113" spans="11:18" x14ac:dyDescent="0.25">
      <c r="K113" s="245"/>
      <c r="L113" s="231">
        <v>38</v>
      </c>
      <c r="M113" s="67"/>
      <c r="N113" s="67"/>
      <c r="O113" s="67"/>
      <c r="P113" s="67"/>
      <c r="Q113" s="67"/>
      <c r="R113" s="142"/>
    </row>
    <row r="114" spans="11:18" x14ac:dyDescent="0.25">
      <c r="K114" s="245"/>
      <c r="L114" s="231">
        <v>39</v>
      </c>
      <c r="M114" s="67"/>
      <c r="N114" s="67"/>
      <c r="O114" s="67"/>
      <c r="P114" s="67"/>
      <c r="Q114" s="67"/>
      <c r="R114" s="142"/>
    </row>
    <row r="115" spans="11:18" x14ac:dyDescent="0.25">
      <c r="K115" s="245"/>
      <c r="L115" s="231">
        <v>40</v>
      </c>
      <c r="M115" s="67"/>
      <c r="N115" s="67"/>
      <c r="O115" s="67"/>
      <c r="P115" s="67"/>
      <c r="Q115" s="67"/>
      <c r="R115" s="142"/>
    </row>
    <row r="116" spans="11:18" x14ac:dyDescent="0.25">
      <c r="K116" s="245"/>
      <c r="L116" s="231">
        <v>41</v>
      </c>
      <c r="M116" s="67"/>
      <c r="N116" s="67"/>
      <c r="O116" s="67"/>
      <c r="P116" s="67"/>
      <c r="Q116" s="67"/>
      <c r="R116" s="142"/>
    </row>
    <row r="117" spans="11:18" x14ac:dyDescent="0.25">
      <c r="K117" s="245"/>
      <c r="L117" s="231">
        <v>42</v>
      </c>
      <c r="M117" s="67"/>
      <c r="N117" s="67"/>
      <c r="O117" s="67"/>
      <c r="P117" s="67"/>
      <c r="Q117" s="67"/>
      <c r="R117" s="142"/>
    </row>
    <row r="118" spans="11:18" x14ac:dyDescent="0.25">
      <c r="K118" s="245"/>
      <c r="L118" s="231">
        <v>43</v>
      </c>
      <c r="M118" s="67"/>
      <c r="N118" s="67"/>
      <c r="O118" s="67"/>
      <c r="P118" s="67"/>
      <c r="Q118" s="67"/>
      <c r="R118" s="142"/>
    </row>
    <row r="119" spans="11:18" x14ac:dyDescent="0.25">
      <c r="K119" s="245"/>
      <c r="L119" s="231">
        <v>44</v>
      </c>
      <c r="M119" s="67"/>
      <c r="N119" s="67"/>
      <c r="O119" s="67"/>
      <c r="P119" s="67"/>
      <c r="Q119" s="67"/>
      <c r="R119" s="142"/>
    </row>
    <row r="120" spans="11:18" x14ac:dyDescent="0.25">
      <c r="K120" s="245"/>
      <c r="L120" s="231">
        <v>45</v>
      </c>
      <c r="M120" s="67"/>
      <c r="N120" s="67"/>
      <c r="O120" s="67"/>
      <c r="P120" s="67"/>
      <c r="Q120" s="67"/>
      <c r="R120" s="142"/>
    </row>
    <row r="121" spans="11:18" x14ac:dyDescent="0.25">
      <c r="K121" s="245"/>
      <c r="L121" s="231">
        <v>46</v>
      </c>
      <c r="M121" s="67"/>
      <c r="N121" s="67"/>
      <c r="O121" s="67"/>
      <c r="P121" s="67"/>
      <c r="Q121" s="67"/>
      <c r="R121" s="142"/>
    </row>
    <row r="122" spans="11:18" x14ac:dyDescent="0.25">
      <c r="K122" s="245"/>
      <c r="L122" s="231">
        <v>47</v>
      </c>
      <c r="M122" s="67"/>
      <c r="N122" s="67"/>
      <c r="O122" s="67"/>
      <c r="P122" s="67"/>
      <c r="Q122" s="67"/>
      <c r="R122" s="142"/>
    </row>
    <row r="123" spans="11:18" x14ac:dyDescent="0.25">
      <c r="K123" s="245"/>
      <c r="L123" s="231">
        <v>48</v>
      </c>
      <c r="M123" s="67"/>
      <c r="N123" s="67"/>
      <c r="O123" s="67"/>
      <c r="P123" s="67"/>
      <c r="Q123" s="67"/>
      <c r="R123" s="142"/>
    </row>
    <row r="124" spans="11:18" x14ac:dyDescent="0.25">
      <c r="K124" s="245"/>
      <c r="L124" s="231">
        <v>49</v>
      </c>
      <c r="M124" s="67"/>
      <c r="N124" s="67"/>
      <c r="O124" s="67"/>
      <c r="P124" s="67"/>
      <c r="Q124" s="67"/>
      <c r="R124" s="142"/>
    </row>
    <row r="125" spans="11:18" x14ac:dyDescent="0.25">
      <c r="K125" s="245"/>
      <c r="L125" s="231">
        <v>50</v>
      </c>
      <c r="M125" s="67"/>
      <c r="N125" s="67"/>
      <c r="O125" s="67"/>
      <c r="P125" s="67"/>
      <c r="Q125" s="67"/>
      <c r="R125" s="142"/>
    </row>
    <row r="126" spans="11:18" x14ac:dyDescent="0.25">
      <c r="K126" s="245"/>
      <c r="L126" s="231">
        <v>51</v>
      </c>
      <c r="M126" s="67"/>
      <c r="N126" s="67"/>
      <c r="O126" s="67"/>
      <c r="P126" s="67"/>
      <c r="Q126" s="67"/>
      <c r="R126" s="142"/>
    </row>
    <row r="127" spans="11:18" ht="15.75" thickBot="1" x14ac:dyDescent="0.3">
      <c r="K127" s="245"/>
      <c r="L127" s="232">
        <v>52</v>
      </c>
      <c r="M127" s="233"/>
      <c r="N127" s="233"/>
      <c r="O127" s="233"/>
      <c r="P127" s="233"/>
      <c r="Q127" s="233"/>
      <c r="R127" s="23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7"/>
  <sheetViews>
    <sheetView workbookViewId="0">
      <selection activeCell="K9" sqref="K9"/>
    </sheetView>
  </sheetViews>
  <sheetFormatPr defaultRowHeight="15" x14ac:dyDescent="0.25"/>
  <cols>
    <col min="1" max="1" width="9.140625" style="59"/>
    <col min="10" max="10" width="13.5703125" customWidth="1"/>
    <col min="11" max="11" width="9.140625" style="15"/>
  </cols>
  <sheetData>
    <row r="1" spans="2:13" x14ac:dyDescent="0.25">
      <c r="B1" s="23" t="s">
        <v>144</v>
      </c>
      <c r="C1" s="23" t="s">
        <v>53</v>
      </c>
      <c r="E1" s="19"/>
      <c r="F1" s="19"/>
      <c r="G1" s="19"/>
      <c r="H1" s="19"/>
    </row>
    <row r="2" spans="2:13" ht="15.75" thickBot="1" x14ac:dyDescent="0.3"/>
    <row r="3" spans="2:13" ht="15.75" thickBot="1" x14ac:dyDescent="0.3">
      <c r="B3" s="52" t="s">
        <v>52</v>
      </c>
      <c r="C3" s="25" t="s">
        <v>13</v>
      </c>
      <c r="D3" s="53" t="s">
        <v>14</v>
      </c>
      <c r="E3" s="54" t="s">
        <v>15</v>
      </c>
      <c r="F3" s="54" t="s">
        <v>16</v>
      </c>
      <c r="G3" s="54" t="s">
        <v>17</v>
      </c>
      <c r="H3" s="55" t="s">
        <v>18</v>
      </c>
      <c r="I3" s="25" t="s">
        <v>19</v>
      </c>
      <c r="J3" s="25" t="s">
        <v>51</v>
      </c>
      <c r="M3" t="s">
        <v>186</v>
      </c>
    </row>
    <row r="4" spans="2:13" x14ac:dyDescent="0.25">
      <c r="B4" s="143">
        <v>1</v>
      </c>
      <c r="C4" s="144">
        <v>59</v>
      </c>
      <c r="D4" s="144">
        <v>128133</v>
      </c>
      <c r="E4" s="144">
        <v>5151</v>
      </c>
      <c r="F4" s="144"/>
      <c r="G4" s="144">
        <v>47802</v>
      </c>
      <c r="H4" s="144">
        <v>37322</v>
      </c>
      <c r="I4" s="144">
        <v>4317</v>
      </c>
      <c r="J4" s="153">
        <v>222784</v>
      </c>
      <c r="K4" s="352">
        <v>2021</v>
      </c>
    </row>
    <row r="5" spans="2:13" x14ac:dyDescent="0.25">
      <c r="B5" s="145">
        <v>2</v>
      </c>
      <c r="C5" s="57">
        <v>120</v>
      </c>
      <c r="D5" s="57">
        <v>140095</v>
      </c>
      <c r="E5" s="57">
        <v>8655</v>
      </c>
      <c r="F5" s="57">
        <v>641</v>
      </c>
      <c r="G5" s="57">
        <v>34975</v>
      </c>
      <c r="H5" s="57">
        <v>42587</v>
      </c>
      <c r="I5" s="57">
        <v>6816</v>
      </c>
      <c r="J5" s="21">
        <f>SUM(C5:I5)</f>
        <v>233889</v>
      </c>
      <c r="K5" s="246"/>
    </row>
    <row r="6" spans="2:13" x14ac:dyDescent="0.25">
      <c r="B6" s="145">
        <v>3</v>
      </c>
      <c r="C6" s="57"/>
      <c r="D6" s="57">
        <v>140138</v>
      </c>
      <c r="E6" s="57">
        <v>7309</v>
      </c>
      <c r="F6" s="57"/>
      <c r="G6" s="57">
        <v>52683</v>
      </c>
      <c r="H6" s="57">
        <v>38491</v>
      </c>
      <c r="I6" s="57">
        <v>7091</v>
      </c>
      <c r="J6" s="21">
        <f>SUM(C6:I6)</f>
        <v>245712</v>
      </c>
      <c r="K6"/>
    </row>
    <row r="7" spans="2:13" x14ac:dyDescent="0.25">
      <c r="B7" s="145">
        <v>4</v>
      </c>
      <c r="C7" s="57">
        <v>301</v>
      </c>
      <c r="D7" s="57">
        <v>136340</v>
      </c>
      <c r="E7" s="57">
        <v>5293</v>
      </c>
      <c r="F7" s="57"/>
      <c r="G7" s="57">
        <v>48286</v>
      </c>
      <c r="H7" s="57">
        <v>41678</v>
      </c>
      <c r="I7" s="57">
        <v>6720</v>
      </c>
      <c r="J7" s="21">
        <f>SUM(C7:I7)</f>
        <v>238618</v>
      </c>
      <c r="K7"/>
    </row>
    <row r="8" spans="2:13" x14ac:dyDescent="0.25">
      <c r="B8" s="145">
        <v>5</v>
      </c>
      <c r="C8" s="57"/>
      <c r="D8" s="57">
        <v>122845</v>
      </c>
      <c r="E8" s="57">
        <v>5984</v>
      </c>
      <c r="F8" s="57"/>
      <c r="G8" s="57">
        <v>43902</v>
      </c>
      <c r="H8" s="57">
        <v>35222</v>
      </c>
      <c r="I8" s="57">
        <v>7021</v>
      </c>
      <c r="J8" s="21">
        <v>214974</v>
      </c>
      <c r="K8"/>
    </row>
    <row r="9" spans="2:13" x14ac:dyDescent="0.25">
      <c r="B9" s="145">
        <v>6</v>
      </c>
      <c r="C9" s="57">
        <v>172</v>
      </c>
      <c r="D9" s="57">
        <v>122134</v>
      </c>
      <c r="E9" s="57">
        <v>5705</v>
      </c>
      <c r="F9" s="57"/>
      <c r="G9" s="57">
        <v>42608</v>
      </c>
      <c r="H9" s="57">
        <v>45420</v>
      </c>
      <c r="I9" s="57">
        <v>7254</v>
      </c>
      <c r="J9" s="21">
        <f t="shared" ref="J9" si="0">SUM(C9:I9)</f>
        <v>223293</v>
      </c>
      <c r="K9"/>
    </row>
    <row r="10" spans="2:13" x14ac:dyDescent="0.25">
      <c r="B10" s="145">
        <v>7</v>
      </c>
      <c r="C10" s="57">
        <v>952</v>
      </c>
      <c r="D10" s="57">
        <v>122964</v>
      </c>
      <c r="E10" s="57">
        <v>6605</v>
      </c>
      <c r="F10" s="57" t="s">
        <v>142</v>
      </c>
      <c r="G10" s="57">
        <v>56168</v>
      </c>
      <c r="H10" s="57">
        <v>48468</v>
      </c>
      <c r="I10" s="57">
        <v>9617</v>
      </c>
      <c r="J10" s="21">
        <v>244774</v>
      </c>
    </row>
    <row r="11" spans="2:13" x14ac:dyDescent="0.25">
      <c r="B11" s="145">
        <v>8</v>
      </c>
      <c r="C11" s="57">
        <v>254</v>
      </c>
      <c r="D11" s="57">
        <v>111944</v>
      </c>
      <c r="E11" s="57">
        <v>3362</v>
      </c>
      <c r="F11" s="57" t="s">
        <v>142</v>
      </c>
      <c r="G11" s="57">
        <v>49209</v>
      </c>
      <c r="H11" s="57">
        <v>36963</v>
      </c>
      <c r="I11" s="57">
        <v>7110</v>
      </c>
      <c r="J11" s="21">
        <f t="shared" ref="J11" si="1">SUM(C11:I11)</f>
        <v>208842</v>
      </c>
      <c r="K11"/>
    </row>
    <row r="12" spans="2:13" x14ac:dyDescent="0.25">
      <c r="B12" s="145">
        <v>9</v>
      </c>
      <c r="C12" s="57">
        <v>247</v>
      </c>
      <c r="D12" s="57">
        <v>137143</v>
      </c>
      <c r="E12" s="57">
        <v>8537</v>
      </c>
      <c r="F12" s="57">
        <v>427</v>
      </c>
      <c r="G12" s="57">
        <v>42616</v>
      </c>
      <c r="H12" s="57">
        <v>33477</v>
      </c>
      <c r="I12" s="57">
        <v>7943</v>
      </c>
      <c r="J12" s="21">
        <v>230390</v>
      </c>
      <c r="K12"/>
    </row>
    <row r="13" spans="2:13" x14ac:dyDescent="0.25">
      <c r="B13" s="145">
        <v>10</v>
      </c>
      <c r="C13" s="57">
        <v>364</v>
      </c>
      <c r="D13" s="57">
        <v>129645</v>
      </c>
      <c r="E13" s="57">
        <v>8152</v>
      </c>
      <c r="F13" s="57" t="s">
        <v>142</v>
      </c>
      <c r="G13" s="57">
        <v>54460</v>
      </c>
      <c r="H13" s="57">
        <v>42334</v>
      </c>
      <c r="I13" s="57">
        <v>7473</v>
      </c>
      <c r="J13" s="21">
        <f t="shared" ref="J13" si="2">SUM(C13:I13)</f>
        <v>242428</v>
      </c>
      <c r="K13"/>
    </row>
    <row r="14" spans="2:13" x14ac:dyDescent="0.25">
      <c r="B14" s="145">
        <v>11</v>
      </c>
      <c r="C14" s="57">
        <v>399</v>
      </c>
      <c r="D14" s="57">
        <v>137808</v>
      </c>
      <c r="E14" s="57">
        <v>8314</v>
      </c>
      <c r="F14" s="57" t="s">
        <v>142</v>
      </c>
      <c r="G14" s="57">
        <v>54929</v>
      </c>
      <c r="H14" s="57">
        <v>42046</v>
      </c>
      <c r="I14" s="57">
        <v>8755</v>
      </c>
      <c r="J14" s="21">
        <f>SUM(C14:I14)</f>
        <v>252251</v>
      </c>
      <c r="K14"/>
    </row>
    <row r="15" spans="2:13" x14ac:dyDescent="0.25">
      <c r="B15" s="145">
        <v>12</v>
      </c>
      <c r="C15" s="57">
        <v>634</v>
      </c>
      <c r="D15" s="57">
        <v>146128</v>
      </c>
      <c r="E15" s="57">
        <v>7930</v>
      </c>
      <c r="F15" s="57" t="s">
        <v>142</v>
      </c>
      <c r="G15" s="57">
        <v>39221</v>
      </c>
      <c r="H15" s="57">
        <v>39912</v>
      </c>
      <c r="I15" s="57">
        <v>7591</v>
      </c>
      <c r="J15" s="21">
        <f>SUM(C15:I15)</f>
        <v>241416</v>
      </c>
      <c r="K15"/>
    </row>
    <row r="16" spans="2:13" x14ac:dyDescent="0.25">
      <c r="B16" s="145">
        <v>13</v>
      </c>
      <c r="C16" s="57">
        <v>399</v>
      </c>
      <c r="D16" s="57">
        <v>141365</v>
      </c>
      <c r="E16" s="57">
        <v>10856</v>
      </c>
      <c r="F16" s="57">
        <v>792</v>
      </c>
      <c r="G16" s="57">
        <v>39608</v>
      </c>
      <c r="H16" s="57">
        <v>40763</v>
      </c>
      <c r="I16" s="57">
        <v>9051</v>
      </c>
      <c r="J16" s="21">
        <f t="shared" ref="J16" si="3">SUM(C16:I16)</f>
        <v>242834</v>
      </c>
    </row>
    <row r="17" spans="2:11" x14ac:dyDescent="0.25">
      <c r="B17" s="145">
        <v>14</v>
      </c>
      <c r="C17" s="57">
        <v>503</v>
      </c>
      <c r="D17" s="57">
        <v>101810</v>
      </c>
      <c r="E17" s="57">
        <v>4655</v>
      </c>
      <c r="F17" s="57">
        <v>1793</v>
      </c>
      <c r="G17" s="57">
        <v>42225</v>
      </c>
      <c r="H17" s="57">
        <v>31219</v>
      </c>
      <c r="I17" s="57">
        <v>6446</v>
      </c>
      <c r="J17" s="21">
        <v>188651</v>
      </c>
    </row>
    <row r="18" spans="2:11" x14ac:dyDescent="0.25">
      <c r="B18" s="145">
        <v>15</v>
      </c>
      <c r="C18" s="57">
        <v>115</v>
      </c>
      <c r="D18" s="57">
        <v>134747</v>
      </c>
      <c r="E18" s="57">
        <v>5533</v>
      </c>
      <c r="F18" s="57">
        <v>950</v>
      </c>
      <c r="G18" s="57">
        <v>41089</v>
      </c>
      <c r="H18" s="57">
        <v>44112</v>
      </c>
      <c r="I18" s="57">
        <v>9982</v>
      </c>
      <c r="J18" s="21">
        <v>236528</v>
      </c>
    </row>
    <row r="19" spans="2:11" x14ac:dyDescent="0.25">
      <c r="B19" s="145">
        <v>16</v>
      </c>
      <c r="C19" s="57">
        <v>407</v>
      </c>
      <c r="D19" s="57">
        <v>141911</v>
      </c>
      <c r="E19" s="57">
        <v>11704</v>
      </c>
      <c r="F19" s="57" t="s">
        <v>167</v>
      </c>
      <c r="G19" s="57">
        <v>59380</v>
      </c>
      <c r="H19" s="57">
        <v>61398</v>
      </c>
      <c r="I19" s="57">
        <v>7302</v>
      </c>
      <c r="J19" s="21">
        <v>282102</v>
      </c>
    </row>
    <row r="20" spans="2:11" x14ac:dyDescent="0.25">
      <c r="B20" s="145">
        <v>17</v>
      </c>
      <c r="C20" s="57">
        <v>229</v>
      </c>
      <c r="D20" s="57">
        <v>143726</v>
      </c>
      <c r="E20" s="57">
        <v>12088</v>
      </c>
      <c r="F20" s="57" t="s">
        <v>142</v>
      </c>
      <c r="G20" s="57">
        <v>38414</v>
      </c>
      <c r="H20" s="57">
        <v>52327</v>
      </c>
      <c r="I20" s="57">
        <v>7322</v>
      </c>
      <c r="J20" s="21">
        <v>254106</v>
      </c>
    </row>
    <row r="21" spans="2:11" x14ac:dyDescent="0.25">
      <c r="B21" s="145">
        <v>18</v>
      </c>
      <c r="C21" s="57">
        <v>193</v>
      </c>
      <c r="D21" s="57">
        <v>115096</v>
      </c>
      <c r="E21" s="57">
        <v>7270</v>
      </c>
      <c r="F21" s="57" t="s">
        <v>142</v>
      </c>
      <c r="G21" s="57">
        <v>47808</v>
      </c>
      <c r="H21" s="57">
        <v>42709</v>
      </c>
      <c r="I21" s="57">
        <v>7453</v>
      </c>
      <c r="J21" s="21">
        <v>220529</v>
      </c>
    </row>
    <row r="22" spans="2:11" x14ac:dyDescent="0.25">
      <c r="B22" s="145">
        <v>19</v>
      </c>
      <c r="C22" s="57">
        <v>994</v>
      </c>
      <c r="D22" s="57">
        <v>109057</v>
      </c>
      <c r="E22" s="57">
        <v>9320</v>
      </c>
      <c r="F22" s="57" t="s">
        <v>142</v>
      </c>
      <c r="G22" s="57">
        <v>45615</v>
      </c>
      <c r="H22" s="57">
        <v>54388</v>
      </c>
      <c r="I22" s="57">
        <v>9387</v>
      </c>
      <c r="J22" s="21">
        <f>SUM(C22:I22)</f>
        <v>228761</v>
      </c>
      <c r="K22"/>
    </row>
    <row r="23" spans="2:11" x14ac:dyDescent="0.25">
      <c r="B23" s="145">
        <v>20</v>
      </c>
      <c r="C23" s="57">
        <v>807</v>
      </c>
      <c r="D23" s="57">
        <v>141917</v>
      </c>
      <c r="E23" s="57">
        <v>12277</v>
      </c>
      <c r="F23" s="57" t="s">
        <v>142</v>
      </c>
      <c r="G23" s="57">
        <v>38828</v>
      </c>
      <c r="H23" s="57">
        <v>47265</v>
      </c>
      <c r="I23" s="57">
        <v>7704</v>
      </c>
      <c r="J23" s="21">
        <v>248798</v>
      </c>
      <c r="K23"/>
    </row>
    <row r="24" spans="2:11" x14ac:dyDescent="0.25">
      <c r="B24" s="145">
        <v>21</v>
      </c>
      <c r="C24" s="57">
        <v>1150</v>
      </c>
      <c r="D24" s="57">
        <v>125436</v>
      </c>
      <c r="E24" s="57">
        <v>11988</v>
      </c>
      <c r="F24" s="57" t="s">
        <v>142</v>
      </c>
      <c r="G24" s="57">
        <v>51793</v>
      </c>
      <c r="H24" s="57">
        <v>48555</v>
      </c>
      <c r="I24" s="57">
        <v>7380</v>
      </c>
      <c r="J24" s="21">
        <v>246302</v>
      </c>
      <c r="K24"/>
    </row>
    <row r="25" spans="2:11" x14ac:dyDescent="0.25">
      <c r="B25" s="145">
        <v>22</v>
      </c>
      <c r="C25" s="57">
        <v>478</v>
      </c>
      <c r="D25" s="57">
        <v>117148</v>
      </c>
      <c r="E25" s="57">
        <v>10771</v>
      </c>
      <c r="F25" s="57" t="s">
        <v>142</v>
      </c>
      <c r="G25" s="57">
        <v>33011</v>
      </c>
      <c r="H25" s="57">
        <v>59093</v>
      </c>
      <c r="I25" s="57">
        <v>8000</v>
      </c>
      <c r="J25" s="21">
        <v>228501</v>
      </c>
      <c r="K25"/>
    </row>
    <row r="26" spans="2:11" x14ac:dyDescent="0.25">
      <c r="B26" s="145">
        <v>23</v>
      </c>
      <c r="C26" s="57">
        <v>631</v>
      </c>
      <c r="D26" s="57">
        <v>141669</v>
      </c>
      <c r="E26" s="57">
        <v>9851</v>
      </c>
      <c r="F26" s="57">
        <v>335</v>
      </c>
      <c r="G26" s="57">
        <v>49865</v>
      </c>
      <c r="H26" s="57">
        <v>46108</v>
      </c>
      <c r="I26" s="57" t="s">
        <v>173</v>
      </c>
      <c r="J26" s="21">
        <v>248459</v>
      </c>
      <c r="K26"/>
    </row>
    <row r="27" spans="2:11" x14ac:dyDescent="0.25">
      <c r="B27" s="145">
        <v>24</v>
      </c>
      <c r="C27" s="57"/>
      <c r="D27" s="57">
        <v>135245</v>
      </c>
      <c r="E27" s="57">
        <v>9218</v>
      </c>
      <c r="F27" s="57">
        <v>361</v>
      </c>
      <c r="G27" s="57">
        <v>39246</v>
      </c>
      <c r="H27" s="57">
        <v>63858</v>
      </c>
      <c r="I27" s="57">
        <v>9745</v>
      </c>
      <c r="J27" s="21">
        <v>257673</v>
      </c>
      <c r="K27"/>
    </row>
    <row r="28" spans="2:11" x14ac:dyDescent="0.25">
      <c r="B28" s="145">
        <v>25</v>
      </c>
      <c r="C28" s="57">
        <v>217</v>
      </c>
      <c r="D28" s="57">
        <v>152208</v>
      </c>
      <c r="E28" s="57">
        <v>8685</v>
      </c>
      <c r="F28" s="57" t="s">
        <v>142</v>
      </c>
      <c r="G28" s="57">
        <v>46000</v>
      </c>
      <c r="H28" s="57">
        <v>47212</v>
      </c>
      <c r="I28" s="57">
        <v>7801</v>
      </c>
      <c r="J28" s="21">
        <v>262123</v>
      </c>
    </row>
    <row r="29" spans="2:11" x14ac:dyDescent="0.25">
      <c r="B29" s="145">
        <v>26</v>
      </c>
      <c r="C29" s="57">
        <v>729</v>
      </c>
      <c r="D29" s="57">
        <v>149435</v>
      </c>
      <c r="E29" s="57">
        <v>12217</v>
      </c>
      <c r="F29" s="57" t="s">
        <v>142</v>
      </c>
      <c r="G29" s="57">
        <v>45074</v>
      </c>
      <c r="H29" s="57">
        <v>48229</v>
      </c>
      <c r="I29" s="57">
        <v>7053</v>
      </c>
      <c r="J29" s="21">
        <v>262737</v>
      </c>
      <c r="K29"/>
    </row>
    <row r="30" spans="2:11" x14ac:dyDescent="0.25">
      <c r="B30" s="145">
        <v>27</v>
      </c>
      <c r="C30" s="57" t="s">
        <v>142</v>
      </c>
      <c r="D30" s="57">
        <v>149825</v>
      </c>
      <c r="E30" s="57">
        <v>6710</v>
      </c>
      <c r="F30" s="57" t="s">
        <v>142</v>
      </c>
      <c r="G30" s="57">
        <v>47644</v>
      </c>
      <c r="H30" s="57">
        <v>51477</v>
      </c>
      <c r="I30" s="57">
        <v>9672</v>
      </c>
      <c r="J30" s="21">
        <v>265328</v>
      </c>
      <c r="K30"/>
    </row>
    <row r="31" spans="2:11" x14ac:dyDescent="0.25">
      <c r="B31" s="145">
        <v>28</v>
      </c>
      <c r="C31" s="57">
        <v>1036</v>
      </c>
      <c r="D31" s="57">
        <v>134849</v>
      </c>
      <c r="E31" s="57">
        <v>6401</v>
      </c>
      <c r="F31" s="57">
        <v>860</v>
      </c>
      <c r="G31" s="57">
        <v>24722</v>
      </c>
      <c r="H31" s="57">
        <v>57566</v>
      </c>
      <c r="I31" s="57">
        <v>8059</v>
      </c>
      <c r="J31" s="21">
        <v>233493</v>
      </c>
      <c r="K31"/>
    </row>
    <row r="32" spans="2:11" x14ac:dyDescent="0.25">
      <c r="B32" s="145">
        <v>29</v>
      </c>
      <c r="C32" s="57">
        <v>609</v>
      </c>
      <c r="D32" s="57">
        <v>115716</v>
      </c>
      <c r="E32" s="57">
        <v>9262</v>
      </c>
      <c r="F32" s="57">
        <v>345</v>
      </c>
      <c r="G32" s="57">
        <v>59907</v>
      </c>
      <c r="H32" s="57">
        <v>48629</v>
      </c>
      <c r="I32" s="57">
        <v>9212</v>
      </c>
      <c r="J32" s="21">
        <v>243680</v>
      </c>
      <c r="K32"/>
    </row>
    <row r="33" spans="2:11" x14ac:dyDescent="0.25">
      <c r="B33" s="145">
        <v>30</v>
      </c>
      <c r="C33" s="57">
        <v>902</v>
      </c>
      <c r="D33" s="57">
        <v>133113</v>
      </c>
      <c r="E33" s="57">
        <v>16679</v>
      </c>
      <c r="F33" s="57" t="s">
        <v>142</v>
      </c>
      <c r="G33" s="57">
        <v>39195</v>
      </c>
      <c r="H33" s="57">
        <v>44689</v>
      </c>
      <c r="I33" s="57">
        <v>8403</v>
      </c>
      <c r="J33" s="21">
        <v>242981</v>
      </c>
      <c r="K33" s="22"/>
    </row>
    <row r="34" spans="2:11" x14ac:dyDescent="0.25">
      <c r="B34" s="145">
        <v>31</v>
      </c>
      <c r="C34" s="57">
        <v>330</v>
      </c>
      <c r="D34" s="57">
        <v>136366</v>
      </c>
      <c r="E34" s="57">
        <v>10473</v>
      </c>
      <c r="F34" s="57" t="s">
        <v>142</v>
      </c>
      <c r="G34" s="57">
        <v>65806</v>
      </c>
      <c r="H34" s="57">
        <v>48605</v>
      </c>
      <c r="I34" s="57">
        <v>6774</v>
      </c>
      <c r="J34" s="21">
        <v>268354</v>
      </c>
      <c r="K34" s="22"/>
    </row>
    <row r="35" spans="2:11" x14ac:dyDescent="0.25">
      <c r="B35" s="145">
        <v>32</v>
      </c>
      <c r="C35" s="57">
        <v>839</v>
      </c>
      <c r="D35" s="57">
        <v>109667</v>
      </c>
      <c r="E35" s="57">
        <v>11645</v>
      </c>
      <c r="F35" s="57" t="s">
        <v>142</v>
      </c>
      <c r="G35" s="57">
        <v>41176</v>
      </c>
      <c r="H35" s="57">
        <v>40743</v>
      </c>
      <c r="I35" s="57">
        <v>8797</v>
      </c>
      <c r="J35" s="21">
        <v>212867</v>
      </c>
      <c r="K35" s="22"/>
    </row>
    <row r="36" spans="2:11" x14ac:dyDescent="0.25">
      <c r="B36" s="145">
        <v>33</v>
      </c>
      <c r="C36" s="57">
        <v>112</v>
      </c>
      <c r="D36" s="57">
        <v>143922</v>
      </c>
      <c r="E36" s="57">
        <v>14589</v>
      </c>
      <c r="F36" s="57" t="s">
        <v>142</v>
      </c>
      <c r="G36" s="57">
        <v>60904</v>
      </c>
      <c r="H36" s="57">
        <v>58568</v>
      </c>
      <c r="I36" s="57">
        <v>9434</v>
      </c>
      <c r="J36" s="21">
        <v>287529</v>
      </c>
      <c r="K36" s="22"/>
    </row>
    <row r="37" spans="2:11" x14ac:dyDescent="0.25">
      <c r="B37" s="145">
        <v>34</v>
      </c>
      <c r="C37" s="57">
        <v>969</v>
      </c>
      <c r="D37" s="57">
        <v>131539</v>
      </c>
      <c r="E37" s="57">
        <v>8800</v>
      </c>
      <c r="F37" s="57" t="s">
        <v>142</v>
      </c>
      <c r="G37" s="57">
        <v>41341</v>
      </c>
      <c r="H37" s="57">
        <v>36733</v>
      </c>
      <c r="I37" s="57">
        <v>7919</v>
      </c>
      <c r="J37" s="21">
        <v>227301</v>
      </c>
      <c r="K37" s="22"/>
    </row>
    <row r="38" spans="2:11" x14ac:dyDescent="0.25">
      <c r="B38" s="145">
        <v>35</v>
      </c>
      <c r="C38" s="57">
        <v>389</v>
      </c>
      <c r="D38" s="57">
        <v>122720</v>
      </c>
      <c r="E38" s="57">
        <v>9376</v>
      </c>
      <c r="F38" s="57" t="s">
        <v>142</v>
      </c>
      <c r="G38" s="57">
        <v>63726</v>
      </c>
      <c r="H38" s="57">
        <v>56171</v>
      </c>
      <c r="I38" s="57">
        <v>8135</v>
      </c>
      <c r="J38" s="21">
        <v>260517</v>
      </c>
      <c r="K38" s="22"/>
    </row>
    <row r="39" spans="2:11" x14ac:dyDescent="0.25">
      <c r="B39" s="145">
        <v>36</v>
      </c>
      <c r="C39" s="57">
        <v>799</v>
      </c>
      <c r="D39" s="57">
        <v>134945</v>
      </c>
      <c r="E39" s="57">
        <v>13435</v>
      </c>
      <c r="F39" s="57" t="s">
        <v>142</v>
      </c>
      <c r="G39" s="57">
        <v>56258</v>
      </c>
      <c r="H39" s="57">
        <v>60262</v>
      </c>
      <c r="I39" s="57">
        <v>9278</v>
      </c>
      <c r="J39" s="21">
        <f>SUM(C39:I39)</f>
        <v>274977</v>
      </c>
      <c r="K39" s="22"/>
    </row>
    <row r="40" spans="2:11" x14ac:dyDescent="0.25">
      <c r="B40" s="145">
        <v>37</v>
      </c>
      <c r="C40" s="57">
        <v>450</v>
      </c>
      <c r="D40" s="57">
        <v>97906</v>
      </c>
      <c r="E40" s="57">
        <v>16362</v>
      </c>
      <c r="F40" s="57" t="s">
        <v>142</v>
      </c>
      <c r="G40" s="57">
        <v>52908</v>
      </c>
      <c r="H40" s="57">
        <v>54925</v>
      </c>
      <c r="I40" s="57">
        <v>8868</v>
      </c>
      <c r="J40" s="21">
        <v>231419</v>
      </c>
      <c r="K40" s="22"/>
    </row>
    <row r="41" spans="2:11" x14ac:dyDescent="0.25">
      <c r="B41" s="145">
        <v>38</v>
      </c>
      <c r="C41" s="57">
        <v>369</v>
      </c>
      <c r="D41" s="57">
        <v>129904</v>
      </c>
      <c r="E41" s="57">
        <v>6029</v>
      </c>
      <c r="F41" s="57" t="s">
        <v>142</v>
      </c>
      <c r="G41" s="57">
        <v>58754</v>
      </c>
      <c r="H41" s="57">
        <v>63712</v>
      </c>
      <c r="I41" s="57">
        <v>12256</v>
      </c>
      <c r="J41" s="21">
        <v>271024</v>
      </c>
      <c r="K41" s="22"/>
    </row>
    <row r="42" spans="2:11" x14ac:dyDescent="0.25">
      <c r="B42" s="145">
        <v>39</v>
      </c>
      <c r="C42" s="57">
        <v>551</v>
      </c>
      <c r="D42" s="57">
        <v>137216</v>
      </c>
      <c r="E42" s="57">
        <v>9744</v>
      </c>
      <c r="F42" s="57">
        <v>1603</v>
      </c>
      <c r="G42" s="57">
        <v>60998</v>
      </c>
      <c r="H42" s="57">
        <v>47339</v>
      </c>
      <c r="I42" s="57">
        <v>9161</v>
      </c>
      <c r="J42" s="21">
        <v>266612</v>
      </c>
      <c r="K42" s="22"/>
    </row>
    <row r="43" spans="2:11" x14ac:dyDescent="0.25">
      <c r="B43" s="145">
        <v>40</v>
      </c>
      <c r="C43" s="57">
        <v>386</v>
      </c>
      <c r="D43" s="57">
        <v>139689</v>
      </c>
      <c r="E43" s="57">
        <v>6401</v>
      </c>
      <c r="F43" s="57">
        <v>335</v>
      </c>
      <c r="G43" s="57">
        <v>49706</v>
      </c>
      <c r="H43" s="57">
        <v>55824</v>
      </c>
      <c r="I43" s="57">
        <v>6291</v>
      </c>
      <c r="J43" s="21">
        <v>258632</v>
      </c>
      <c r="K43" s="20"/>
    </row>
    <row r="44" spans="2:11" x14ac:dyDescent="0.25">
      <c r="B44" s="145">
        <v>41</v>
      </c>
      <c r="C44" s="57">
        <v>540</v>
      </c>
      <c r="D44" s="57">
        <v>135844</v>
      </c>
      <c r="E44" s="57">
        <v>12428</v>
      </c>
      <c r="F44" s="57" t="s">
        <v>142</v>
      </c>
      <c r="G44" s="57">
        <v>67334</v>
      </c>
      <c r="H44" s="57">
        <v>50273</v>
      </c>
      <c r="I44" s="57">
        <v>8917</v>
      </c>
      <c r="J44" s="21">
        <v>275336</v>
      </c>
      <c r="K44" s="20"/>
    </row>
    <row r="45" spans="2:11" x14ac:dyDescent="0.25">
      <c r="B45" s="145">
        <v>42</v>
      </c>
      <c r="C45" s="57">
        <v>448</v>
      </c>
      <c r="D45" s="57">
        <v>133761</v>
      </c>
      <c r="E45" s="57">
        <v>12989</v>
      </c>
      <c r="F45" s="57" t="s">
        <v>142</v>
      </c>
      <c r="G45" s="57">
        <v>69916</v>
      </c>
      <c r="H45" s="57">
        <v>44765</v>
      </c>
      <c r="I45" s="57">
        <v>8100</v>
      </c>
      <c r="J45" s="21">
        <v>269979</v>
      </c>
      <c r="K45" s="20"/>
    </row>
    <row r="46" spans="2:11" x14ac:dyDescent="0.25">
      <c r="B46" s="145">
        <v>43</v>
      </c>
      <c r="C46" s="57">
        <v>624</v>
      </c>
      <c r="D46" s="57">
        <v>132599</v>
      </c>
      <c r="E46" s="57">
        <v>11240</v>
      </c>
      <c r="F46" s="57">
        <v>328</v>
      </c>
      <c r="G46" s="57">
        <v>53790</v>
      </c>
      <c r="H46" s="57">
        <v>52484</v>
      </c>
      <c r="I46" s="57">
        <v>11118</v>
      </c>
      <c r="J46" s="21">
        <v>262183</v>
      </c>
      <c r="K46" s="20"/>
    </row>
    <row r="47" spans="2:11" x14ac:dyDescent="0.25">
      <c r="B47" s="145">
        <v>44</v>
      </c>
      <c r="C47" s="57">
        <v>720</v>
      </c>
      <c r="D47" s="57">
        <v>107888</v>
      </c>
      <c r="E47" s="57">
        <v>11767</v>
      </c>
      <c r="F47" s="57">
        <v>307</v>
      </c>
      <c r="G47" s="57">
        <v>56651</v>
      </c>
      <c r="H47" s="57">
        <v>36404</v>
      </c>
      <c r="I47" s="57">
        <v>8336</v>
      </c>
      <c r="J47" s="21">
        <v>222073</v>
      </c>
      <c r="K47" s="20"/>
    </row>
    <row r="48" spans="2:11" x14ac:dyDescent="0.25">
      <c r="B48" s="145">
        <v>45</v>
      </c>
      <c r="C48" s="57">
        <v>402</v>
      </c>
      <c r="D48" s="57">
        <v>122780</v>
      </c>
      <c r="E48" s="57">
        <v>11639</v>
      </c>
      <c r="F48" s="57" t="s">
        <v>142</v>
      </c>
      <c r="G48" s="57">
        <v>73547</v>
      </c>
      <c r="H48" s="57">
        <v>48346</v>
      </c>
      <c r="I48" s="57">
        <v>7741</v>
      </c>
      <c r="J48" s="21">
        <v>264455</v>
      </c>
      <c r="K48" s="20"/>
    </row>
    <row r="49" spans="2:11" x14ac:dyDescent="0.25">
      <c r="B49" s="145">
        <v>46</v>
      </c>
      <c r="C49" s="57">
        <v>567</v>
      </c>
      <c r="D49" s="57">
        <v>119621</v>
      </c>
      <c r="E49" s="57">
        <v>4657</v>
      </c>
      <c r="F49" s="57" t="s">
        <v>142</v>
      </c>
      <c r="G49" s="57">
        <v>72614</v>
      </c>
      <c r="H49" s="57">
        <v>55760</v>
      </c>
      <c r="I49" s="57">
        <v>10168</v>
      </c>
      <c r="J49" s="21">
        <v>263387</v>
      </c>
      <c r="K49" s="20"/>
    </row>
    <row r="50" spans="2:11" ht="15.75" thickBot="1" x14ac:dyDescent="0.3">
      <c r="B50" s="150">
        <v>47</v>
      </c>
      <c r="C50" s="57">
        <v>219</v>
      </c>
      <c r="D50" s="57">
        <v>115845</v>
      </c>
      <c r="E50" s="57">
        <v>7463</v>
      </c>
      <c r="F50" s="57" t="s">
        <v>142</v>
      </c>
      <c r="G50" s="57">
        <v>64215</v>
      </c>
      <c r="H50" s="57">
        <v>47705</v>
      </c>
      <c r="I50" s="57">
        <v>8489</v>
      </c>
      <c r="J50" s="21">
        <v>243936</v>
      </c>
      <c r="K50" s="20"/>
    </row>
    <row r="51" spans="2:11" ht="15.75" thickBot="1" x14ac:dyDescent="0.3">
      <c r="B51" s="150">
        <v>48</v>
      </c>
      <c r="C51" s="57">
        <v>279</v>
      </c>
      <c r="D51" s="57">
        <v>110318</v>
      </c>
      <c r="E51" s="57">
        <v>5445</v>
      </c>
      <c r="F51" s="57" t="s">
        <v>142</v>
      </c>
      <c r="G51" s="57">
        <v>54941</v>
      </c>
      <c r="H51" s="57">
        <v>44807</v>
      </c>
      <c r="I51" s="57">
        <v>7879</v>
      </c>
      <c r="J51" s="21">
        <v>223669</v>
      </c>
      <c r="K51" s="20"/>
    </row>
    <row r="52" spans="2:11" ht="15.75" thickBot="1" x14ac:dyDescent="0.3">
      <c r="B52" s="150">
        <v>49</v>
      </c>
      <c r="C52" s="57">
        <v>718</v>
      </c>
      <c r="D52" s="57">
        <v>132689</v>
      </c>
      <c r="E52" s="57">
        <v>11687</v>
      </c>
      <c r="F52" s="57" t="s">
        <v>142</v>
      </c>
      <c r="G52" s="57">
        <v>67244</v>
      </c>
      <c r="H52" s="57">
        <v>64180</v>
      </c>
      <c r="I52" s="57">
        <v>8707</v>
      </c>
      <c r="J52" s="21">
        <v>285225</v>
      </c>
      <c r="K52" s="20"/>
    </row>
    <row r="53" spans="2:11" ht="15.75" thickBot="1" x14ac:dyDescent="0.3">
      <c r="B53" s="150">
        <v>50</v>
      </c>
      <c r="C53" s="57">
        <v>179</v>
      </c>
      <c r="D53" s="57">
        <v>136759</v>
      </c>
      <c r="E53" s="57">
        <v>7166</v>
      </c>
      <c r="F53" s="57" t="s">
        <v>142</v>
      </c>
      <c r="G53" s="57">
        <v>63685</v>
      </c>
      <c r="H53" s="57">
        <v>41030</v>
      </c>
      <c r="I53" s="57">
        <v>11844</v>
      </c>
      <c r="J53" s="21">
        <v>260663</v>
      </c>
      <c r="K53" s="20"/>
    </row>
    <row r="54" spans="2:11" ht="15.75" thickBot="1" x14ac:dyDescent="0.3">
      <c r="B54" s="150">
        <v>51</v>
      </c>
      <c r="C54" s="57">
        <v>1420</v>
      </c>
      <c r="D54" s="57">
        <v>151368</v>
      </c>
      <c r="E54" s="57">
        <v>10635</v>
      </c>
      <c r="F54" s="57" t="s">
        <v>142</v>
      </c>
      <c r="G54" s="57">
        <v>71226</v>
      </c>
      <c r="H54" s="57">
        <v>41186</v>
      </c>
      <c r="I54" s="57">
        <v>17510</v>
      </c>
      <c r="J54" s="21">
        <v>293345</v>
      </c>
      <c r="K54" s="20"/>
    </row>
    <row r="55" spans="2:11" ht="15.75" thickBot="1" x14ac:dyDescent="0.3">
      <c r="B55" s="150">
        <v>52</v>
      </c>
      <c r="C55" s="151">
        <v>393</v>
      </c>
      <c r="D55" s="151">
        <v>145489</v>
      </c>
      <c r="E55" s="151">
        <v>3168</v>
      </c>
      <c r="F55" s="151" t="s">
        <v>142</v>
      </c>
      <c r="G55" s="151">
        <v>28026</v>
      </c>
      <c r="H55" s="151">
        <v>37836</v>
      </c>
      <c r="I55" s="151">
        <v>7347</v>
      </c>
      <c r="J55" s="154">
        <v>222259</v>
      </c>
      <c r="K55" s="20"/>
    </row>
    <row r="56" spans="2:11" ht="15.75" thickBot="1" x14ac:dyDescent="0.3">
      <c r="B56" s="240">
        <v>1</v>
      </c>
      <c r="C56" s="243">
        <v>287</v>
      </c>
      <c r="D56" s="235">
        <v>97823</v>
      </c>
      <c r="E56" s="235">
        <v>3254</v>
      </c>
      <c r="F56" s="235" t="s">
        <v>142</v>
      </c>
      <c r="G56" s="235">
        <v>37494</v>
      </c>
      <c r="H56" s="235">
        <v>28345</v>
      </c>
      <c r="I56" s="235">
        <v>5780</v>
      </c>
      <c r="J56" s="236">
        <v>172983</v>
      </c>
      <c r="K56" s="237">
        <v>2022</v>
      </c>
    </row>
    <row r="57" spans="2:11" ht="15.75" thickBot="1" x14ac:dyDescent="0.3">
      <c r="B57" s="241">
        <v>2</v>
      </c>
      <c r="C57" s="243"/>
      <c r="D57" s="235"/>
      <c r="E57" s="235"/>
      <c r="F57" s="235"/>
      <c r="G57" s="235"/>
      <c r="H57" s="235"/>
      <c r="I57" s="235"/>
      <c r="J57" s="236"/>
      <c r="K57" s="246"/>
    </row>
    <row r="58" spans="2:11" ht="15.75" thickBot="1" x14ac:dyDescent="0.3">
      <c r="B58" s="241">
        <v>3</v>
      </c>
      <c r="C58" s="243"/>
      <c r="D58" s="235"/>
      <c r="E58" s="235"/>
      <c r="F58" s="235"/>
      <c r="G58" s="235"/>
      <c r="H58" s="235"/>
      <c r="I58" s="235"/>
      <c r="J58" s="236"/>
      <c r="K58" s="59"/>
    </row>
    <row r="59" spans="2:11" ht="15.75" thickBot="1" x14ac:dyDescent="0.3">
      <c r="B59" s="241">
        <v>4</v>
      </c>
      <c r="C59" s="243"/>
      <c r="D59" s="235"/>
      <c r="E59" s="235"/>
      <c r="F59" s="235"/>
      <c r="G59" s="235"/>
      <c r="H59" s="235"/>
      <c r="I59" s="235"/>
      <c r="J59" s="236"/>
      <c r="K59" s="59"/>
    </row>
    <row r="60" spans="2:11" ht="15.75" thickBot="1" x14ac:dyDescent="0.3">
      <c r="B60" s="241">
        <v>5</v>
      </c>
      <c r="C60" s="243"/>
      <c r="D60" s="235"/>
      <c r="E60" s="235"/>
      <c r="F60" s="235"/>
      <c r="G60" s="235"/>
      <c r="H60" s="235"/>
      <c r="I60" s="235"/>
      <c r="J60" s="236"/>
      <c r="K60" s="59"/>
    </row>
    <row r="61" spans="2:11" ht="15.75" thickBot="1" x14ac:dyDescent="0.3">
      <c r="B61" s="241">
        <v>6</v>
      </c>
      <c r="C61" s="243"/>
      <c r="D61" s="235"/>
      <c r="E61" s="235"/>
      <c r="F61" s="235"/>
      <c r="G61" s="235"/>
      <c r="H61" s="235"/>
      <c r="I61" s="235"/>
      <c r="J61" s="236"/>
      <c r="K61" s="59"/>
    </row>
    <row r="62" spans="2:11" ht="15.75" thickBot="1" x14ac:dyDescent="0.3">
      <c r="B62" s="241">
        <v>7</v>
      </c>
      <c r="C62" s="243"/>
      <c r="D62" s="235"/>
      <c r="E62" s="235"/>
      <c r="F62" s="235"/>
      <c r="G62" s="235"/>
      <c r="H62" s="235"/>
      <c r="I62" s="235"/>
      <c r="J62" s="236"/>
    </row>
    <row r="63" spans="2:11" ht="15.75" thickBot="1" x14ac:dyDescent="0.3">
      <c r="B63" s="241">
        <v>8</v>
      </c>
      <c r="C63" s="243"/>
      <c r="D63" s="235"/>
      <c r="E63" s="235"/>
      <c r="F63" s="235"/>
      <c r="G63" s="235"/>
      <c r="H63" s="235"/>
      <c r="I63" s="235"/>
      <c r="J63" s="236"/>
      <c r="K63" s="59"/>
    </row>
    <row r="64" spans="2:11" ht="15.75" thickBot="1" x14ac:dyDescent="0.3">
      <c r="B64" s="241">
        <v>9</v>
      </c>
      <c r="C64" s="243"/>
      <c r="D64" s="235"/>
      <c r="E64" s="235"/>
      <c r="F64" s="235"/>
      <c r="G64" s="235"/>
      <c r="H64" s="235"/>
      <c r="I64" s="235"/>
      <c r="J64" s="236"/>
      <c r="K64" s="59"/>
    </row>
    <row r="65" spans="2:11" ht="15.75" thickBot="1" x14ac:dyDescent="0.3">
      <c r="B65" s="241">
        <v>10</v>
      </c>
      <c r="C65" s="243"/>
      <c r="D65" s="235"/>
      <c r="E65" s="235"/>
      <c r="F65" s="235"/>
      <c r="G65" s="235"/>
      <c r="H65" s="235"/>
      <c r="I65" s="235"/>
      <c r="J65" s="236"/>
      <c r="K65" s="59"/>
    </row>
    <row r="66" spans="2:11" ht="15.75" thickBot="1" x14ac:dyDescent="0.3">
      <c r="B66" s="241">
        <v>11</v>
      </c>
      <c r="C66" s="243"/>
      <c r="D66" s="235"/>
      <c r="E66" s="235"/>
      <c r="F66" s="235"/>
      <c r="G66" s="235"/>
      <c r="H66" s="235"/>
      <c r="I66" s="235"/>
      <c r="J66" s="236"/>
      <c r="K66" s="59"/>
    </row>
    <row r="67" spans="2:11" ht="15.75" thickBot="1" x14ac:dyDescent="0.3">
      <c r="B67" s="241">
        <v>12</v>
      </c>
      <c r="C67" s="243"/>
      <c r="D67" s="235"/>
      <c r="E67" s="235"/>
      <c r="F67" s="235"/>
      <c r="G67" s="235"/>
      <c r="H67" s="235"/>
      <c r="I67" s="235"/>
      <c r="J67" s="236"/>
      <c r="K67" s="59"/>
    </row>
    <row r="68" spans="2:11" ht="15.75" thickBot="1" x14ac:dyDescent="0.3">
      <c r="B68" s="241">
        <v>13</v>
      </c>
      <c r="C68" s="243"/>
      <c r="D68" s="235"/>
      <c r="E68" s="235"/>
      <c r="F68" s="235"/>
      <c r="G68" s="235"/>
      <c r="H68" s="235"/>
      <c r="I68" s="235"/>
      <c r="J68" s="236"/>
    </row>
    <row r="69" spans="2:11" ht="15.75" thickBot="1" x14ac:dyDescent="0.3">
      <c r="B69" s="241">
        <v>14</v>
      </c>
      <c r="C69" s="243"/>
      <c r="D69" s="235"/>
      <c r="E69" s="235"/>
      <c r="F69" s="235"/>
      <c r="G69" s="235"/>
      <c r="H69" s="235"/>
      <c r="I69" s="235"/>
      <c r="J69" s="236"/>
    </row>
    <row r="70" spans="2:11" ht="15.75" thickBot="1" x14ac:dyDescent="0.3">
      <c r="B70" s="241">
        <v>15</v>
      </c>
      <c r="C70" s="243"/>
      <c r="D70" s="235"/>
      <c r="E70" s="235"/>
      <c r="F70" s="235"/>
      <c r="G70" s="235"/>
      <c r="H70" s="235"/>
      <c r="I70" s="235"/>
      <c r="J70" s="236"/>
    </row>
    <row r="71" spans="2:11" ht="15.75" thickBot="1" x14ac:dyDescent="0.3">
      <c r="B71" s="241">
        <v>16</v>
      </c>
      <c r="C71" s="243"/>
      <c r="D71" s="235"/>
      <c r="E71" s="235"/>
      <c r="F71" s="235"/>
      <c r="G71" s="235"/>
      <c r="H71" s="235"/>
      <c r="I71" s="235"/>
      <c r="J71" s="236"/>
    </row>
    <row r="72" spans="2:11" ht="15.75" thickBot="1" x14ac:dyDescent="0.3">
      <c r="B72" s="241">
        <v>17</v>
      </c>
      <c r="C72" s="243"/>
      <c r="D72" s="235"/>
      <c r="E72" s="235"/>
      <c r="F72" s="235"/>
      <c r="G72" s="235"/>
      <c r="H72" s="235"/>
      <c r="I72" s="235"/>
      <c r="J72" s="236"/>
    </row>
    <row r="73" spans="2:11" ht="15.75" thickBot="1" x14ac:dyDescent="0.3">
      <c r="B73" s="241">
        <v>18</v>
      </c>
      <c r="C73" s="243"/>
      <c r="D73" s="235"/>
      <c r="E73" s="235"/>
      <c r="F73" s="235"/>
      <c r="G73" s="235"/>
      <c r="H73" s="235"/>
      <c r="I73" s="235"/>
      <c r="J73" s="236"/>
    </row>
    <row r="74" spans="2:11" ht="15.75" thickBot="1" x14ac:dyDescent="0.3">
      <c r="B74" s="241">
        <v>19</v>
      </c>
      <c r="C74" s="243"/>
      <c r="D74" s="235"/>
      <c r="E74" s="235"/>
      <c r="F74" s="235"/>
      <c r="G74" s="235"/>
      <c r="H74" s="235"/>
      <c r="I74" s="235"/>
      <c r="J74" s="236"/>
      <c r="K74" s="59"/>
    </row>
    <row r="75" spans="2:11" ht="15.75" thickBot="1" x14ac:dyDescent="0.3">
      <c r="B75" s="241">
        <v>20</v>
      </c>
      <c r="C75" s="243"/>
      <c r="D75" s="235"/>
      <c r="E75" s="235"/>
      <c r="F75" s="235"/>
      <c r="G75" s="235"/>
      <c r="H75" s="235"/>
      <c r="I75" s="235"/>
      <c r="J75" s="236"/>
      <c r="K75" s="59"/>
    </row>
    <row r="76" spans="2:11" ht="15.75" thickBot="1" x14ac:dyDescent="0.3">
      <c r="B76" s="241">
        <v>21</v>
      </c>
      <c r="C76" s="243"/>
      <c r="D76" s="235"/>
      <c r="E76" s="235"/>
      <c r="F76" s="235"/>
      <c r="G76" s="235"/>
      <c r="H76" s="235"/>
      <c r="I76" s="235"/>
      <c r="J76" s="236"/>
      <c r="K76" s="59"/>
    </row>
    <row r="77" spans="2:11" ht="15.75" thickBot="1" x14ac:dyDescent="0.3">
      <c r="B77" s="241">
        <v>22</v>
      </c>
      <c r="C77" s="243"/>
      <c r="D77" s="235"/>
      <c r="E77" s="235"/>
      <c r="F77" s="235"/>
      <c r="G77" s="235"/>
      <c r="H77" s="235"/>
      <c r="I77" s="235"/>
      <c r="J77" s="236"/>
      <c r="K77" s="59"/>
    </row>
    <row r="78" spans="2:11" ht="15.75" thickBot="1" x14ac:dyDescent="0.3">
      <c r="B78" s="241">
        <v>23</v>
      </c>
      <c r="C78" s="243"/>
      <c r="D78" s="235"/>
      <c r="E78" s="235"/>
      <c r="F78" s="235"/>
      <c r="G78" s="235"/>
      <c r="H78" s="235"/>
      <c r="I78" s="235"/>
      <c r="J78" s="236"/>
      <c r="K78" s="59"/>
    </row>
    <row r="79" spans="2:11" ht="15.75" thickBot="1" x14ac:dyDescent="0.3">
      <c r="B79" s="241">
        <v>24</v>
      </c>
      <c r="C79" s="243"/>
      <c r="D79" s="235"/>
      <c r="E79" s="235"/>
      <c r="F79" s="235"/>
      <c r="G79" s="235"/>
      <c r="H79" s="235"/>
      <c r="I79" s="235"/>
      <c r="J79" s="236"/>
      <c r="K79" s="59"/>
    </row>
    <row r="80" spans="2:11" ht="15.75" thickBot="1" x14ac:dyDescent="0.3">
      <c r="B80" s="241">
        <v>25</v>
      </c>
      <c r="C80" s="243"/>
      <c r="D80" s="235"/>
      <c r="E80" s="235"/>
      <c r="F80" s="235"/>
      <c r="G80" s="235"/>
      <c r="H80" s="235"/>
      <c r="I80" s="235"/>
      <c r="J80" s="236"/>
    </row>
    <row r="81" spans="2:11" ht="15.75" thickBot="1" x14ac:dyDescent="0.3">
      <c r="B81" s="241">
        <v>26</v>
      </c>
      <c r="C81" s="243"/>
      <c r="D81" s="235"/>
      <c r="E81" s="235"/>
      <c r="F81" s="235"/>
      <c r="G81" s="235"/>
      <c r="H81" s="235"/>
      <c r="I81" s="235"/>
      <c r="J81" s="236"/>
      <c r="K81" s="59"/>
    </row>
    <row r="82" spans="2:11" ht="15.75" thickBot="1" x14ac:dyDescent="0.3">
      <c r="B82" s="241">
        <v>27</v>
      </c>
      <c r="C82" s="243"/>
      <c r="D82" s="235"/>
      <c r="E82" s="235"/>
      <c r="F82" s="235"/>
      <c r="G82" s="235"/>
      <c r="H82" s="235"/>
      <c r="I82" s="235"/>
      <c r="J82" s="236"/>
      <c r="K82" s="59"/>
    </row>
    <row r="83" spans="2:11" ht="15.75" thickBot="1" x14ac:dyDescent="0.3">
      <c r="B83" s="241">
        <v>28</v>
      </c>
      <c r="C83" s="243"/>
      <c r="D83" s="235"/>
      <c r="E83" s="235"/>
      <c r="F83" s="235"/>
      <c r="G83" s="235"/>
      <c r="H83" s="235"/>
      <c r="I83" s="235"/>
      <c r="J83" s="236"/>
      <c r="K83" s="59"/>
    </row>
    <row r="84" spans="2:11" ht="15.75" thickBot="1" x14ac:dyDescent="0.3">
      <c r="B84" s="241">
        <v>29</v>
      </c>
      <c r="C84" s="243"/>
      <c r="D84" s="235"/>
      <c r="E84" s="235"/>
      <c r="F84" s="235"/>
      <c r="G84" s="235"/>
      <c r="H84" s="235"/>
      <c r="I84" s="235"/>
      <c r="J84" s="236"/>
      <c r="K84" s="59"/>
    </row>
    <row r="85" spans="2:11" ht="15.75" thickBot="1" x14ac:dyDescent="0.3">
      <c r="B85" s="241">
        <v>30</v>
      </c>
      <c r="C85" s="243"/>
      <c r="D85" s="235"/>
      <c r="E85" s="235"/>
      <c r="F85" s="235"/>
      <c r="G85" s="235"/>
      <c r="H85" s="235"/>
      <c r="I85" s="235"/>
      <c r="J85" s="236"/>
      <c r="K85" s="22"/>
    </row>
    <row r="86" spans="2:11" ht="15.75" thickBot="1" x14ac:dyDescent="0.3">
      <c r="B86" s="241">
        <v>31</v>
      </c>
      <c r="C86" s="243"/>
      <c r="D86" s="235"/>
      <c r="E86" s="235"/>
      <c r="F86" s="235"/>
      <c r="G86" s="235"/>
      <c r="H86" s="235"/>
      <c r="I86" s="235"/>
      <c r="J86" s="236"/>
      <c r="K86" s="22"/>
    </row>
    <row r="87" spans="2:11" ht="15.75" thickBot="1" x14ac:dyDescent="0.3">
      <c r="B87" s="241">
        <v>32</v>
      </c>
      <c r="C87" s="243"/>
      <c r="D87" s="235"/>
      <c r="E87" s="235"/>
      <c r="F87" s="235"/>
      <c r="G87" s="235"/>
      <c r="H87" s="235"/>
      <c r="I87" s="235"/>
      <c r="J87" s="236"/>
      <c r="K87" s="22"/>
    </row>
    <row r="88" spans="2:11" ht="15.75" thickBot="1" x14ac:dyDescent="0.3">
      <c r="B88" s="241">
        <v>33</v>
      </c>
      <c r="C88" s="243"/>
      <c r="D88" s="235"/>
      <c r="E88" s="235"/>
      <c r="F88" s="235"/>
      <c r="G88" s="235"/>
      <c r="H88" s="235"/>
      <c r="I88" s="235"/>
      <c r="J88" s="236"/>
      <c r="K88" s="22"/>
    </row>
    <row r="89" spans="2:11" ht="15.75" thickBot="1" x14ac:dyDescent="0.3">
      <c r="B89" s="241">
        <v>34</v>
      </c>
      <c r="C89" s="243"/>
      <c r="D89" s="235"/>
      <c r="E89" s="235"/>
      <c r="F89" s="235"/>
      <c r="G89" s="235"/>
      <c r="H89" s="235"/>
      <c r="I89" s="235"/>
      <c r="J89" s="236"/>
      <c r="K89" s="22"/>
    </row>
    <row r="90" spans="2:11" ht="15.75" thickBot="1" x14ac:dyDescent="0.3">
      <c r="B90" s="241">
        <v>35</v>
      </c>
      <c r="C90" s="243"/>
      <c r="D90" s="235"/>
      <c r="E90" s="235"/>
      <c r="F90" s="235"/>
      <c r="G90" s="235"/>
      <c r="H90" s="235"/>
      <c r="I90" s="235"/>
      <c r="J90" s="236"/>
      <c r="K90" s="22"/>
    </row>
    <row r="91" spans="2:11" ht="15.75" thickBot="1" x14ac:dyDescent="0.3">
      <c r="B91" s="241">
        <v>36</v>
      </c>
      <c r="C91" s="243"/>
      <c r="D91" s="235"/>
      <c r="E91" s="235"/>
      <c r="F91" s="235"/>
      <c r="G91" s="235"/>
      <c r="H91" s="235"/>
      <c r="I91" s="235"/>
      <c r="J91" s="236"/>
      <c r="K91" s="22"/>
    </row>
    <row r="92" spans="2:11" ht="15.75" thickBot="1" x14ac:dyDescent="0.3">
      <c r="B92" s="241">
        <v>37</v>
      </c>
      <c r="C92" s="243"/>
      <c r="D92" s="235"/>
      <c r="E92" s="235"/>
      <c r="F92" s="235"/>
      <c r="G92" s="235"/>
      <c r="H92" s="235"/>
      <c r="I92" s="235"/>
      <c r="J92" s="236"/>
      <c r="K92" s="22"/>
    </row>
    <row r="93" spans="2:11" ht="15.75" thickBot="1" x14ac:dyDescent="0.3">
      <c r="B93" s="241">
        <v>38</v>
      </c>
      <c r="C93" s="243"/>
      <c r="D93" s="235"/>
      <c r="E93" s="235"/>
      <c r="F93" s="235"/>
      <c r="G93" s="235"/>
      <c r="H93" s="235"/>
      <c r="I93" s="235"/>
      <c r="J93" s="236"/>
      <c r="K93" s="22"/>
    </row>
    <row r="94" spans="2:11" ht="15.75" thickBot="1" x14ac:dyDescent="0.3">
      <c r="B94" s="241">
        <v>39</v>
      </c>
      <c r="C94" s="243"/>
      <c r="D94" s="235"/>
      <c r="E94" s="235"/>
      <c r="F94" s="235"/>
      <c r="G94" s="235"/>
      <c r="H94" s="235"/>
      <c r="I94" s="235"/>
      <c r="J94" s="236"/>
      <c r="K94" s="22"/>
    </row>
    <row r="95" spans="2:11" ht="15.75" thickBot="1" x14ac:dyDescent="0.3">
      <c r="B95" s="241">
        <v>40</v>
      </c>
      <c r="C95" s="243"/>
      <c r="D95" s="235"/>
      <c r="E95" s="235"/>
      <c r="F95" s="235"/>
      <c r="G95" s="235"/>
      <c r="H95" s="235"/>
      <c r="I95" s="235"/>
      <c r="J95" s="236"/>
      <c r="K95" s="20"/>
    </row>
    <row r="96" spans="2:11" ht="15.75" thickBot="1" x14ac:dyDescent="0.3">
      <c r="B96" s="241">
        <v>41</v>
      </c>
      <c r="C96" s="243"/>
      <c r="D96" s="235"/>
      <c r="E96" s="235"/>
      <c r="F96" s="235"/>
      <c r="G96" s="235"/>
      <c r="H96" s="235"/>
      <c r="I96" s="235"/>
      <c r="J96" s="236"/>
      <c r="K96" s="20"/>
    </row>
    <row r="97" spans="2:11" ht="15.75" thickBot="1" x14ac:dyDescent="0.3">
      <c r="B97" s="241">
        <v>42</v>
      </c>
      <c r="C97" s="243"/>
      <c r="D97" s="235"/>
      <c r="E97" s="235"/>
      <c r="F97" s="235"/>
      <c r="G97" s="235"/>
      <c r="H97" s="235"/>
      <c r="I97" s="235"/>
      <c r="J97" s="236"/>
      <c r="K97" s="20"/>
    </row>
    <row r="98" spans="2:11" ht="15.75" thickBot="1" x14ac:dyDescent="0.3">
      <c r="B98" s="241">
        <v>43</v>
      </c>
      <c r="C98" s="243"/>
      <c r="D98" s="235"/>
      <c r="E98" s="235"/>
      <c r="F98" s="235"/>
      <c r="G98" s="235"/>
      <c r="H98" s="235"/>
      <c r="I98" s="235"/>
      <c r="J98" s="236"/>
      <c r="K98" s="20"/>
    </row>
    <row r="99" spans="2:11" ht="15.75" thickBot="1" x14ac:dyDescent="0.3">
      <c r="B99" s="241">
        <v>44</v>
      </c>
      <c r="C99" s="243"/>
      <c r="D99" s="235"/>
      <c r="E99" s="235"/>
      <c r="F99" s="235"/>
      <c r="G99" s="235"/>
      <c r="H99" s="235"/>
      <c r="I99" s="235"/>
      <c r="J99" s="236"/>
      <c r="K99" s="20"/>
    </row>
    <row r="100" spans="2:11" ht="15.75" thickBot="1" x14ac:dyDescent="0.3">
      <c r="B100" s="241">
        <v>45</v>
      </c>
      <c r="C100" s="243"/>
      <c r="D100" s="235"/>
      <c r="E100" s="235"/>
      <c r="F100" s="235"/>
      <c r="G100" s="235"/>
      <c r="H100" s="235"/>
      <c r="I100" s="235"/>
      <c r="J100" s="236"/>
      <c r="K100" s="20"/>
    </row>
    <row r="101" spans="2:11" ht="15.75" thickBot="1" x14ac:dyDescent="0.3">
      <c r="B101" s="241">
        <v>46</v>
      </c>
      <c r="C101" s="243"/>
      <c r="D101" s="235"/>
      <c r="E101" s="235"/>
      <c r="F101" s="235"/>
      <c r="G101" s="235"/>
      <c r="H101" s="235"/>
      <c r="I101" s="235"/>
      <c r="J101" s="236"/>
      <c r="K101" s="20"/>
    </row>
    <row r="102" spans="2:11" ht="15.75" thickBot="1" x14ac:dyDescent="0.3">
      <c r="B102" s="242">
        <v>47</v>
      </c>
      <c r="C102" s="243"/>
      <c r="D102" s="235"/>
      <c r="E102" s="235"/>
      <c r="F102" s="235"/>
      <c r="G102" s="235"/>
      <c r="H102" s="235"/>
      <c r="I102" s="235"/>
      <c r="J102" s="236"/>
      <c r="K102" s="20"/>
    </row>
    <row r="103" spans="2:11" ht="15.75" thickBot="1" x14ac:dyDescent="0.3">
      <c r="B103" s="242">
        <v>48</v>
      </c>
      <c r="C103" s="243"/>
      <c r="D103" s="235"/>
      <c r="E103" s="235"/>
      <c r="F103" s="235"/>
      <c r="G103" s="235"/>
      <c r="H103" s="235"/>
      <c r="I103" s="235"/>
      <c r="J103" s="236"/>
      <c r="K103" s="20"/>
    </row>
    <row r="104" spans="2:11" ht="15.75" thickBot="1" x14ac:dyDescent="0.3">
      <c r="B104" s="242">
        <v>49</v>
      </c>
      <c r="C104" s="243"/>
      <c r="D104" s="235"/>
      <c r="E104" s="235"/>
      <c r="F104" s="235"/>
      <c r="G104" s="235"/>
      <c r="H104" s="235"/>
      <c r="I104" s="235"/>
      <c r="J104" s="236"/>
      <c r="K104" s="20"/>
    </row>
    <row r="105" spans="2:11" ht="15.75" thickBot="1" x14ac:dyDescent="0.3">
      <c r="B105" s="242">
        <v>50</v>
      </c>
      <c r="C105" s="243"/>
      <c r="D105" s="235"/>
      <c r="E105" s="235"/>
      <c r="F105" s="235"/>
      <c r="G105" s="235"/>
      <c r="H105" s="235"/>
      <c r="I105" s="235"/>
      <c r="J105" s="236"/>
      <c r="K105" s="20"/>
    </row>
    <row r="106" spans="2:11" ht="15.75" thickBot="1" x14ac:dyDescent="0.3">
      <c r="B106" s="242">
        <v>51</v>
      </c>
      <c r="C106" s="243"/>
      <c r="D106" s="235"/>
      <c r="E106" s="235"/>
      <c r="F106" s="235"/>
      <c r="G106" s="235"/>
      <c r="H106" s="235"/>
      <c r="I106" s="235"/>
      <c r="J106" s="236"/>
      <c r="K106" s="20"/>
    </row>
    <row r="107" spans="2:11" ht="15.75" thickBot="1" x14ac:dyDescent="0.3">
      <c r="B107" s="242">
        <v>52</v>
      </c>
      <c r="C107" s="244"/>
      <c r="D107" s="238"/>
      <c r="E107" s="238"/>
      <c r="F107" s="238"/>
      <c r="G107" s="238"/>
      <c r="H107" s="238"/>
      <c r="I107" s="238"/>
      <c r="J107" s="239"/>
      <c r="K107" s="2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8"/>
  <sheetViews>
    <sheetView zoomScale="90" zoomScaleNormal="90" workbookViewId="0">
      <selection activeCell="R1" sqref="R1"/>
    </sheetView>
  </sheetViews>
  <sheetFormatPr defaultRowHeight="15" x14ac:dyDescent="0.25"/>
  <cols>
    <col min="1" max="1" width="9.140625" style="59"/>
    <col min="2" max="2" width="14.85546875" customWidth="1"/>
    <col min="5" max="5" width="9.140625" customWidth="1"/>
    <col min="26" max="26" width="11.42578125" customWidth="1"/>
  </cols>
  <sheetData>
    <row r="1" spans="2:28" x14ac:dyDescent="0.25">
      <c r="B1" s="152"/>
    </row>
    <row r="2" spans="2:28" x14ac:dyDescent="0.25">
      <c r="B2" s="30" t="s">
        <v>140</v>
      </c>
      <c r="C2" s="29"/>
      <c r="E2" s="30"/>
      <c r="F2" s="31"/>
      <c r="G2" s="31"/>
      <c r="H2" s="31"/>
      <c r="I2" s="31"/>
      <c r="J2" s="32"/>
      <c r="K2" s="31"/>
      <c r="L2" s="31"/>
      <c r="M2" s="31"/>
      <c r="P2" s="33"/>
      <c r="Q2" s="33"/>
      <c r="R2" s="33"/>
      <c r="S2" s="33"/>
      <c r="T2" s="33"/>
      <c r="U2" s="34"/>
      <c r="V2" s="35"/>
      <c r="W2" s="35"/>
      <c r="X2" s="35"/>
      <c r="Y2" s="35"/>
    </row>
    <row r="3" spans="2:28" x14ac:dyDescent="0.25">
      <c r="C3" s="3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7"/>
      <c r="R3" s="38"/>
      <c r="S3" s="35"/>
      <c r="T3" s="35"/>
      <c r="U3" s="35"/>
      <c r="V3" s="35"/>
      <c r="W3" s="35"/>
      <c r="X3" s="35"/>
      <c r="Y3" s="35"/>
    </row>
    <row r="4" spans="2:28" x14ac:dyDescent="0.25">
      <c r="B4" s="30" t="s">
        <v>143</v>
      </c>
      <c r="C4" s="39"/>
      <c r="D4" s="40"/>
      <c r="E4" s="40"/>
      <c r="F4" s="40"/>
      <c r="G4" s="40"/>
      <c r="H4" s="31"/>
      <c r="I4" s="31"/>
      <c r="J4" s="31"/>
      <c r="K4" s="31"/>
      <c r="L4" s="31"/>
      <c r="M4" s="31"/>
      <c r="N4" s="31"/>
      <c r="O4" s="31"/>
      <c r="P4" s="31"/>
      <c r="Q4" s="41"/>
      <c r="R4" s="42"/>
      <c r="S4" s="35"/>
      <c r="T4" s="35"/>
      <c r="U4" s="35"/>
      <c r="V4" s="35"/>
      <c r="W4" s="35"/>
      <c r="X4" s="35"/>
      <c r="Y4" s="35"/>
    </row>
    <row r="5" spans="2:28" x14ac:dyDescent="0.25">
      <c r="B5" s="135" t="s">
        <v>172</v>
      </c>
      <c r="C5" s="133" t="s">
        <v>187</v>
      </c>
      <c r="D5" s="134"/>
      <c r="E5" s="134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35"/>
      <c r="T5" s="35"/>
      <c r="U5" s="35"/>
      <c r="V5" s="35"/>
      <c r="W5" s="35"/>
      <c r="X5" s="35"/>
      <c r="Y5" s="35"/>
    </row>
    <row r="6" spans="2:28" x14ac:dyDescent="0.25">
      <c r="B6" s="177" t="s">
        <v>54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20"/>
      <c r="AA6" s="120"/>
      <c r="AB6" s="120"/>
    </row>
    <row r="7" spans="2:28" x14ac:dyDescent="0.25">
      <c r="B7" s="115"/>
      <c r="C7" s="11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5"/>
      <c r="Z7" s="121"/>
      <c r="AA7" s="121"/>
      <c r="AB7" s="121"/>
    </row>
    <row r="8" spans="2:28" ht="15.75" thickBot="1" x14ac:dyDescent="0.3">
      <c r="B8" s="122"/>
      <c r="C8" s="122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2"/>
      <c r="Z8" s="121"/>
      <c r="AA8" s="121"/>
      <c r="AB8" s="121"/>
    </row>
    <row r="9" spans="2:28" ht="15.75" thickBot="1" x14ac:dyDescent="0.3">
      <c r="B9" s="191" t="s">
        <v>55</v>
      </c>
      <c r="C9" s="192"/>
      <c r="D9" s="355" t="s">
        <v>151</v>
      </c>
      <c r="E9" s="356"/>
      <c r="F9" s="356"/>
      <c r="G9" s="356"/>
      <c r="H9" s="357"/>
      <c r="I9" s="193"/>
      <c r="J9" s="121"/>
      <c r="K9" s="124"/>
      <c r="L9" s="194" t="s">
        <v>152</v>
      </c>
      <c r="M9" s="195"/>
      <c r="N9" s="196"/>
      <c r="O9" s="197"/>
      <c r="P9" s="121"/>
      <c r="Q9" s="121"/>
      <c r="R9" s="355" t="s">
        <v>153</v>
      </c>
      <c r="S9" s="356"/>
      <c r="T9" s="356"/>
      <c r="U9" s="356"/>
      <c r="V9" s="357"/>
      <c r="W9" s="193"/>
      <c r="X9" s="121"/>
      <c r="Y9" s="198"/>
      <c r="Z9" s="199" t="s">
        <v>85</v>
      </c>
      <c r="AA9" s="199"/>
      <c r="AB9" s="121"/>
    </row>
    <row r="10" spans="2:28" x14ac:dyDescent="0.25">
      <c r="B10" s="200"/>
      <c r="C10" s="192"/>
      <c r="D10" s="358" t="s">
        <v>154</v>
      </c>
      <c r="E10" s="360" t="s">
        <v>155</v>
      </c>
      <c r="F10" s="360" t="s">
        <v>156</v>
      </c>
      <c r="G10" s="362" t="s">
        <v>157</v>
      </c>
      <c r="H10" s="117" t="s">
        <v>158</v>
      </c>
      <c r="I10" s="193"/>
      <c r="J10" s="121"/>
      <c r="K10" s="358" t="s">
        <v>159</v>
      </c>
      <c r="L10" s="364" t="s">
        <v>160</v>
      </c>
      <c r="M10" s="365" t="s">
        <v>32</v>
      </c>
      <c r="N10" s="367" t="s">
        <v>157</v>
      </c>
      <c r="O10" s="119" t="s">
        <v>158</v>
      </c>
      <c r="P10" s="121"/>
      <c r="Q10" s="121"/>
      <c r="R10" s="358" t="s">
        <v>154</v>
      </c>
      <c r="S10" s="360" t="s">
        <v>155</v>
      </c>
      <c r="T10" s="360" t="s">
        <v>156</v>
      </c>
      <c r="U10" s="362" t="s">
        <v>157</v>
      </c>
      <c r="V10" s="117" t="s">
        <v>158</v>
      </c>
      <c r="W10" s="193"/>
      <c r="X10" s="121"/>
      <c r="Y10" s="353" t="s">
        <v>28</v>
      </c>
      <c r="Z10" s="201" t="s">
        <v>161</v>
      </c>
      <c r="AA10" s="119" t="s">
        <v>158</v>
      </c>
      <c r="AB10" s="121"/>
    </row>
    <row r="11" spans="2:28" ht="15.75" thickBot="1" x14ac:dyDescent="0.3">
      <c r="B11" s="121"/>
      <c r="C11" s="192"/>
      <c r="D11" s="359"/>
      <c r="E11" s="361"/>
      <c r="F11" s="361"/>
      <c r="G11" s="363"/>
      <c r="H11" s="118" t="s">
        <v>162</v>
      </c>
      <c r="I11" s="202" t="s">
        <v>56</v>
      </c>
      <c r="J11" s="121"/>
      <c r="K11" s="359"/>
      <c r="L11" s="361"/>
      <c r="M11" s="366"/>
      <c r="N11" s="363"/>
      <c r="O11" s="118" t="s">
        <v>162</v>
      </c>
      <c r="P11" s="125" t="s">
        <v>56</v>
      </c>
      <c r="Q11" s="121"/>
      <c r="R11" s="359"/>
      <c r="S11" s="361"/>
      <c r="T11" s="361"/>
      <c r="U11" s="363"/>
      <c r="V11" s="118" t="s">
        <v>162</v>
      </c>
      <c r="W11" s="202" t="s">
        <v>56</v>
      </c>
      <c r="X11" s="121"/>
      <c r="Y11" s="354"/>
      <c r="Z11" s="203" t="s">
        <v>163</v>
      </c>
      <c r="AA11" s="118" t="s">
        <v>162</v>
      </c>
      <c r="AB11" s="125" t="s">
        <v>56</v>
      </c>
    </row>
    <row r="12" spans="2:28" ht="15.75" thickBot="1" x14ac:dyDescent="0.3">
      <c r="B12" s="204" t="s">
        <v>57</v>
      </c>
      <c r="C12" s="205"/>
      <c r="D12" s="250">
        <v>442.74400000000003</v>
      </c>
      <c r="E12" s="251">
        <v>444.41899999999998</v>
      </c>
      <c r="F12" s="252"/>
      <c r="G12" s="253">
        <v>438.21800000000002</v>
      </c>
      <c r="H12" s="254">
        <v>11.774000000000001</v>
      </c>
      <c r="I12" s="255">
        <v>2.7609721323315517E-2</v>
      </c>
      <c r="J12" s="256"/>
      <c r="K12" s="250">
        <v>342.19900000000001</v>
      </c>
      <c r="L12" s="251">
        <v>435.56200000000001</v>
      </c>
      <c r="M12" s="252">
        <v>435.25799999999998</v>
      </c>
      <c r="N12" s="253">
        <v>428.73099999999999</v>
      </c>
      <c r="O12" s="254">
        <v>0.64999999999997726</v>
      </c>
      <c r="P12" s="255">
        <v>1.5184042272373688E-3</v>
      </c>
      <c r="Q12" s="257"/>
      <c r="R12" s="250">
        <v>432.71300000000002</v>
      </c>
      <c r="S12" s="251">
        <v>428.96199999999999</v>
      </c>
      <c r="T12" s="252"/>
      <c r="U12" s="253">
        <v>423.19200000000001</v>
      </c>
      <c r="V12" s="254">
        <v>0.90100000000001046</v>
      </c>
      <c r="W12" s="255">
        <v>2.1335998162403946E-3</v>
      </c>
      <c r="X12" s="257"/>
      <c r="Y12" s="258">
        <v>434.3972</v>
      </c>
      <c r="Z12" s="259">
        <v>195.3224820143885</v>
      </c>
      <c r="AA12" s="254">
        <v>8.1265000000000214</v>
      </c>
      <c r="AB12" s="255">
        <v>1.9064176824726609E-2</v>
      </c>
    </row>
    <row r="13" spans="2:28" x14ac:dyDescent="0.25">
      <c r="B13" s="206"/>
      <c r="C13" s="205"/>
      <c r="D13" s="260"/>
      <c r="E13" s="261"/>
      <c r="F13" s="261"/>
      <c r="G13" s="261"/>
      <c r="H13" s="261"/>
      <c r="I13" s="262"/>
      <c r="J13" s="261"/>
      <c r="K13" s="261"/>
      <c r="L13" s="261"/>
      <c r="M13" s="261"/>
      <c r="N13" s="261"/>
      <c r="O13" s="261"/>
      <c r="P13" s="263"/>
      <c r="Q13" s="257"/>
      <c r="R13" s="260"/>
      <c r="S13" s="261"/>
      <c r="T13" s="261"/>
      <c r="U13" s="261"/>
      <c r="V13" s="261"/>
      <c r="W13" s="262"/>
      <c r="X13" s="257"/>
      <c r="Y13" s="264"/>
      <c r="Z13" s="265"/>
      <c r="AA13" s="260"/>
      <c r="AB13" s="260"/>
    </row>
    <row r="14" spans="2:28" x14ac:dyDescent="0.25">
      <c r="B14" s="207"/>
      <c r="C14" s="205"/>
      <c r="D14" s="266"/>
      <c r="E14" s="266"/>
      <c r="F14" s="266"/>
      <c r="G14" s="266"/>
      <c r="H14" s="267"/>
      <c r="I14" s="268"/>
      <c r="J14" s="266"/>
      <c r="K14" s="266"/>
      <c r="L14" s="266"/>
      <c r="M14" s="266"/>
      <c r="N14" s="266"/>
      <c r="O14" s="266"/>
      <c r="P14" s="269"/>
      <c r="Q14" s="266"/>
      <c r="R14" s="266"/>
      <c r="S14" s="266"/>
      <c r="T14" s="266"/>
      <c r="U14" s="266"/>
      <c r="V14" s="267"/>
      <c r="W14" s="268"/>
      <c r="X14" s="266"/>
      <c r="Y14" s="266"/>
      <c r="Z14" s="266"/>
      <c r="AA14" s="270"/>
      <c r="AB14" s="270"/>
    </row>
    <row r="15" spans="2:28" ht="15.75" thickBot="1" x14ac:dyDescent="0.3">
      <c r="B15" s="207"/>
      <c r="C15" s="205"/>
      <c r="D15" s="271" t="s">
        <v>176</v>
      </c>
      <c r="E15" s="271" t="s">
        <v>177</v>
      </c>
      <c r="F15" s="271" t="s">
        <v>178</v>
      </c>
      <c r="G15" s="271" t="s">
        <v>179</v>
      </c>
      <c r="H15" s="271"/>
      <c r="I15" s="272"/>
      <c r="J15" s="261"/>
      <c r="K15" s="271" t="s">
        <v>176</v>
      </c>
      <c r="L15" s="271" t="s">
        <v>177</v>
      </c>
      <c r="M15" s="271" t="s">
        <v>178</v>
      </c>
      <c r="N15" s="271" t="s">
        <v>179</v>
      </c>
      <c r="O15" s="273"/>
      <c r="P15" s="274"/>
      <c r="Q15" s="261"/>
      <c r="R15" s="271" t="s">
        <v>176</v>
      </c>
      <c r="S15" s="271" t="s">
        <v>177</v>
      </c>
      <c r="T15" s="271" t="s">
        <v>178</v>
      </c>
      <c r="U15" s="271" t="s">
        <v>179</v>
      </c>
      <c r="V15" s="271"/>
      <c r="W15" s="272"/>
      <c r="X15" s="257"/>
      <c r="Y15" s="275" t="s">
        <v>28</v>
      </c>
      <c r="Z15" s="261"/>
      <c r="AA15" s="270"/>
      <c r="AB15" s="270"/>
    </row>
    <row r="16" spans="2:28" x14ac:dyDescent="0.25">
      <c r="B16" s="208" t="s">
        <v>58</v>
      </c>
      <c r="C16" s="205"/>
      <c r="D16" s="276">
        <v>395.18529999999998</v>
      </c>
      <c r="E16" s="277">
        <v>352.35239999999999</v>
      </c>
      <c r="F16" s="277" t="s">
        <v>174</v>
      </c>
      <c r="G16" s="278">
        <v>390.02550000000002</v>
      </c>
      <c r="H16" s="279">
        <v>-1.9966000000000008</v>
      </c>
      <c r="I16" s="280">
        <v>-5.0930802115493057E-3</v>
      </c>
      <c r="J16" s="281"/>
      <c r="K16" s="276" t="s">
        <v>174</v>
      </c>
      <c r="L16" s="277" t="s">
        <v>174</v>
      </c>
      <c r="M16" s="277" t="s">
        <v>174</v>
      </c>
      <c r="N16" s="278" t="s">
        <v>174</v>
      </c>
      <c r="O16" s="279"/>
      <c r="P16" s="280"/>
      <c r="Q16" s="257"/>
      <c r="R16" s="276" t="s">
        <v>174</v>
      </c>
      <c r="S16" s="277" t="s">
        <v>174</v>
      </c>
      <c r="T16" s="277" t="s">
        <v>174</v>
      </c>
      <c r="U16" s="278" t="s">
        <v>174</v>
      </c>
      <c r="V16" s="279" t="s">
        <v>174</v>
      </c>
      <c r="W16" s="282" t="s">
        <v>174</v>
      </c>
      <c r="X16" s="257"/>
      <c r="Y16" s="283">
        <v>390.02550000000002</v>
      </c>
      <c r="Z16" s="284"/>
      <c r="AA16" s="285">
        <v>-1.9966000000000008</v>
      </c>
      <c r="AB16" s="282">
        <v>-5.0930802115493057E-3</v>
      </c>
    </row>
    <row r="17" spans="2:28" x14ac:dyDescent="0.25">
      <c r="B17" s="209" t="s">
        <v>59</v>
      </c>
      <c r="C17" s="205"/>
      <c r="D17" s="286" t="s">
        <v>174</v>
      </c>
      <c r="E17" s="287" t="s">
        <v>174</v>
      </c>
      <c r="F17" s="287" t="s">
        <v>174</v>
      </c>
      <c r="G17" s="288" t="s">
        <v>174</v>
      </c>
      <c r="H17" s="289"/>
      <c r="I17" s="290" t="s">
        <v>174</v>
      </c>
      <c r="J17" s="281"/>
      <c r="K17" s="286" t="s">
        <v>174</v>
      </c>
      <c r="L17" s="287" t="s">
        <v>174</v>
      </c>
      <c r="M17" s="287" t="s">
        <v>174</v>
      </c>
      <c r="N17" s="288" t="s">
        <v>174</v>
      </c>
      <c r="O17" s="289" t="s">
        <v>174</v>
      </c>
      <c r="P17" s="291" t="s">
        <v>174</v>
      </c>
      <c r="Q17" s="257"/>
      <c r="R17" s="286" t="s">
        <v>174</v>
      </c>
      <c r="S17" s="287" t="s">
        <v>174</v>
      </c>
      <c r="T17" s="287" t="s">
        <v>174</v>
      </c>
      <c r="U17" s="288" t="s">
        <v>174</v>
      </c>
      <c r="V17" s="289" t="s">
        <v>174</v>
      </c>
      <c r="W17" s="291" t="s">
        <v>174</v>
      </c>
      <c r="X17" s="257"/>
      <c r="Y17" s="292" t="s">
        <v>174</v>
      </c>
      <c r="Z17" s="261"/>
      <c r="AA17" s="293" t="s">
        <v>174</v>
      </c>
      <c r="AB17" s="291" t="s">
        <v>174</v>
      </c>
    </row>
    <row r="18" spans="2:28" x14ac:dyDescent="0.25">
      <c r="B18" s="209" t="s">
        <v>60</v>
      </c>
      <c r="C18" s="205"/>
      <c r="D18" s="286">
        <v>373.55700000000002</v>
      </c>
      <c r="E18" s="287">
        <v>380.5111</v>
      </c>
      <c r="F18" s="287">
        <v>378.46300000000002</v>
      </c>
      <c r="G18" s="288">
        <v>378.21100000000001</v>
      </c>
      <c r="H18" s="289">
        <v>6.5604999999999905</v>
      </c>
      <c r="I18" s="290">
        <v>1.7652337343821545E-2</v>
      </c>
      <c r="J18" s="281"/>
      <c r="K18" s="286" t="s">
        <v>174</v>
      </c>
      <c r="L18" s="287" t="s">
        <v>174</v>
      </c>
      <c r="M18" s="287" t="s">
        <v>174</v>
      </c>
      <c r="N18" s="288" t="s">
        <v>174</v>
      </c>
      <c r="O18" s="289" t="s">
        <v>174</v>
      </c>
      <c r="P18" s="291" t="s">
        <v>174</v>
      </c>
      <c r="Q18" s="257"/>
      <c r="R18" s="286" t="s">
        <v>174</v>
      </c>
      <c r="S18" s="287" t="s">
        <v>174</v>
      </c>
      <c r="T18" s="287" t="s">
        <v>175</v>
      </c>
      <c r="U18" s="288" t="s">
        <v>175</v>
      </c>
      <c r="V18" s="289" t="s">
        <v>174</v>
      </c>
      <c r="W18" s="291" t="s">
        <v>174</v>
      </c>
      <c r="X18" s="257"/>
      <c r="Y18" s="292" t="s">
        <v>175</v>
      </c>
      <c r="Z18" s="261"/>
      <c r="AA18" s="293" t="s">
        <v>174</v>
      </c>
      <c r="AB18" s="291" t="s">
        <v>174</v>
      </c>
    </row>
    <row r="19" spans="2:28" x14ac:dyDescent="0.25">
      <c r="B19" s="209" t="s">
        <v>61</v>
      </c>
      <c r="C19" s="205"/>
      <c r="D19" s="286" t="s">
        <v>174</v>
      </c>
      <c r="E19" s="287">
        <v>395.2783</v>
      </c>
      <c r="F19" s="287">
        <v>387.45370000000003</v>
      </c>
      <c r="G19" s="288">
        <v>390.23849999999999</v>
      </c>
      <c r="H19" s="289">
        <v>-2.1989000000000374</v>
      </c>
      <c r="I19" s="290">
        <v>-5.6031866483674531E-3</v>
      </c>
      <c r="J19" s="281"/>
      <c r="K19" s="286" t="s">
        <v>174</v>
      </c>
      <c r="L19" s="287" t="s">
        <v>174</v>
      </c>
      <c r="M19" s="287" t="s">
        <v>174</v>
      </c>
      <c r="N19" s="288" t="s">
        <v>174</v>
      </c>
      <c r="O19" s="289" t="s">
        <v>174</v>
      </c>
      <c r="P19" s="291" t="s">
        <v>174</v>
      </c>
      <c r="Q19" s="257"/>
      <c r="R19" s="286" t="s">
        <v>174</v>
      </c>
      <c r="S19" s="287">
        <v>405.2527</v>
      </c>
      <c r="T19" s="287">
        <v>424.82350000000002</v>
      </c>
      <c r="U19" s="288">
        <v>420.33300000000003</v>
      </c>
      <c r="V19" s="289">
        <v>3.5549000000000319</v>
      </c>
      <c r="W19" s="291">
        <v>8.529478876169394E-3</v>
      </c>
      <c r="X19" s="257"/>
      <c r="Y19" s="294">
        <v>410.4495</v>
      </c>
      <c r="Z19" s="257"/>
      <c r="AA19" s="293">
        <v>1.665300000000002</v>
      </c>
      <c r="AB19" s="291">
        <v>4.0737875876808438E-3</v>
      </c>
    </row>
    <row r="20" spans="2:28" x14ac:dyDescent="0.25">
      <c r="B20" s="209" t="s">
        <v>62</v>
      </c>
      <c r="C20" s="205"/>
      <c r="D20" s="286">
        <v>460.01049999999998</v>
      </c>
      <c r="E20" s="287">
        <v>474.97789999999998</v>
      </c>
      <c r="F20" s="287" t="s">
        <v>174</v>
      </c>
      <c r="G20" s="288">
        <v>467.01589999999999</v>
      </c>
      <c r="H20" s="289">
        <v>4.862199999999973</v>
      </c>
      <c r="I20" s="290">
        <v>1.0520742341779243E-2</v>
      </c>
      <c r="J20" s="281"/>
      <c r="K20" s="286" t="s">
        <v>174</v>
      </c>
      <c r="L20" s="287" t="s">
        <v>174</v>
      </c>
      <c r="M20" s="287" t="s">
        <v>174</v>
      </c>
      <c r="N20" s="288" t="s">
        <v>174</v>
      </c>
      <c r="O20" s="289" t="s">
        <v>174</v>
      </c>
      <c r="P20" s="291" t="s">
        <v>174</v>
      </c>
      <c r="Q20" s="257"/>
      <c r="R20" s="286" t="s">
        <v>174</v>
      </c>
      <c r="S20" s="287" t="s">
        <v>174</v>
      </c>
      <c r="T20" s="287" t="s">
        <v>174</v>
      </c>
      <c r="U20" s="288" t="s">
        <v>174</v>
      </c>
      <c r="V20" s="289" t="s">
        <v>174</v>
      </c>
      <c r="W20" s="291" t="s">
        <v>174</v>
      </c>
      <c r="X20" s="257"/>
      <c r="Y20" s="294">
        <v>467.01589999999999</v>
      </c>
      <c r="Z20" s="261"/>
      <c r="AA20" s="293">
        <v>4.862199999999973</v>
      </c>
      <c r="AB20" s="291">
        <v>1.0520742341779243E-2</v>
      </c>
    </row>
    <row r="21" spans="2:28" x14ac:dyDescent="0.25">
      <c r="B21" s="209" t="s">
        <v>63</v>
      </c>
      <c r="C21" s="205"/>
      <c r="D21" s="286" t="s">
        <v>174</v>
      </c>
      <c r="E21" s="287" t="s">
        <v>175</v>
      </c>
      <c r="F21" s="287" t="s">
        <v>174</v>
      </c>
      <c r="G21" s="288" t="s">
        <v>175</v>
      </c>
      <c r="H21" s="295" t="s">
        <v>174</v>
      </c>
      <c r="I21" s="296" t="s">
        <v>174</v>
      </c>
      <c r="J21" s="281"/>
      <c r="K21" s="286" t="s">
        <v>174</v>
      </c>
      <c r="L21" s="287" t="s">
        <v>174</v>
      </c>
      <c r="M21" s="287" t="s">
        <v>174</v>
      </c>
      <c r="N21" s="288" t="s">
        <v>174</v>
      </c>
      <c r="O21" s="289" t="s">
        <v>174</v>
      </c>
      <c r="P21" s="291" t="s">
        <v>174</v>
      </c>
      <c r="Q21" s="257"/>
      <c r="R21" s="286" t="s">
        <v>174</v>
      </c>
      <c r="S21" s="287" t="s">
        <v>174</v>
      </c>
      <c r="T21" s="287" t="s">
        <v>174</v>
      </c>
      <c r="U21" s="288" t="s">
        <v>174</v>
      </c>
      <c r="V21" s="289" t="s">
        <v>174</v>
      </c>
      <c r="W21" s="291" t="s">
        <v>174</v>
      </c>
      <c r="X21" s="257"/>
      <c r="Y21" s="294" t="s">
        <v>175</v>
      </c>
      <c r="Z21" s="261"/>
      <c r="AA21" s="293"/>
      <c r="AB21" s="291"/>
    </row>
    <row r="22" spans="2:28" x14ac:dyDescent="0.25">
      <c r="B22" s="209" t="s">
        <v>64</v>
      </c>
      <c r="C22" s="205"/>
      <c r="D22" s="297" t="s">
        <v>174</v>
      </c>
      <c r="E22" s="298" t="s">
        <v>174</v>
      </c>
      <c r="F22" s="298" t="s">
        <v>174</v>
      </c>
      <c r="G22" s="299" t="s">
        <v>174</v>
      </c>
      <c r="H22" s="289"/>
      <c r="I22" s="290"/>
      <c r="J22" s="300"/>
      <c r="K22" s="297">
        <v>425.85169999999999</v>
      </c>
      <c r="L22" s="298">
        <v>438.5317</v>
      </c>
      <c r="M22" s="298">
        <v>452.48590000000002</v>
      </c>
      <c r="N22" s="299">
        <v>441.99169999999998</v>
      </c>
      <c r="O22" s="289">
        <v>2.9190999999999576</v>
      </c>
      <c r="P22" s="291">
        <v>6.6483310504912296E-3</v>
      </c>
      <c r="Q22" s="257"/>
      <c r="R22" s="297" t="s">
        <v>174</v>
      </c>
      <c r="S22" s="298" t="s">
        <v>174</v>
      </c>
      <c r="T22" s="298" t="s">
        <v>174</v>
      </c>
      <c r="U22" s="299" t="s">
        <v>174</v>
      </c>
      <c r="V22" s="289" t="s">
        <v>174</v>
      </c>
      <c r="W22" s="291" t="s">
        <v>174</v>
      </c>
      <c r="X22" s="257"/>
      <c r="Y22" s="294">
        <v>441.99169999999998</v>
      </c>
      <c r="Z22" s="284"/>
      <c r="AA22" s="293">
        <v>2.9190999999999576</v>
      </c>
      <c r="AB22" s="291">
        <v>6.6483310504912296E-3</v>
      </c>
    </row>
    <row r="23" spans="2:28" x14ac:dyDescent="0.25">
      <c r="B23" s="209" t="s">
        <v>65</v>
      </c>
      <c r="C23" s="205"/>
      <c r="D23" s="286" t="s">
        <v>174</v>
      </c>
      <c r="E23" s="287">
        <v>405.91129999999998</v>
      </c>
      <c r="F23" s="287">
        <v>428.87029999999999</v>
      </c>
      <c r="G23" s="288">
        <v>415.58150000000001</v>
      </c>
      <c r="H23" s="289">
        <v>0</v>
      </c>
      <c r="I23" s="290">
        <v>0</v>
      </c>
      <c r="J23" s="281"/>
      <c r="K23" s="286" t="s">
        <v>174</v>
      </c>
      <c r="L23" s="287" t="s">
        <v>174</v>
      </c>
      <c r="M23" s="287" t="s">
        <v>174</v>
      </c>
      <c r="N23" s="288" t="s">
        <v>174</v>
      </c>
      <c r="O23" s="289" t="s">
        <v>174</v>
      </c>
      <c r="P23" s="291" t="s">
        <v>174</v>
      </c>
      <c r="Q23" s="257"/>
      <c r="R23" s="286" t="s">
        <v>174</v>
      </c>
      <c r="S23" s="287" t="s">
        <v>174</v>
      </c>
      <c r="T23" s="287" t="s">
        <v>174</v>
      </c>
      <c r="U23" s="288" t="s">
        <v>174</v>
      </c>
      <c r="V23" s="289" t="s">
        <v>174</v>
      </c>
      <c r="W23" s="291" t="s">
        <v>174</v>
      </c>
      <c r="X23" s="257"/>
      <c r="Y23" s="294">
        <v>415.58150000000001</v>
      </c>
      <c r="Z23" s="284"/>
      <c r="AA23" s="293" t="s">
        <v>174</v>
      </c>
      <c r="AB23" s="291" t="s">
        <v>174</v>
      </c>
    </row>
    <row r="24" spans="2:28" x14ac:dyDescent="0.25">
      <c r="B24" s="209" t="s">
        <v>66</v>
      </c>
      <c r="C24" s="205"/>
      <c r="D24" s="286">
        <v>429.97469999999998</v>
      </c>
      <c r="E24" s="287">
        <v>437.64150000000001</v>
      </c>
      <c r="F24" s="287" t="s">
        <v>174</v>
      </c>
      <c r="G24" s="288">
        <v>432.8689</v>
      </c>
      <c r="H24" s="289">
        <v>2.3967999999999847</v>
      </c>
      <c r="I24" s="290">
        <v>5.5678405174226508E-3</v>
      </c>
      <c r="J24" s="281"/>
      <c r="K24" s="286" t="s">
        <v>174</v>
      </c>
      <c r="L24" s="287" t="s">
        <v>174</v>
      </c>
      <c r="M24" s="287" t="s">
        <v>174</v>
      </c>
      <c r="N24" s="288" t="s">
        <v>174</v>
      </c>
      <c r="O24" s="289" t="s">
        <v>174</v>
      </c>
      <c r="P24" s="291" t="s">
        <v>174</v>
      </c>
      <c r="Q24" s="257"/>
      <c r="R24" s="286">
        <v>428.3261</v>
      </c>
      <c r="S24" s="287">
        <v>436.0761</v>
      </c>
      <c r="T24" s="287" t="s">
        <v>174</v>
      </c>
      <c r="U24" s="288">
        <v>433.11599999999999</v>
      </c>
      <c r="V24" s="289">
        <v>2.0572999999999979</v>
      </c>
      <c r="W24" s="291">
        <v>4.7726678524293575E-3</v>
      </c>
      <c r="X24" s="257"/>
      <c r="Y24" s="294">
        <v>433.01130000000001</v>
      </c>
      <c r="Z24" s="284"/>
      <c r="AA24" s="293">
        <v>2.2010999999999967</v>
      </c>
      <c r="AB24" s="291">
        <v>5.1092105061578685E-3</v>
      </c>
    </row>
    <row r="25" spans="2:28" x14ac:dyDescent="0.25">
      <c r="B25" s="209" t="s">
        <v>67</v>
      </c>
      <c r="C25" s="205"/>
      <c r="D25" s="297">
        <v>438.00099999999998</v>
      </c>
      <c r="E25" s="298">
        <v>436.80919999999998</v>
      </c>
      <c r="F25" s="298">
        <v>389.08330000000001</v>
      </c>
      <c r="G25" s="299">
        <v>430.1309</v>
      </c>
      <c r="H25" s="289">
        <v>0.22339999999996962</v>
      </c>
      <c r="I25" s="290">
        <v>5.1964666817849725E-4</v>
      </c>
      <c r="J25" s="281"/>
      <c r="K25" s="297">
        <v>257.6628</v>
      </c>
      <c r="L25" s="298">
        <v>404</v>
      </c>
      <c r="M25" s="298">
        <v>371.54989999999998</v>
      </c>
      <c r="N25" s="299">
        <v>368.7568</v>
      </c>
      <c r="O25" s="289">
        <v>-9.6111999999999966</v>
      </c>
      <c r="P25" s="291">
        <v>-2.5401725304465494E-2</v>
      </c>
      <c r="Q25" s="257"/>
      <c r="R25" s="297" t="s">
        <v>174</v>
      </c>
      <c r="S25" s="298" t="s">
        <v>174</v>
      </c>
      <c r="T25" s="298" t="s">
        <v>174</v>
      </c>
      <c r="U25" s="299" t="s">
        <v>174</v>
      </c>
      <c r="V25" s="289" t="s">
        <v>174</v>
      </c>
      <c r="W25" s="291" t="s">
        <v>174</v>
      </c>
      <c r="X25" s="257"/>
      <c r="Y25" s="294">
        <v>420.5564</v>
      </c>
      <c r="Z25" s="261"/>
      <c r="AA25" s="293">
        <v>-1.3108000000000288</v>
      </c>
      <c r="AB25" s="291">
        <v>-3.1071389290279194E-3</v>
      </c>
    </row>
    <row r="26" spans="2:28" x14ac:dyDescent="0.25">
      <c r="B26" s="209" t="s">
        <v>68</v>
      </c>
      <c r="C26" s="205"/>
      <c r="D26" s="297">
        <v>388.22</v>
      </c>
      <c r="E26" s="298">
        <v>401.43610000000001</v>
      </c>
      <c r="F26" s="298" t="s">
        <v>174</v>
      </c>
      <c r="G26" s="299">
        <v>397.98610000000002</v>
      </c>
      <c r="H26" s="289">
        <v>-5.7158999999999764</v>
      </c>
      <c r="I26" s="290">
        <v>-1.4158711128505641E-2</v>
      </c>
      <c r="J26" s="281"/>
      <c r="K26" s="297" t="s">
        <v>174</v>
      </c>
      <c r="L26" s="298" t="s">
        <v>174</v>
      </c>
      <c r="M26" s="298" t="s">
        <v>174</v>
      </c>
      <c r="N26" s="299" t="s">
        <v>174</v>
      </c>
      <c r="O26" s="289" t="s">
        <v>174</v>
      </c>
      <c r="P26" s="291" t="s">
        <v>174</v>
      </c>
      <c r="Q26" s="257"/>
      <c r="R26" s="297" t="s">
        <v>174</v>
      </c>
      <c r="S26" s="298" t="s">
        <v>174</v>
      </c>
      <c r="T26" s="298" t="s">
        <v>174</v>
      </c>
      <c r="U26" s="299" t="s">
        <v>174</v>
      </c>
      <c r="V26" s="289" t="s">
        <v>174</v>
      </c>
      <c r="W26" s="291" t="s">
        <v>174</v>
      </c>
      <c r="X26" s="257"/>
      <c r="Y26" s="294">
        <v>397.98610000000002</v>
      </c>
      <c r="Z26" s="261"/>
      <c r="AA26" s="293">
        <v>-6.720299999999952</v>
      </c>
      <c r="AB26" s="291">
        <v>-1.6605371202432107E-2</v>
      </c>
    </row>
    <row r="27" spans="2:28" x14ac:dyDescent="0.25">
      <c r="B27" s="209" t="s">
        <v>69</v>
      </c>
      <c r="C27" s="205"/>
      <c r="D27" s="286">
        <v>452.66570000000002</v>
      </c>
      <c r="E27" s="287">
        <v>408.03179999999998</v>
      </c>
      <c r="F27" s="287">
        <v>368.40159999999997</v>
      </c>
      <c r="G27" s="288">
        <v>445.4597</v>
      </c>
      <c r="H27" s="301">
        <v>40.448599999999999</v>
      </c>
      <c r="I27" s="290">
        <v>9.9870349232403788E-2</v>
      </c>
      <c r="J27" s="281"/>
      <c r="K27" s="286" t="s">
        <v>174</v>
      </c>
      <c r="L27" s="287" t="s">
        <v>174</v>
      </c>
      <c r="M27" s="287" t="s">
        <v>174</v>
      </c>
      <c r="N27" s="288" t="s">
        <v>174</v>
      </c>
      <c r="O27" s="289" t="s">
        <v>174</v>
      </c>
      <c r="P27" s="291" t="s">
        <v>174</v>
      </c>
      <c r="Q27" s="257"/>
      <c r="R27" s="286">
        <v>479.07369999999997</v>
      </c>
      <c r="S27" s="287">
        <v>496.78609999999998</v>
      </c>
      <c r="T27" s="287">
        <v>580.33820000000003</v>
      </c>
      <c r="U27" s="288">
        <v>506.79329999999999</v>
      </c>
      <c r="V27" s="289">
        <v>9.9968000000000075</v>
      </c>
      <c r="W27" s="291">
        <v>2.0122525017788995E-2</v>
      </c>
      <c r="X27" s="257"/>
      <c r="Y27" s="294">
        <v>448.67809999999997</v>
      </c>
      <c r="Z27" s="261"/>
      <c r="AA27" s="293">
        <v>38.850599999999986</v>
      </c>
      <c r="AB27" s="291">
        <v>9.4797445266606051E-2</v>
      </c>
    </row>
    <row r="28" spans="2:28" x14ac:dyDescent="0.25">
      <c r="B28" s="209" t="s">
        <v>70</v>
      </c>
      <c r="C28" s="205"/>
      <c r="D28" s="286" t="s">
        <v>174</v>
      </c>
      <c r="E28" s="287" t="s">
        <v>174</v>
      </c>
      <c r="F28" s="287" t="s">
        <v>174</v>
      </c>
      <c r="G28" s="288" t="s">
        <v>174</v>
      </c>
      <c r="H28" s="289">
        <v>0</v>
      </c>
      <c r="I28" s="290">
        <v>0</v>
      </c>
      <c r="J28" s="281"/>
      <c r="K28" s="286" t="s">
        <v>174</v>
      </c>
      <c r="L28" s="287" t="s">
        <v>174</v>
      </c>
      <c r="M28" s="287" t="s">
        <v>174</v>
      </c>
      <c r="N28" s="288" t="s">
        <v>174</v>
      </c>
      <c r="O28" s="289" t="s">
        <v>174</v>
      </c>
      <c r="P28" s="291" t="s">
        <v>174</v>
      </c>
      <c r="Q28" s="257"/>
      <c r="R28" s="286" t="s">
        <v>174</v>
      </c>
      <c r="S28" s="287" t="s">
        <v>174</v>
      </c>
      <c r="T28" s="287" t="s">
        <v>174</v>
      </c>
      <c r="U28" s="288" t="s">
        <v>174</v>
      </c>
      <c r="V28" s="289" t="s">
        <v>174</v>
      </c>
      <c r="W28" s="291" t="s">
        <v>174</v>
      </c>
      <c r="X28" s="257"/>
      <c r="Y28" s="294" t="s">
        <v>174</v>
      </c>
      <c r="Z28" s="284"/>
      <c r="AA28" s="293" t="s">
        <v>174</v>
      </c>
      <c r="AB28" s="291" t="s">
        <v>174</v>
      </c>
    </row>
    <row r="29" spans="2:28" x14ac:dyDescent="0.25">
      <c r="B29" s="209" t="s">
        <v>71</v>
      </c>
      <c r="C29" s="205"/>
      <c r="D29" s="286" t="s">
        <v>174</v>
      </c>
      <c r="E29" s="287">
        <v>261.62630000000001</v>
      </c>
      <c r="F29" s="287" t="s">
        <v>174</v>
      </c>
      <c r="G29" s="288">
        <v>261.62630000000001</v>
      </c>
      <c r="H29" s="289">
        <v>-27.83299999999997</v>
      </c>
      <c r="I29" s="290">
        <v>-9.6155141672767064E-2</v>
      </c>
      <c r="J29" s="281"/>
      <c r="K29" s="286" t="s">
        <v>174</v>
      </c>
      <c r="L29" s="287" t="s">
        <v>174</v>
      </c>
      <c r="M29" s="287" t="s">
        <v>174</v>
      </c>
      <c r="N29" s="288" t="s">
        <v>174</v>
      </c>
      <c r="O29" s="289" t="s">
        <v>174</v>
      </c>
      <c r="P29" s="291" t="s">
        <v>174</v>
      </c>
      <c r="Q29" s="257"/>
      <c r="R29" s="286" t="s">
        <v>174</v>
      </c>
      <c r="S29" s="287">
        <v>238.34479999999999</v>
      </c>
      <c r="T29" s="287" t="s">
        <v>174</v>
      </c>
      <c r="U29" s="288">
        <v>238.34479999999999</v>
      </c>
      <c r="V29" s="289">
        <v>9.2018999999999949</v>
      </c>
      <c r="W29" s="291">
        <v>4.0157910194904556E-2</v>
      </c>
      <c r="X29" s="257"/>
      <c r="Y29" s="294">
        <v>256.52190000000002</v>
      </c>
      <c r="Z29" s="284"/>
      <c r="AA29" s="293">
        <v>-19.713199999999972</v>
      </c>
      <c r="AB29" s="291">
        <v>-7.1363849127065948E-2</v>
      </c>
    </row>
    <row r="30" spans="2:28" x14ac:dyDescent="0.25">
      <c r="B30" s="209" t="s">
        <v>72</v>
      </c>
      <c r="C30" s="205"/>
      <c r="D30" s="286" t="s">
        <v>174</v>
      </c>
      <c r="E30" s="287">
        <v>356.75650000000002</v>
      </c>
      <c r="F30" s="287">
        <v>359.80669999999998</v>
      </c>
      <c r="G30" s="288">
        <v>358.96339999999998</v>
      </c>
      <c r="H30" s="289">
        <v>14.236899999999991</v>
      </c>
      <c r="I30" s="290">
        <v>4.1299116836100547E-2</v>
      </c>
      <c r="J30" s="281"/>
      <c r="K30" s="286" t="s">
        <v>174</v>
      </c>
      <c r="L30" s="287" t="s">
        <v>174</v>
      </c>
      <c r="M30" s="287" t="s">
        <v>174</v>
      </c>
      <c r="N30" s="288" t="s">
        <v>174</v>
      </c>
      <c r="O30" s="289" t="s">
        <v>174</v>
      </c>
      <c r="P30" s="291" t="s">
        <v>174</v>
      </c>
      <c r="Q30" s="257"/>
      <c r="R30" s="286" t="s">
        <v>174</v>
      </c>
      <c r="S30" s="287" t="s">
        <v>175</v>
      </c>
      <c r="T30" s="287" t="s">
        <v>174</v>
      </c>
      <c r="U30" s="288" t="s">
        <v>175</v>
      </c>
      <c r="V30" s="289" t="s">
        <v>174</v>
      </c>
      <c r="W30" s="291" t="s">
        <v>174</v>
      </c>
      <c r="X30" s="257"/>
      <c r="Y30" s="294" t="s">
        <v>175</v>
      </c>
      <c r="Z30" s="284"/>
      <c r="AA30" s="293" t="s">
        <v>174</v>
      </c>
      <c r="AB30" s="291" t="s">
        <v>174</v>
      </c>
    </row>
    <row r="31" spans="2:28" x14ac:dyDescent="0.25">
      <c r="B31" s="209" t="s">
        <v>73</v>
      </c>
      <c r="C31" s="205"/>
      <c r="D31" s="286">
        <v>429.71640000000002</v>
      </c>
      <c r="E31" s="298" t="s">
        <v>175</v>
      </c>
      <c r="F31" s="298" t="s">
        <v>174</v>
      </c>
      <c r="G31" s="299" t="s">
        <v>175</v>
      </c>
      <c r="H31" s="289" t="s">
        <v>174</v>
      </c>
      <c r="I31" s="290" t="s">
        <v>174</v>
      </c>
      <c r="J31" s="281"/>
      <c r="K31" s="286" t="s">
        <v>174</v>
      </c>
      <c r="L31" s="298" t="s">
        <v>174</v>
      </c>
      <c r="M31" s="298" t="s">
        <v>174</v>
      </c>
      <c r="N31" s="299" t="s">
        <v>174</v>
      </c>
      <c r="O31" s="289" t="s">
        <v>174</v>
      </c>
      <c r="P31" s="291" t="s">
        <v>174</v>
      </c>
      <c r="Q31" s="257"/>
      <c r="R31" s="286" t="s">
        <v>174</v>
      </c>
      <c r="S31" s="298" t="s">
        <v>174</v>
      </c>
      <c r="T31" s="298" t="s">
        <v>174</v>
      </c>
      <c r="U31" s="299" t="s">
        <v>174</v>
      </c>
      <c r="V31" s="289" t="s">
        <v>174</v>
      </c>
      <c r="W31" s="291" t="s">
        <v>174</v>
      </c>
      <c r="X31" s="257"/>
      <c r="Y31" s="294" t="s">
        <v>175</v>
      </c>
      <c r="Z31" s="284"/>
      <c r="AA31" s="293" t="s">
        <v>174</v>
      </c>
      <c r="AB31" s="291" t="s">
        <v>174</v>
      </c>
    </row>
    <row r="32" spans="2:28" x14ac:dyDescent="0.25">
      <c r="B32" s="209" t="s">
        <v>74</v>
      </c>
      <c r="C32" s="205"/>
      <c r="D32" s="286" t="s">
        <v>174</v>
      </c>
      <c r="E32" s="298">
        <v>177.32740000000001</v>
      </c>
      <c r="F32" s="298" t="s">
        <v>174</v>
      </c>
      <c r="G32" s="299">
        <v>177.32740000000001</v>
      </c>
      <c r="H32" s="289">
        <v>-0.45249999999998636</v>
      </c>
      <c r="I32" s="290">
        <v>-2.5452821156947136E-3</v>
      </c>
      <c r="J32" s="281"/>
      <c r="K32" s="286" t="s">
        <v>174</v>
      </c>
      <c r="L32" s="298" t="s">
        <v>174</v>
      </c>
      <c r="M32" s="298" t="s">
        <v>174</v>
      </c>
      <c r="N32" s="299" t="s">
        <v>174</v>
      </c>
      <c r="O32" s="289" t="s">
        <v>174</v>
      </c>
      <c r="P32" s="291" t="s">
        <v>174</v>
      </c>
      <c r="Q32" s="257"/>
      <c r="R32" s="286" t="s">
        <v>174</v>
      </c>
      <c r="S32" s="298" t="s">
        <v>174</v>
      </c>
      <c r="T32" s="298" t="s">
        <v>174</v>
      </c>
      <c r="U32" s="299" t="s">
        <v>174</v>
      </c>
      <c r="V32" s="289" t="s">
        <v>174</v>
      </c>
      <c r="W32" s="291" t="s">
        <v>174</v>
      </c>
      <c r="X32" s="257"/>
      <c r="Y32" s="294">
        <v>177.32740000000001</v>
      </c>
      <c r="Z32" s="284"/>
      <c r="AA32" s="293">
        <v>-0.45249999999998636</v>
      </c>
      <c r="AB32" s="291">
        <v>-2.5452821156947136E-3</v>
      </c>
    </row>
    <row r="33" spans="2:28" x14ac:dyDescent="0.25">
      <c r="B33" s="209" t="s">
        <v>75</v>
      </c>
      <c r="C33" s="205"/>
      <c r="D33" s="286" t="s">
        <v>174</v>
      </c>
      <c r="E33" s="298" t="s">
        <v>174</v>
      </c>
      <c r="F33" s="298" t="s">
        <v>174</v>
      </c>
      <c r="G33" s="299" t="s">
        <v>174</v>
      </c>
      <c r="H33" s="289"/>
      <c r="I33" s="290" t="s">
        <v>174</v>
      </c>
      <c r="J33" s="281"/>
      <c r="K33" s="286" t="s">
        <v>174</v>
      </c>
      <c r="L33" s="298" t="s">
        <v>174</v>
      </c>
      <c r="M33" s="298" t="s">
        <v>174</v>
      </c>
      <c r="N33" s="299" t="s">
        <v>174</v>
      </c>
      <c r="O33" s="289" t="s">
        <v>174</v>
      </c>
      <c r="P33" s="291" t="s">
        <v>174</v>
      </c>
      <c r="Q33" s="257"/>
      <c r="R33" s="286" t="s">
        <v>174</v>
      </c>
      <c r="S33" s="298" t="s">
        <v>174</v>
      </c>
      <c r="T33" s="298" t="s">
        <v>174</v>
      </c>
      <c r="U33" s="299" t="s">
        <v>174</v>
      </c>
      <c r="V33" s="289" t="s">
        <v>174</v>
      </c>
      <c r="W33" s="291" t="s">
        <v>174</v>
      </c>
      <c r="X33" s="257"/>
      <c r="Y33" s="294" t="s">
        <v>174</v>
      </c>
      <c r="Z33" s="284"/>
      <c r="AA33" s="293" t="s">
        <v>174</v>
      </c>
      <c r="AB33" s="291" t="s">
        <v>174</v>
      </c>
    </row>
    <row r="34" spans="2:28" x14ac:dyDescent="0.25">
      <c r="B34" s="209" t="s">
        <v>76</v>
      </c>
      <c r="C34" s="205"/>
      <c r="D34" s="286" t="s">
        <v>174</v>
      </c>
      <c r="E34" s="287">
        <v>389.92700000000002</v>
      </c>
      <c r="F34" s="287">
        <v>388.42599999999999</v>
      </c>
      <c r="G34" s="288">
        <v>389.23770000000002</v>
      </c>
      <c r="H34" s="289">
        <v>-23.760099999999966</v>
      </c>
      <c r="I34" s="290">
        <v>-5.7530814934123042E-2</v>
      </c>
      <c r="J34" s="281"/>
      <c r="K34" s="286" t="s">
        <v>174</v>
      </c>
      <c r="L34" s="287" t="s">
        <v>174</v>
      </c>
      <c r="M34" s="287" t="s">
        <v>174</v>
      </c>
      <c r="N34" s="288" t="s">
        <v>174</v>
      </c>
      <c r="O34" s="289" t="s">
        <v>174</v>
      </c>
      <c r="P34" s="291" t="s">
        <v>174</v>
      </c>
      <c r="Q34" s="257"/>
      <c r="R34" s="286" t="s">
        <v>174</v>
      </c>
      <c r="S34" s="287">
        <v>409.46440000000001</v>
      </c>
      <c r="T34" s="287">
        <v>399.41969999999998</v>
      </c>
      <c r="U34" s="288">
        <v>400.81380000000001</v>
      </c>
      <c r="V34" s="289">
        <v>-0.40699999999998226</v>
      </c>
      <c r="W34" s="291">
        <v>-1.0144040388733178E-3</v>
      </c>
      <c r="X34" s="257"/>
      <c r="Y34" s="294">
        <v>398.34210000000002</v>
      </c>
      <c r="Z34" s="261"/>
      <c r="AA34" s="293">
        <v>-5.3933000000000106</v>
      </c>
      <c r="AB34" s="291">
        <v>-1.3358501632504849E-2</v>
      </c>
    </row>
    <row r="35" spans="2:28" x14ac:dyDescent="0.25">
      <c r="B35" s="209" t="s">
        <v>77</v>
      </c>
      <c r="C35" s="205"/>
      <c r="D35" s="286">
        <v>434.2</v>
      </c>
      <c r="E35" s="287">
        <v>440.84530000000001</v>
      </c>
      <c r="F35" s="287" t="s">
        <v>174</v>
      </c>
      <c r="G35" s="288">
        <v>436.46949999999998</v>
      </c>
      <c r="H35" s="289">
        <v>2.1638999999999555</v>
      </c>
      <c r="I35" s="290">
        <v>4.9824363305468466E-3</v>
      </c>
      <c r="J35" s="281"/>
      <c r="K35" s="286" t="s">
        <v>174</v>
      </c>
      <c r="L35" s="287" t="s">
        <v>174</v>
      </c>
      <c r="M35" s="287" t="s">
        <v>174</v>
      </c>
      <c r="N35" s="288" t="s">
        <v>174</v>
      </c>
      <c r="O35" s="289" t="s">
        <v>174</v>
      </c>
      <c r="P35" s="291" t="s">
        <v>174</v>
      </c>
      <c r="Q35" s="257"/>
      <c r="R35" s="286">
        <v>493.11770000000001</v>
      </c>
      <c r="S35" s="287">
        <v>477.34739999999999</v>
      </c>
      <c r="T35" s="287" t="s">
        <v>174</v>
      </c>
      <c r="U35" s="288">
        <v>486.66849999999999</v>
      </c>
      <c r="V35" s="289">
        <v>-1.1654000000000337</v>
      </c>
      <c r="W35" s="291">
        <v>-2.3889278707364126E-3</v>
      </c>
      <c r="X35" s="257"/>
      <c r="Y35" s="294">
        <v>437.73989999999998</v>
      </c>
      <c r="Z35" s="261"/>
      <c r="AA35" s="293">
        <v>2.0795999999999708</v>
      </c>
      <c r="AB35" s="291">
        <v>4.7734438965403303E-3</v>
      </c>
    </row>
    <row r="36" spans="2:28" x14ac:dyDescent="0.25">
      <c r="B36" s="209" t="s">
        <v>78</v>
      </c>
      <c r="C36" s="205"/>
      <c r="D36" s="286" t="s">
        <v>174</v>
      </c>
      <c r="E36" s="287">
        <v>441.42649999999998</v>
      </c>
      <c r="F36" s="287">
        <v>459.60939999999999</v>
      </c>
      <c r="G36" s="288">
        <v>453.28030000000001</v>
      </c>
      <c r="H36" s="289">
        <v>34.798000000000002</v>
      </c>
      <c r="I36" s="290">
        <v>8.3152859750579733E-2</v>
      </c>
      <c r="J36" s="281"/>
      <c r="K36" s="286" t="s">
        <v>174</v>
      </c>
      <c r="L36" s="287" t="s">
        <v>174</v>
      </c>
      <c r="M36" s="287" t="s">
        <v>174</v>
      </c>
      <c r="N36" s="288" t="s">
        <v>174</v>
      </c>
      <c r="O36" s="289" t="s">
        <v>174</v>
      </c>
      <c r="P36" s="291" t="s">
        <v>174</v>
      </c>
      <c r="Q36" s="257"/>
      <c r="R36" s="286" t="s">
        <v>174</v>
      </c>
      <c r="S36" s="287" t="s">
        <v>174</v>
      </c>
      <c r="T36" s="287">
        <v>402.42219999999998</v>
      </c>
      <c r="U36" s="288">
        <v>402.42219999999998</v>
      </c>
      <c r="V36" s="289">
        <v>30.572899999999947</v>
      </c>
      <c r="W36" s="291">
        <v>8.2218522396034999E-2</v>
      </c>
      <c r="X36" s="257"/>
      <c r="Y36" s="294">
        <v>452.93810000000002</v>
      </c>
      <c r="Z36" s="261"/>
      <c r="AA36" s="293">
        <v>34.769600000000025</v>
      </c>
      <c r="AB36" s="291">
        <v>8.3147343714316202E-2</v>
      </c>
    </row>
    <row r="37" spans="2:28" x14ac:dyDescent="0.25">
      <c r="B37" s="209" t="s">
        <v>79</v>
      </c>
      <c r="C37" s="205"/>
      <c r="D37" s="286">
        <v>423.25189999999998</v>
      </c>
      <c r="E37" s="287">
        <v>417.59879999999998</v>
      </c>
      <c r="F37" s="287" t="s">
        <v>174</v>
      </c>
      <c r="G37" s="288">
        <v>420.62290000000002</v>
      </c>
      <c r="H37" s="289">
        <v>-0.1098999999999819</v>
      </c>
      <c r="I37" s="290">
        <v>-2.6121091581166045E-4</v>
      </c>
      <c r="J37" s="281"/>
      <c r="K37" s="286" t="s">
        <v>174</v>
      </c>
      <c r="L37" s="287" t="s">
        <v>174</v>
      </c>
      <c r="M37" s="287" t="s">
        <v>174</v>
      </c>
      <c r="N37" s="288" t="s">
        <v>174</v>
      </c>
      <c r="O37" s="289" t="s">
        <v>174</v>
      </c>
      <c r="P37" s="291" t="s">
        <v>174</v>
      </c>
      <c r="Q37" s="257"/>
      <c r="R37" s="286">
        <v>417.08100000000002</v>
      </c>
      <c r="S37" s="287">
        <v>370.95400000000001</v>
      </c>
      <c r="T37" s="287" t="s">
        <v>174</v>
      </c>
      <c r="U37" s="288">
        <v>377.53129999999999</v>
      </c>
      <c r="V37" s="289">
        <v>-10.835000000000036</v>
      </c>
      <c r="W37" s="291">
        <v>-2.7898919138967582E-2</v>
      </c>
      <c r="X37" s="257"/>
      <c r="Y37" s="294">
        <v>400.98219999999998</v>
      </c>
      <c r="Z37" s="261"/>
      <c r="AA37" s="293">
        <v>-4.9983000000000288</v>
      </c>
      <c r="AB37" s="291">
        <v>-1.2311675068137573E-2</v>
      </c>
    </row>
    <row r="38" spans="2:28" x14ac:dyDescent="0.25">
      <c r="B38" s="209" t="s">
        <v>80</v>
      </c>
      <c r="C38" s="205"/>
      <c r="D38" s="286">
        <v>332.65660000000003</v>
      </c>
      <c r="E38" s="287">
        <v>316.46300000000002</v>
      </c>
      <c r="F38" s="287">
        <v>343.14690000000002</v>
      </c>
      <c r="G38" s="288">
        <v>336.72239999999999</v>
      </c>
      <c r="H38" s="289">
        <v>19.70010000000002</v>
      </c>
      <c r="I38" s="290">
        <v>6.2141054430555842E-2</v>
      </c>
      <c r="J38" s="281"/>
      <c r="K38" s="286" t="s">
        <v>174</v>
      </c>
      <c r="L38" s="287" t="s">
        <v>174</v>
      </c>
      <c r="M38" s="287" t="s">
        <v>174</v>
      </c>
      <c r="N38" s="288" t="s">
        <v>174</v>
      </c>
      <c r="O38" s="289" t="s">
        <v>174</v>
      </c>
      <c r="P38" s="291" t="s">
        <v>174</v>
      </c>
      <c r="Q38" s="257"/>
      <c r="R38" s="286" t="s">
        <v>174</v>
      </c>
      <c r="S38" s="287">
        <v>292.72379999999998</v>
      </c>
      <c r="T38" s="287">
        <v>315.57319999999999</v>
      </c>
      <c r="U38" s="288">
        <v>312.70859999999999</v>
      </c>
      <c r="V38" s="289">
        <v>-11.557299999999998</v>
      </c>
      <c r="W38" s="291">
        <v>-3.5641428839726874E-2</v>
      </c>
      <c r="X38" s="257"/>
      <c r="Y38" s="294">
        <v>320.18220000000002</v>
      </c>
      <c r="Z38" s="261"/>
      <c r="AA38" s="293">
        <v>-1.8292999999999893</v>
      </c>
      <c r="AB38" s="291">
        <v>-5.6808530130134649E-3</v>
      </c>
    </row>
    <row r="39" spans="2:28" x14ac:dyDescent="0.25">
      <c r="B39" s="209" t="s">
        <v>81</v>
      </c>
      <c r="C39" s="205"/>
      <c r="D39" s="286">
        <v>379.55900000000003</v>
      </c>
      <c r="E39" s="287">
        <v>392.90440000000001</v>
      </c>
      <c r="F39" s="287">
        <v>359.02719999999999</v>
      </c>
      <c r="G39" s="288">
        <v>384.32089999999999</v>
      </c>
      <c r="H39" s="289">
        <v>-3.8654999999999973</v>
      </c>
      <c r="I39" s="290">
        <v>-9.9578449940543878E-3</v>
      </c>
      <c r="J39" s="281"/>
      <c r="K39" s="286" t="s">
        <v>174</v>
      </c>
      <c r="L39" s="287" t="s">
        <v>174</v>
      </c>
      <c r="M39" s="287" t="s">
        <v>174</v>
      </c>
      <c r="N39" s="288" t="s">
        <v>174</v>
      </c>
      <c r="O39" s="289" t="s">
        <v>174</v>
      </c>
      <c r="P39" s="291" t="s">
        <v>174</v>
      </c>
      <c r="Q39" s="257"/>
      <c r="R39" s="286" t="s">
        <v>174</v>
      </c>
      <c r="S39" s="287">
        <v>246.54</v>
      </c>
      <c r="T39" s="287">
        <v>416.88279999999997</v>
      </c>
      <c r="U39" s="288">
        <v>380.24509999999998</v>
      </c>
      <c r="V39" s="289">
        <v>25.539999999999964</v>
      </c>
      <c r="W39" s="291">
        <v>7.2003475563221286E-2</v>
      </c>
      <c r="X39" s="257"/>
      <c r="Y39" s="294">
        <v>384.04259999999999</v>
      </c>
      <c r="Z39" s="261"/>
      <c r="AA39" s="293">
        <v>-1.8579000000000292</v>
      </c>
      <c r="AB39" s="291">
        <v>-4.8144534666320071E-3</v>
      </c>
    </row>
    <row r="40" spans="2:28" x14ac:dyDescent="0.25">
      <c r="B40" s="209" t="s">
        <v>82</v>
      </c>
      <c r="C40" s="205"/>
      <c r="D40" s="286" t="s">
        <v>174</v>
      </c>
      <c r="E40" s="287">
        <v>334.7971</v>
      </c>
      <c r="F40" s="287" t="s">
        <v>175</v>
      </c>
      <c r="G40" s="288" t="s">
        <v>175</v>
      </c>
      <c r="H40" s="289" t="s">
        <v>174</v>
      </c>
      <c r="I40" s="290" t="s">
        <v>174</v>
      </c>
      <c r="J40" s="281"/>
      <c r="K40" s="286" t="s">
        <v>174</v>
      </c>
      <c r="L40" s="287" t="s">
        <v>174</v>
      </c>
      <c r="M40" s="287" t="s">
        <v>174</v>
      </c>
      <c r="N40" s="288" t="s">
        <v>174</v>
      </c>
      <c r="O40" s="289" t="s">
        <v>174</v>
      </c>
      <c r="P40" s="291" t="s">
        <v>174</v>
      </c>
      <c r="Q40" s="257"/>
      <c r="R40" s="286" t="s">
        <v>174</v>
      </c>
      <c r="S40" s="287" t="s">
        <v>174</v>
      </c>
      <c r="T40" s="287" t="s">
        <v>174</v>
      </c>
      <c r="U40" s="288" t="s">
        <v>174</v>
      </c>
      <c r="V40" s="289" t="s">
        <v>174</v>
      </c>
      <c r="W40" s="291" t="s">
        <v>174</v>
      </c>
      <c r="X40" s="257"/>
      <c r="Y40" s="294" t="s">
        <v>175</v>
      </c>
      <c r="Z40" s="261"/>
      <c r="AA40" s="293" t="s">
        <v>174</v>
      </c>
      <c r="AB40" s="291" t="s">
        <v>174</v>
      </c>
    </row>
    <row r="41" spans="2:28" x14ac:dyDescent="0.25">
      <c r="B41" s="209" t="s">
        <v>83</v>
      </c>
      <c r="C41" s="205"/>
      <c r="D41" s="286" t="s">
        <v>174</v>
      </c>
      <c r="E41" s="287">
        <v>389.05279999999999</v>
      </c>
      <c r="F41" s="287">
        <v>374.85809999999998</v>
      </c>
      <c r="G41" s="288">
        <v>377.32639999999998</v>
      </c>
      <c r="H41" s="289">
        <v>-1.4798000000000116</v>
      </c>
      <c r="I41" s="290">
        <v>-3.9064830512277604E-3</v>
      </c>
      <c r="J41" s="281"/>
      <c r="K41" s="286" t="s">
        <v>174</v>
      </c>
      <c r="L41" s="287" t="s">
        <v>174</v>
      </c>
      <c r="M41" s="287" t="s">
        <v>174</v>
      </c>
      <c r="N41" s="288" t="s">
        <v>174</v>
      </c>
      <c r="O41" s="289" t="s">
        <v>174</v>
      </c>
      <c r="P41" s="291" t="s">
        <v>174</v>
      </c>
      <c r="Q41" s="257"/>
      <c r="R41" s="286" t="s">
        <v>174</v>
      </c>
      <c r="S41" s="287" t="s">
        <v>174</v>
      </c>
      <c r="T41" s="287" t="s">
        <v>174</v>
      </c>
      <c r="U41" s="288" t="s">
        <v>174</v>
      </c>
      <c r="V41" s="289" t="s">
        <v>174</v>
      </c>
      <c r="W41" s="291" t="s">
        <v>174</v>
      </c>
      <c r="X41" s="257"/>
      <c r="Y41" s="294">
        <v>377.32639999999998</v>
      </c>
      <c r="Z41" s="261"/>
      <c r="AA41" s="293">
        <v>-1.4798000000000116</v>
      </c>
      <c r="AB41" s="291">
        <v>-3.9064830512277604E-3</v>
      </c>
    </row>
    <row r="42" spans="2:28" ht="15.75" thickBot="1" x14ac:dyDescent="0.3">
      <c r="B42" s="209" t="s">
        <v>84</v>
      </c>
      <c r="C42" s="205"/>
      <c r="D42" s="302" t="s">
        <v>174</v>
      </c>
      <c r="E42" s="303">
        <v>461.20330000000001</v>
      </c>
      <c r="F42" s="303">
        <v>475.57479999999998</v>
      </c>
      <c r="G42" s="304">
        <v>469.6506</v>
      </c>
      <c r="H42" s="305">
        <v>0.93259999999997945</v>
      </c>
      <c r="I42" s="306">
        <v>1.9896824956582293E-3</v>
      </c>
      <c r="J42" s="281"/>
      <c r="K42" s="302" t="s">
        <v>174</v>
      </c>
      <c r="L42" s="303" t="s">
        <v>174</v>
      </c>
      <c r="M42" s="303" t="s">
        <v>174</v>
      </c>
      <c r="N42" s="304" t="s">
        <v>174</v>
      </c>
      <c r="O42" s="305" t="s">
        <v>174</v>
      </c>
      <c r="P42" s="307" t="s">
        <v>174</v>
      </c>
      <c r="Q42" s="257"/>
      <c r="R42" s="302" t="s">
        <v>174</v>
      </c>
      <c r="S42" s="303">
        <v>459.42020000000002</v>
      </c>
      <c r="T42" s="303" t="s">
        <v>174</v>
      </c>
      <c r="U42" s="304">
        <v>459.42020000000002</v>
      </c>
      <c r="V42" s="305">
        <v>-42.727899999999977</v>
      </c>
      <c r="W42" s="307">
        <v>-8.5090235330971042E-2</v>
      </c>
      <c r="X42" s="257"/>
      <c r="Y42" s="308">
        <v>468.93290000000002</v>
      </c>
      <c r="Z42" s="261"/>
      <c r="AA42" s="309">
        <v>-2.1304000000000087</v>
      </c>
      <c r="AB42" s="307">
        <v>-4.5225344449462135E-3</v>
      </c>
    </row>
    <row r="43" spans="2:28" x14ac:dyDescent="0.25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2:28" x14ac:dyDescent="0.25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2:28" x14ac:dyDescent="0.25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2:28" x14ac:dyDescent="0.25"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2:28" x14ac:dyDescent="0.2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2:28" x14ac:dyDescent="0.25"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</sheetData>
  <mergeCells count="15">
    <mergeCell ref="Y10:Y11"/>
    <mergeCell ref="D9:H9"/>
    <mergeCell ref="R9:V9"/>
    <mergeCell ref="D10:D11"/>
    <mergeCell ref="E10:E11"/>
    <mergeCell ref="F10:F11"/>
    <mergeCell ref="G10:G11"/>
    <mergeCell ref="K10:K11"/>
    <mergeCell ref="L10:L11"/>
    <mergeCell ref="M10:M11"/>
    <mergeCell ref="N10:N11"/>
    <mergeCell ref="R10:R11"/>
    <mergeCell ref="S10:S11"/>
    <mergeCell ref="T10:T11"/>
    <mergeCell ref="U10:U11"/>
  </mergeCells>
  <conditionalFormatting sqref="N34 N27:N30 N37:N41 N23:N24 N16:N18">
    <cfRule type="cellIs" dxfId="8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88"/>
  <sheetViews>
    <sheetView zoomScale="95" zoomScaleNormal="95" workbookViewId="0">
      <selection activeCell="AZ90" sqref="AZ90"/>
    </sheetView>
  </sheetViews>
  <sheetFormatPr defaultRowHeight="15" x14ac:dyDescent="0.25"/>
  <cols>
    <col min="1" max="1" width="9.140625" style="59"/>
    <col min="2" max="2" width="25.85546875" customWidth="1"/>
    <col min="3" max="5" width="7.140625" bestFit="1" customWidth="1"/>
    <col min="6" max="6" width="7.140625" customWidth="1"/>
    <col min="7" max="19" width="7.140625" bestFit="1" customWidth="1"/>
    <col min="20" max="20" width="7.140625" customWidth="1"/>
    <col min="21" max="21" width="7.140625" bestFit="1" customWidth="1"/>
    <col min="22" max="23" width="7.140625" customWidth="1"/>
    <col min="24" max="30" width="7.140625" bestFit="1" customWidth="1"/>
    <col min="31" max="31" width="7.5703125" bestFit="1" customWidth="1"/>
    <col min="32" max="33" width="7.5703125" customWidth="1"/>
  </cols>
  <sheetData>
    <row r="1" spans="2:32" x14ac:dyDescent="0.25">
      <c r="B1" t="s">
        <v>140</v>
      </c>
      <c r="C1" s="19" t="s">
        <v>172</v>
      </c>
      <c r="D1" s="19" t="str">
        <f>'EVROPSKE CENE'!C5</f>
        <v>52. teden (27.12.2021 - 2.1.2022)</v>
      </c>
      <c r="E1" s="19"/>
      <c r="F1" s="19"/>
      <c r="G1" s="19"/>
    </row>
    <row r="2" spans="2:32" ht="15.75" x14ac:dyDescent="0.25">
      <c r="B2" s="178" t="s">
        <v>86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50"/>
    </row>
    <row r="3" spans="2:32" ht="15.75" thickBot="1" x14ac:dyDescent="0.3">
      <c r="B3" s="1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1"/>
      <c r="AC3" s="59"/>
      <c r="AD3" s="51"/>
      <c r="AE3" s="34"/>
      <c r="AF3" s="34"/>
    </row>
    <row r="4" spans="2:32" ht="15" customHeight="1" x14ac:dyDescent="0.25">
      <c r="B4" s="376" t="s">
        <v>87</v>
      </c>
      <c r="C4" s="368" t="s">
        <v>58</v>
      </c>
      <c r="D4" s="368" t="s">
        <v>59</v>
      </c>
      <c r="E4" s="368" t="s">
        <v>60</v>
      </c>
      <c r="F4" s="368" t="s">
        <v>61</v>
      </c>
      <c r="G4" s="368" t="s">
        <v>62</v>
      </c>
      <c r="H4" s="368" t="s">
        <v>63</v>
      </c>
      <c r="I4" s="368" t="s">
        <v>64</v>
      </c>
      <c r="J4" s="368" t="s">
        <v>65</v>
      </c>
      <c r="K4" s="368" t="s">
        <v>66</v>
      </c>
      <c r="L4" s="368" t="s">
        <v>67</v>
      </c>
      <c r="M4" s="368" t="s">
        <v>68</v>
      </c>
      <c r="N4" s="368" t="s">
        <v>69</v>
      </c>
      <c r="O4" s="368" t="s">
        <v>70</v>
      </c>
      <c r="P4" s="368" t="s">
        <v>71</v>
      </c>
      <c r="Q4" s="368" t="s">
        <v>72</v>
      </c>
      <c r="R4" s="368" t="s">
        <v>73</v>
      </c>
      <c r="S4" s="368" t="s">
        <v>74</v>
      </c>
      <c r="T4" s="368" t="s">
        <v>75</v>
      </c>
      <c r="U4" s="368" t="s">
        <v>76</v>
      </c>
      <c r="V4" s="368" t="s">
        <v>77</v>
      </c>
      <c r="W4" s="368" t="s">
        <v>78</v>
      </c>
      <c r="X4" s="368" t="s">
        <v>79</v>
      </c>
      <c r="Y4" s="368" t="s">
        <v>80</v>
      </c>
      <c r="Z4" s="368" t="s">
        <v>81</v>
      </c>
      <c r="AA4" s="368" t="s">
        <v>82</v>
      </c>
      <c r="AB4" s="368" t="s">
        <v>83</v>
      </c>
      <c r="AC4" s="368" t="s">
        <v>84</v>
      </c>
      <c r="AD4" s="370" t="s">
        <v>88</v>
      </c>
      <c r="AE4" s="372" t="s">
        <v>158</v>
      </c>
      <c r="AF4" s="374" t="s">
        <v>164</v>
      </c>
    </row>
    <row r="5" spans="2:32" ht="15" customHeight="1" thickBot="1" x14ac:dyDescent="0.3">
      <c r="B5" s="377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71"/>
      <c r="AE5" s="373"/>
      <c r="AF5" s="375"/>
    </row>
    <row r="6" spans="2:32" ht="15" customHeight="1" x14ac:dyDescent="0.25">
      <c r="B6" s="325" t="s">
        <v>89</v>
      </c>
      <c r="C6" s="310" t="s">
        <v>174</v>
      </c>
      <c r="D6" s="311" t="s">
        <v>174</v>
      </c>
      <c r="E6" s="311" t="s">
        <v>174</v>
      </c>
      <c r="F6" s="311">
        <v>415.52839999999998</v>
      </c>
      <c r="G6" s="311" t="s">
        <v>174</v>
      </c>
      <c r="H6" s="311" t="s">
        <v>174</v>
      </c>
      <c r="I6" s="311" t="s">
        <v>174</v>
      </c>
      <c r="J6" s="311" t="s">
        <v>174</v>
      </c>
      <c r="K6" s="311">
        <v>456.06</v>
      </c>
      <c r="L6" s="311" t="s">
        <v>174</v>
      </c>
      <c r="M6" s="311" t="s">
        <v>174</v>
      </c>
      <c r="N6" s="311">
        <v>506.86</v>
      </c>
      <c r="O6" s="311" t="s">
        <v>174</v>
      </c>
      <c r="P6" s="311" t="s">
        <v>174</v>
      </c>
      <c r="Q6" s="311" t="s">
        <v>174</v>
      </c>
      <c r="R6" s="311" t="s">
        <v>174</v>
      </c>
      <c r="S6" s="311" t="s">
        <v>174</v>
      </c>
      <c r="T6" s="311" t="s">
        <v>174</v>
      </c>
      <c r="U6" s="311">
        <v>412</v>
      </c>
      <c r="V6" s="311">
        <v>517.16</v>
      </c>
      <c r="W6" s="311" t="s">
        <v>174</v>
      </c>
      <c r="X6" s="311">
        <v>442.29</v>
      </c>
      <c r="Y6" s="311" t="s">
        <v>174</v>
      </c>
      <c r="Z6" s="311" t="s">
        <v>174</v>
      </c>
      <c r="AA6" s="311" t="s">
        <v>174</v>
      </c>
      <c r="AB6" s="311" t="s">
        <v>174</v>
      </c>
      <c r="AC6" s="311" t="s">
        <v>174</v>
      </c>
      <c r="AD6" s="312">
        <v>460.24880000000002</v>
      </c>
      <c r="AE6" s="332">
        <v>8.6761999999999944</v>
      </c>
      <c r="AF6" s="333">
        <v>1.921330036410529E-2</v>
      </c>
    </row>
    <row r="7" spans="2:32" ht="15" customHeight="1" x14ac:dyDescent="0.25">
      <c r="B7" s="325" t="s">
        <v>90</v>
      </c>
      <c r="C7" s="311" t="s">
        <v>174</v>
      </c>
      <c r="D7" s="311" t="s">
        <v>174</v>
      </c>
      <c r="E7" s="311" t="s">
        <v>174</v>
      </c>
      <c r="F7" s="311">
        <v>414.72160000000002</v>
      </c>
      <c r="G7" s="311" t="s">
        <v>174</v>
      </c>
      <c r="H7" s="311" t="s">
        <v>174</v>
      </c>
      <c r="I7" s="311" t="s">
        <v>174</v>
      </c>
      <c r="J7" s="311" t="s">
        <v>174</v>
      </c>
      <c r="K7" s="311">
        <v>444.81</v>
      </c>
      <c r="L7" s="311" t="s">
        <v>174</v>
      </c>
      <c r="M7" s="311" t="s">
        <v>174</v>
      </c>
      <c r="N7" s="311" t="s">
        <v>174</v>
      </c>
      <c r="O7" s="311" t="s">
        <v>174</v>
      </c>
      <c r="P7" s="311" t="s">
        <v>174</v>
      </c>
      <c r="Q7" s="311" t="s">
        <v>174</v>
      </c>
      <c r="R7" s="311" t="s">
        <v>174</v>
      </c>
      <c r="S7" s="311" t="s">
        <v>174</v>
      </c>
      <c r="T7" s="311" t="s">
        <v>174</v>
      </c>
      <c r="U7" s="311">
        <v>409</v>
      </c>
      <c r="V7" s="311">
        <v>518.98</v>
      </c>
      <c r="W7" s="311" t="s">
        <v>174</v>
      </c>
      <c r="X7" s="311">
        <v>433.08</v>
      </c>
      <c r="Y7" s="311" t="s">
        <v>174</v>
      </c>
      <c r="Z7" s="311" t="s">
        <v>174</v>
      </c>
      <c r="AA7" s="311" t="s">
        <v>174</v>
      </c>
      <c r="AB7" s="311" t="s">
        <v>174</v>
      </c>
      <c r="AC7" s="311" t="s">
        <v>174</v>
      </c>
      <c r="AD7" s="312">
        <v>444.6653</v>
      </c>
      <c r="AE7" s="332">
        <v>3.0224999999999795</v>
      </c>
      <c r="AF7" s="333">
        <v>6.8437660480369367E-3</v>
      </c>
    </row>
    <row r="8" spans="2:32" ht="15" customHeight="1" x14ac:dyDescent="0.25">
      <c r="B8" s="325" t="s">
        <v>91</v>
      </c>
      <c r="C8" s="311" t="s">
        <v>174</v>
      </c>
      <c r="D8" s="311" t="s">
        <v>174</v>
      </c>
      <c r="E8" s="311" t="s">
        <v>174</v>
      </c>
      <c r="F8" s="311">
        <v>404.9049</v>
      </c>
      <c r="G8" s="311" t="s">
        <v>174</v>
      </c>
      <c r="H8" s="311" t="s">
        <v>174</v>
      </c>
      <c r="I8" s="311">
        <v>400.78</v>
      </c>
      <c r="J8" s="311" t="s">
        <v>174</v>
      </c>
      <c r="K8" s="311">
        <v>444.23</v>
      </c>
      <c r="L8" s="311" t="s">
        <v>174</v>
      </c>
      <c r="M8" s="311" t="s">
        <v>174</v>
      </c>
      <c r="N8" s="311">
        <v>505.49</v>
      </c>
      <c r="O8" s="311" t="s">
        <v>174</v>
      </c>
      <c r="P8" s="311">
        <v>241.92</v>
      </c>
      <c r="Q8" s="311" t="s">
        <v>175</v>
      </c>
      <c r="R8" s="311" t="s">
        <v>175</v>
      </c>
      <c r="S8" s="311" t="s">
        <v>174</v>
      </c>
      <c r="T8" s="311" t="s">
        <v>174</v>
      </c>
      <c r="U8" s="311">
        <v>411</v>
      </c>
      <c r="V8" s="311">
        <v>483.58</v>
      </c>
      <c r="W8" s="311" t="s">
        <v>174</v>
      </c>
      <c r="X8" s="311">
        <v>372.93</v>
      </c>
      <c r="Y8" s="311">
        <v>286.89440000000002</v>
      </c>
      <c r="Z8" s="311" t="s">
        <v>174</v>
      </c>
      <c r="AA8" s="311" t="s">
        <v>174</v>
      </c>
      <c r="AB8" s="311" t="s">
        <v>174</v>
      </c>
      <c r="AC8" s="311">
        <v>445.0378</v>
      </c>
      <c r="AD8" s="312">
        <v>434.16430000000003</v>
      </c>
      <c r="AE8" s="332">
        <v>-0.37389999999999191</v>
      </c>
      <c r="AF8" s="333">
        <v>-8.604536954402997E-4</v>
      </c>
    </row>
    <row r="9" spans="2:32" ht="15.75" customHeight="1" x14ac:dyDescent="0.25">
      <c r="B9" s="325" t="s">
        <v>92</v>
      </c>
      <c r="C9" s="313" t="s">
        <v>174</v>
      </c>
      <c r="D9" s="313" t="s">
        <v>174</v>
      </c>
      <c r="E9" s="313" t="s">
        <v>174</v>
      </c>
      <c r="F9" s="313">
        <v>409.61149999999998</v>
      </c>
      <c r="G9" s="313" t="s">
        <v>174</v>
      </c>
      <c r="H9" s="313" t="s">
        <v>174</v>
      </c>
      <c r="I9" s="313">
        <v>430.87</v>
      </c>
      <c r="J9" s="313" t="s">
        <v>174</v>
      </c>
      <c r="K9" s="313">
        <v>435.29</v>
      </c>
      <c r="L9" s="313" t="s">
        <v>174</v>
      </c>
      <c r="M9" s="313" t="s">
        <v>174</v>
      </c>
      <c r="N9" s="313">
        <v>479.71</v>
      </c>
      <c r="O9" s="313" t="s">
        <v>174</v>
      </c>
      <c r="P9" s="313" t="s">
        <v>174</v>
      </c>
      <c r="Q9" s="313" t="s">
        <v>174</v>
      </c>
      <c r="R9" s="313" t="s">
        <v>174</v>
      </c>
      <c r="S9" s="313" t="s">
        <v>174</v>
      </c>
      <c r="T9" s="313" t="s">
        <v>174</v>
      </c>
      <c r="U9" s="313">
        <v>411</v>
      </c>
      <c r="V9" s="313">
        <v>479.43</v>
      </c>
      <c r="W9" s="313" t="s">
        <v>174</v>
      </c>
      <c r="X9" s="313">
        <v>379.46</v>
      </c>
      <c r="Y9" s="313">
        <v>322.04899999999998</v>
      </c>
      <c r="Z9" s="313">
        <v>246.54</v>
      </c>
      <c r="AA9" s="313" t="s">
        <v>174</v>
      </c>
      <c r="AB9" s="313" t="s">
        <v>174</v>
      </c>
      <c r="AC9" s="313">
        <v>481.73489999999998</v>
      </c>
      <c r="AD9" s="314">
        <v>430.79989999999998</v>
      </c>
      <c r="AE9" s="315">
        <v>-2.3272000000000048</v>
      </c>
      <c r="AF9" s="334">
        <v>-5.3730186820450943E-3</v>
      </c>
    </row>
    <row r="10" spans="2:32" ht="15.75" customHeight="1" x14ac:dyDescent="0.25">
      <c r="B10" s="325" t="s">
        <v>93</v>
      </c>
      <c r="C10" s="311" t="s">
        <v>174</v>
      </c>
      <c r="D10" s="311" t="s">
        <v>174</v>
      </c>
      <c r="E10" s="311" t="s">
        <v>175</v>
      </c>
      <c r="F10" s="311">
        <v>396.9708</v>
      </c>
      <c r="G10" s="311" t="s">
        <v>174</v>
      </c>
      <c r="H10" s="311" t="s">
        <v>174</v>
      </c>
      <c r="I10" s="311">
        <v>401.59</v>
      </c>
      <c r="J10" s="311" t="s">
        <v>174</v>
      </c>
      <c r="K10" s="311">
        <v>404.45</v>
      </c>
      <c r="L10" s="311" t="s">
        <v>174</v>
      </c>
      <c r="M10" s="311" t="s">
        <v>174</v>
      </c>
      <c r="N10" s="311">
        <v>554.62</v>
      </c>
      <c r="O10" s="311" t="s">
        <v>174</v>
      </c>
      <c r="P10" s="311">
        <v>214.08</v>
      </c>
      <c r="Q10" s="311" t="s">
        <v>175</v>
      </c>
      <c r="R10" s="311" t="s">
        <v>174</v>
      </c>
      <c r="S10" s="311" t="s">
        <v>174</v>
      </c>
      <c r="T10" s="311" t="s">
        <v>174</v>
      </c>
      <c r="U10" s="311">
        <v>376</v>
      </c>
      <c r="V10" s="311" t="s">
        <v>174</v>
      </c>
      <c r="W10" s="311">
        <v>384.71559999999999</v>
      </c>
      <c r="X10" s="311">
        <v>344.42</v>
      </c>
      <c r="Y10" s="311">
        <v>299.80459999999999</v>
      </c>
      <c r="Z10" s="311">
        <v>398.54</v>
      </c>
      <c r="AA10" s="311" t="s">
        <v>174</v>
      </c>
      <c r="AB10" s="311" t="s">
        <v>174</v>
      </c>
      <c r="AC10" s="311">
        <v>473.46100000000001</v>
      </c>
      <c r="AD10" s="312">
        <v>392.94749999999999</v>
      </c>
      <c r="AE10" s="332">
        <v>4.3249999999999886</v>
      </c>
      <c r="AF10" s="333">
        <v>1.1129051972029291E-2</v>
      </c>
    </row>
    <row r="11" spans="2:32" ht="15" customHeight="1" thickBot="1" x14ac:dyDescent="0.3">
      <c r="B11" s="325" t="s">
        <v>94</v>
      </c>
      <c r="C11" s="311" t="s">
        <v>174</v>
      </c>
      <c r="D11" s="311" t="s">
        <v>174</v>
      </c>
      <c r="E11" s="311" t="s">
        <v>174</v>
      </c>
      <c r="F11" s="311">
        <v>406.65309999999999</v>
      </c>
      <c r="G11" s="311" t="s">
        <v>174</v>
      </c>
      <c r="H11" s="311" t="s">
        <v>174</v>
      </c>
      <c r="I11" s="311" t="s">
        <v>174</v>
      </c>
      <c r="J11" s="311" t="s">
        <v>174</v>
      </c>
      <c r="K11" s="311">
        <v>407.73</v>
      </c>
      <c r="L11" s="311" t="s">
        <v>174</v>
      </c>
      <c r="M11" s="311" t="s">
        <v>174</v>
      </c>
      <c r="N11" s="311">
        <v>549.59</v>
      </c>
      <c r="O11" s="311" t="s">
        <v>174</v>
      </c>
      <c r="P11" s="311" t="s">
        <v>174</v>
      </c>
      <c r="Q11" s="311" t="s">
        <v>175</v>
      </c>
      <c r="R11" s="311" t="s">
        <v>174</v>
      </c>
      <c r="S11" s="311" t="s">
        <v>174</v>
      </c>
      <c r="T11" s="311" t="s">
        <v>174</v>
      </c>
      <c r="U11" s="311">
        <v>381</v>
      </c>
      <c r="V11" s="311" t="s">
        <v>174</v>
      </c>
      <c r="W11" s="311" t="s">
        <v>174</v>
      </c>
      <c r="X11" s="311">
        <v>345.55</v>
      </c>
      <c r="Y11" s="311">
        <v>311.34100000000001</v>
      </c>
      <c r="Z11" s="311" t="s">
        <v>174</v>
      </c>
      <c r="AA11" s="311" t="s">
        <v>174</v>
      </c>
      <c r="AB11" s="311" t="s">
        <v>174</v>
      </c>
      <c r="AC11" s="311">
        <v>460.22280000000001</v>
      </c>
      <c r="AD11" s="312">
        <v>398.84769999999997</v>
      </c>
      <c r="AE11" s="332">
        <v>-2.4891000000000076</v>
      </c>
      <c r="AF11" s="333">
        <v>-6.2020228396698629E-3</v>
      </c>
    </row>
    <row r="12" spans="2:32" ht="15" customHeight="1" thickBot="1" x14ac:dyDescent="0.3">
      <c r="B12" s="326" t="s">
        <v>95</v>
      </c>
      <c r="C12" s="316" t="s">
        <v>174</v>
      </c>
      <c r="D12" s="316" t="s">
        <v>174</v>
      </c>
      <c r="E12" s="316" t="s">
        <v>175</v>
      </c>
      <c r="F12" s="316">
        <v>404.32929999999999</v>
      </c>
      <c r="G12" s="316" t="s">
        <v>174</v>
      </c>
      <c r="H12" s="316" t="s">
        <v>174</v>
      </c>
      <c r="I12" s="316">
        <v>418.57670000000002</v>
      </c>
      <c r="J12" s="316" t="s">
        <v>174</v>
      </c>
      <c r="K12" s="316">
        <v>427.37729999999999</v>
      </c>
      <c r="L12" s="316" t="s">
        <v>174</v>
      </c>
      <c r="M12" s="316" t="s">
        <v>174</v>
      </c>
      <c r="N12" s="316">
        <v>515.47670000000005</v>
      </c>
      <c r="O12" s="316" t="s">
        <v>174</v>
      </c>
      <c r="P12" s="316">
        <v>219.8682</v>
      </c>
      <c r="Q12" s="316" t="s">
        <v>175</v>
      </c>
      <c r="R12" s="316" t="s">
        <v>175</v>
      </c>
      <c r="S12" s="316" t="s">
        <v>174</v>
      </c>
      <c r="T12" s="316" t="s">
        <v>174</v>
      </c>
      <c r="U12" s="316">
        <v>383.7253</v>
      </c>
      <c r="V12" s="316">
        <v>503.46870000000001</v>
      </c>
      <c r="W12" s="316">
        <v>384.71559999999999</v>
      </c>
      <c r="X12" s="316">
        <v>359.40859999999998</v>
      </c>
      <c r="Y12" s="316">
        <v>300.48750000000001</v>
      </c>
      <c r="Z12" s="316">
        <v>365.84750000000003</v>
      </c>
      <c r="AA12" s="316" t="s">
        <v>174</v>
      </c>
      <c r="AB12" s="316" t="s">
        <v>174</v>
      </c>
      <c r="AC12" s="316">
        <v>469.46519999999998</v>
      </c>
      <c r="AD12" s="317">
        <v>418.85469999999998</v>
      </c>
      <c r="AE12" s="318">
        <v>1.7546999999999571</v>
      </c>
      <c r="AF12" s="335">
        <v>4.2069048189881109E-3</v>
      </c>
    </row>
    <row r="13" spans="2:32" ht="15" customHeight="1" x14ac:dyDescent="0.25">
      <c r="B13" s="327" t="s">
        <v>96</v>
      </c>
      <c r="C13" s="310">
        <v>420.1</v>
      </c>
      <c r="D13" s="310" t="s">
        <v>174</v>
      </c>
      <c r="E13" s="310">
        <v>395.22329999999999</v>
      </c>
      <c r="F13" s="310">
        <v>406.51859999999999</v>
      </c>
      <c r="G13" s="310">
        <v>484.93</v>
      </c>
      <c r="H13" s="310" t="s">
        <v>174</v>
      </c>
      <c r="I13" s="310">
        <v>424.9</v>
      </c>
      <c r="J13" s="310">
        <v>448.11</v>
      </c>
      <c r="K13" s="310">
        <v>455.28</v>
      </c>
      <c r="L13" s="310">
        <v>468</v>
      </c>
      <c r="M13" s="310">
        <v>388.03800000000001</v>
      </c>
      <c r="N13" s="310">
        <v>479.22</v>
      </c>
      <c r="O13" s="310" t="s">
        <v>174</v>
      </c>
      <c r="P13" s="310" t="s">
        <v>174</v>
      </c>
      <c r="Q13" s="310" t="s">
        <v>175</v>
      </c>
      <c r="R13" s="310">
        <v>454.64</v>
      </c>
      <c r="S13" s="310" t="s">
        <v>174</v>
      </c>
      <c r="T13" s="310" t="s">
        <v>174</v>
      </c>
      <c r="U13" s="310">
        <v>372</v>
      </c>
      <c r="V13" s="310">
        <v>454.86</v>
      </c>
      <c r="W13" s="310">
        <v>440.76119999999997</v>
      </c>
      <c r="X13" s="310">
        <v>445.93</v>
      </c>
      <c r="Y13" s="310">
        <v>351.95069999999998</v>
      </c>
      <c r="Z13" s="310">
        <v>406.97</v>
      </c>
      <c r="AA13" s="310" t="s">
        <v>175</v>
      </c>
      <c r="AB13" s="310">
        <v>409.16</v>
      </c>
      <c r="AC13" s="310">
        <v>466.84190000000001</v>
      </c>
      <c r="AD13" s="312">
        <v>466.14569999999998</v>
      </c>
      <c r="AE13" s="332">
        <v>13.79159999999996</v>
      </c>
      <c r="AF13" s="336">
        <v>3.0488504470280953E-2</v>
      </c>
    </row>
    <row r="14" spans="2:32" ht="15" customHeight="1" x14ac:dyDescent="0.25">
      <c r="B14" s="327" t="s">
        <v>97</v>
      </c>
      <c r="C14" s="311">
        <v>383.85</v>
      </c>
      <c r="D14" s="311" t="s">
        <v>174</v>
      </c>
      <c r="E14" s="311">
        <v>396.42520000000002</v>
      </c>
      <c r="F14" s="311">
        <v>415.125</v>
      </c>
      <c r="G14" s="311">
        <v>482.59</v>
      </c>
      <c r="H14" s="311" t="s">
        <v>174</v>
      </c>
      <c r="I14" s="311">
        <v>419.02</v>
      </c>
      <c r="J14" s="311" t="s">
        <v>174</v>
      </c>
      <c r="K14" s="311">
        <v>448.56</v>
      </c>
      <c r="L14" s="311">
        <v>454</v>
      </c>
      <c r="M14" s="311">
        <v>412.12400000000002</v>
      </c>
      <c r="N14" s="311">
        <v>470.01</v>
      </c>
      <c r="O14" s="311" t="s">
        <v>174</v>
      </c>
      <c r="P14" s="311" t="s">
        <v>174</v>
      </c>
      <c r="Q14" s="311">
        <v>373.92</v>
      </c>
      <c r="R14" s="311" t="s">
        <v>174</v>
      </c>
      <c r="S14" s="311" t="s">
        <v>174</v>
      </c>
      <c r="T14" s="311" t="s">
        <v>174</v>
      </c>
      <c r="U14" s="311">
        <v>372</v>
      </c>
      <c r="V14" s="311">
        <v>458.5</v>
      </c>
      <c r="W14" s="311">
        <v>435.3304</v>
      </c>
      <c r="X14" s="311">
        <v>445.57</v>
      </c>
      <c r="Y14" s="311" t="s">
        <v>174</v>
      </c>
      <c r="Z14" s="311">
        <v>392.23</v>
      </c>
      <c r="AA14" s="311" t="s">
        <v>174</v>
      </c>
      <c r="AB14" s="311">
        <v>407.4</v>
      </c>
      <c r="AC14" s="311">
        <v>455.45310000000001</v>
      </c>
      <c r="AD14" s="312">
        <v>457.30689999999998</v>
      </c>
      <c r="AE14" s="332">
        <v>3.6123000000000047</v>
      </c>
      <c r="AF14" s="336">
        <v>7.961963840874553E-3</v>
      </c>
    </row>
    <row r="15" spans="2:32" ht="15" customHeight="1" x14ac:dyDescent="0.25">
      <c r="B15" s="327" t="s">
        <v>98</v>
      </c>
      <c r="C15" s="311">
        <v>360.77</v>
      </c>
      <c r="D15" s="311" t="s">
        <v>174</v>
      </c>
      <c r="E15" s="311">
        <v>385.36779999999999</v>
      </c>
      <c r="F15" s="311">
        <v>385.54050000000001</v>
      </c>
      <c r="G15" s="311">
        <v>480.11</v>
      </c>
      <c r="H15" s="311" t="s">
        <v>175</v>
      </c>
      <c r="I15" s="311">
        <v>411.47</v>
      </c>
      <c r="J15" s="311">
        <v>412</v>
      </c>
      <c r="K15" s="311">
        <v>444.65</v>
      </c>
      <c r="L15" s="311">
        <v>443</v>
      </c>
      <c r="M15" s="311">
        <v>409.3295</v>
      </c>
      <c r="N15" s="311">
        <v>421.73</v>
      </c>
      <c r="O15" s="311" t="s">
        <v>174</v>
      </c>
      <c r="P15" s="311">
        <v>256.01</v>
      </c>
      <c r="Q15" s="311">
        <v>364.66</v>
      </c>
      <c r="R15" s="311">
        <v>418.39</v>
      </c>
      <c r="S15" s="311">
        <v>179.9873</v>
      </c>
      <c r="T15" s="311" t="s">
        <v>174</v>
      </c>
      <c r="U15" s="311">
        <v>392</v>
      </c>
      <c r="V15" s="311">
        <v>442.32</v>
      </c>
      <c r="W15" s="311">
        <v>449.66759999999999</v>
      </c>
      <c r="X15" s="311">
        <v>408.81</v>
      </c>
      <c r="Y15" s="311">
        <v>321.59039999999999</v>
      </c>
      <c r="Z15" s="311">
        <v>400.15</v>
      </c>
      <c r="AA15" s="311">
        <v>334.68</v>
      </c>
      <c r="AB15" s="311">
        <v>389.28</v>
      </c>
      <c r="AC15" s="311">
        <v>457.30259999999998</v>
      </c>
      <c r="AD15" s="312">
        <v>447.33170000000001</v>
      </c>
      <c r="AE15" s="332">
        <v>6.8781000000000176</v>
      </c>
      <c r="AF15" s="336">
        <v>1.5615946832992167E-2</v>
      </c>
    </row>
    <row r="16" spans="2:32" ht="15.75" customHeight="1" x14ac:dyDescent="0.25">
      <c r="B16" s="328" t="s">
        <v>99</v>
      </c>
      <c r="C16" s="313">
        <v>332.18</v>
      </c>
      <c r="D16" s="313" t="s">
        <v>174</v>
      </c>
      <c r="E16" s="313">
        <v>384.28609999999998</v>
      </c>
      <c r="F16" s="313">
        <v>402.75330000000002</v>
      </c>
      <c r="G16" s="313">
        <v>477.72</v>
      </c>
      <c r="H16" s="313" t="s">
        <v>174</v>
      </c>
      <c r="I16" s="313">
        <v>409.51</v>
      </c>
      <c r="J16" s="313" t="s">
        <v>174</v>
      </c>
      <c r="K16" s="313">
        <v>437.26</v>
      </c>
      <c r="L16" s="313">
        <v>437</v>
      </c>
      <c r="M16" s="313">
        <v>400.41370000000001</v>
      </c>
      <c r="N16" s="313">
        <v>362.82</v>
      </c>
      <c r="O16" s="313" t="s">
        <v>174</v>
      </c>
      <c r="P16" s="313">
        <v>338.55</v>
      </c>
      <c r="Q16" s="313">
        <v>354.88</v>
      </c>
      <c r="R16" s="313" t="s">
        <v>175</v>
      </c>
      <c r="S16" s="313" t="s">
        <v>174</v>
      </c>
      <c r="T16" s="313" t="s">
        <v>174</v>
      </c>
      <c r="U16" s="313">
        <v>393</v>
      </c>
      <c r="V16" s="313">
        <v>451.89</v>
      </c>
      <c r="W16" s="313">
        <v>439.24059999999997</v>
      </c>
      <c r="X16" s="313">
        <v>442.47</v>
      </c>
      <c r="Y16" s="313">
        <v>315.78579999999999</v>
      </c>
      <c r="Z16" s="313">
        <v>390.32</v>
      </c>
      <c r="AA16" s="313">
        <v>369.67</v>
      </c>
      <c r="AB16" s="313">
        <v>394.91</v>
      </c>
      <c r="AC16" s="313">
        <v>466.54989999999998</v>
      </c>
      <c r="AD16" s="314">
        <v>444.95580000000001</v>
      </c>
      <c r="AE16" s="315">
        <v>4.5731999999999857</v>
      </c>
      <c r="AF16" s="337">
        <v>1.0384606476277591E-2</v>
      </c>
    </row>
    <row r="17" spans="2:32" ht="15.75" customHeight="1" x14ac:dyDescent="0.25">
      <c r="B17" s="327" t="s">
        <v>100</v>
      </c>
      <c r="C17" s="311">
        <v>336.07</v>
      </c>
      <c r="D17" s="311" t="s">
        <v>174</v>
      </c>
      <c r="E17" s="311">
        <v>361.81060000000002</v>
      </c>
      <c r="F17" s="311">
        <v>355.55250000000001</v>
      </c>
      <c r="G17" s="311">
        <v>432.77</v>
      </c>
      <c r="H17" s="311">
        <v>303.95</v>
      </c>
      <c r="I17" s="311">
        <v>397.64</v>
      </c>
      <c r="J17" s="311">
        <v>410</v>
      </c>
      <c r="K17" s="311">
        <v>390.86</v>
      </c>
      <c r="L17" s="311">
        <v>370</v>
      </c>
      <c r="M17" s="311">
        <v>407.20030000000003</v>
      </c>
      <c r="N17" s="311">
        <v>347.03</v>
      </c>
      <c r="O17" s="311">
        <v>341</v>
      </c>
      <c r="P17" s="311">
        <v>262.07</v>
      </c>
      <c r="Q17" s="311">
        <v>338.96</v>
      </c>
      <c r="R17" s="311">
        <v>358.62</v>
      </c>
      <c r="S17" s="311">
        <v>159.697</v>
      </c>
      <c r="T17" s="311" t="s">
        <v>174</v>
      </c>
      <c r="U17" s="311">
        <v>404</v>
      </c>
      <c r="V17" s="311">
        <v>398.68</v>
      </c>
      <c r="W17" s="311">
        <v>444.8886</v>
      </c>
      <c r="X17" s="311">
        <v>339.36</v>
      </c>
      <c r="Y17" s="311">
        <v>328.34249999999997</v>
      </c>
      <c r="Z17" s="311">
        <v>343.23</v>
      </c>
      <c r="AA17" s="311" t="s">
        <v>175</v>
      </c>
      <c r="AB17" s="311">
        <v>351.73</v>
      </c>
      <c r="AC17" s="311">
        <v>443.38299999999998</v>
      </c>
      <c r="AD17" s="312">
        <v>407.52519999999998</v>
      </c>
      <c r="AE17" s="332">
        <v>14.783299999999997</v>
      </c>
      <c r="AF17" s="336">
        <v>3.7641260074364302E-2</v>
      </c>
    </row>
    <row r="18" spans="2:32" ht="15.75" customHeight="1" thickBot="1" x14ac:dyDescent="0.3">
      <c r="B18" s="327" t="s">
        <v>101</v>
      </c>
      <c r="C18" s="311">
        <v>299.41000000000003</v>
      </c>
      <c r="D18" s="311" t="s">
        <v>174</v>
      </c>
      <c r="E18" s="311">
        <v>365.2561</v>
      </c>
      <c r="F18" s="311">
        <v>372.49639999999999</v>
      </c>
      <c r="G18" s="311">
        <v>446.43</v>
      </c>
      <c r="H18" s="311">
        <v>310.17</v>
      </c>
      <c r="I18" s="311">
        <v>399.16</v>
      </c>
      <c r="J18" s="311" t="s">
        <v>174</v>
      </c>
      <c r="K18" s="311">
        <v>407.25</v>
      </c>
      <c r="L18" s="311">
        <v>367</v>
      </c>
      <c r="M18" s="311">
        <v>382.71510000000001</v>
      </c>
      <c r="N18" s="311">
        <v>361.16</v>
      </c>
      <c r="O18" s="311" t="s">
        <v>174</v>
      </c>
      <c r="P18" s="311">
        <v>269.57</v>
      </c>
      <c r="Q18" s="311">
        <v>345.24</v>
      </c>
      <c r="R18" s="311" t="s">
        <v>175</v>
      </c>
      <c r="S18" s="311">
        <v>139.26669999999999</v>
      </c>
      <c r="T18" s="311" t="s">
        <v>174</v>
      </c>
      <c r="U18" s="311">
        <v>321</v>
      </c>
      <c r="V18" s="311">
        <v>405.36</v>
      </c>
      <c r="W18" s="311">
        <v>422.5138</v>
      </c>
      <c r="X18" s="311">
        <v>321.18</v>
      </c>
      <c r="Y18" s="311">
        <v>321.65100000000001</v>
      </c>
      <c r="Z18" s="311">
        <v>360.37</v>
      </c>
      <c r="AA18" s="311">
        <v>313.52</v>
      </c>
      <c r="AB18" s="311">
        <v>362.59</v>
      </c>
      <c r="AC18" s="311">
        <v>457.10789999999997</v>
      </c>
      <c r="AD18" s="312">
        <v>410.17</v>
      </c>
      <c r="AE18" s="332">
        <v>4.1607999999999947</v>
      </c>
      <c r="AF18" s="336">
        <v>1.0248043640390447E-2</v>
      </c>
    </row>
    <row r="19" spans="2:32" ht="15.75" customHeight="1" thickBot="1" x14ac:dyDescent="0.3">
      <c r="B19" s="326" t="s">
        <v>102</v>
      </c>
      <c r="C19" s="316">
        <v>405.81279999999998</v>
      </c>
      <c r="D19" s="316" t="s">
        <v>174</v>
      </c>
      <c r="E19" s="316">
        <v>382.38959999999997</v>
      </c>
      <c r="F19" s="316">
        <v>385.1857</v>
      </c>
      <c r="G19" s="316">
        <v>473.94</v>
      </c>
      <c r="H19" s="316" t="s">
        <v>175</v>
      </c>
      <c r="I19" s="316">
        <v>414.11970000000002</v>
      </c>
      <c r="J19" s="316">
        <v>422.49790000000002</v>
      </c>
      <c r="K19" s="316">
        <v>439.0181</v>
      </c>
      <c r="L19" s="316">
        <v>439.96030000000002</v>
      </c>
      <c r="M19" s="316">
        <v>403.41199999999998</v>
      </c>
      <c r="N19" s="316">
        <v>467.59870000000001</v>
      </c>
      <c r="O19" s="316">
        <v>341</v>
      </c>
      <c r="P19" s="316">
        <v>263.27390000000003</v>
      </c>
      <c r="Q19" s="316" t="s">
        <v>175</v>
      </c>
      <c r="R19" s="316" t="s">
        <v>175</v>
      </c>
      <c r="S19" s="316">
        <v>163.1686</v>
      </c>
      <c r="T19" s="316" t="s">
        <v>174</v>
      </c>
      <c r="U19" s="316">
        <v>375.57089999999999</v>
      </c>
      <c r="V19" s="316">
        <v>450.745</v>
      </c>
      <c r="W19" s="316">
        <v>439.93310000000002</v>
      </c>
      <c r="X19" s="316">
        <v>418.24160000000001</v>
      </c>
      <c r="Y19" s="316">
        <v>325.9708</v>
      </c>
      <c r="Z19" s="316">
        <v>389.18299999999999</v>
      </c>
      <c r="AA19" s="316" t="s">
        <v>175</v>
      </c>
      <c r="AB19" s="316">
        <v>366.34750000000003</v>
      </c>
      <c r="AC19" s="316">
        <v>456.40699999999998</v>
      </c>
      <c r="AD19" s="317">
        <v>443.1191</v>
      </c>
      <c r="AE19" s="318">
        <v>8.1612999999999829</v>
      </c>
      <c r="AF19" s="321">
        <v>1.8763429463731773E-2</v>
      </c>
    </row>
    <row r="20" spans="2:32" ht="15" customHeight="1" thickBot="1" x14ac:dyDescent="0.3">
      <c r="B20" s="327" t="s">
        <v>103</v>
      </c>
      <c r="C20" s="310" t="s">
        <v>174</v>
      </c>
      <c r="D20" s="310" t="s">
        <v>174</v>
      </c>
      <c r="E20" s="310">
        <v>383.28449999999998</v>
      </c>
      <c r="F20" s="310" t="s">
        <v>174</v>
      </c>
      <c r="G20" s="310" t="s">
        <v>174</v>
      </c>
      <c r="H20" s="310" t="s">
        <v>174</v>
      </c>
      <c r="I20" s="310">
        <v>333.26</v>
      </c>
      <c r="J20" s="310" t="s">
        <v>174</v>
      </c>
      <c r="K20" s="310" t="s">
        <v>174</v>
      </c>
      <c r="L20" s="310">
        <v>345</v>
      </c>
      <c r="M20" s="310" t="s">
        <v>174</v>
      </c>
      <c r="N20" s="310" t="s">
        <v>174</v>
      </c>
      <c r="O20" s="310" t="s">
        <v>174</v>
      </c>
      <c r="P20" s="310" t="s">
        <v>174</v>
      </c>
      <c r="Q20" s="310" t="s">
        <v>175</v>
      </c>
      <c r="R20" s="310" t="s">
        <v>175</v>
      </c>
      <c r="S20" s="310" t="s">
        <v>174</v>
      </c>
      <c r="T20" s="310" t="s">
        <v>174</v>
      </c>
      <c r="U20" s="310" t="s">
        <v>174</v>
      </c>
      <c r="V20" s="310">
        <v>372.79</v>
      </c>
      <c r="W20" s="310">
        <v>439.24059999999997</v>
      </c>
      <c r="X20" s="310">
        <v>371.48</v>
      </c>
      <c r="Y20" s="310">
        <v>387.9135</v>
      </c>
      <c r="Z20" s="310">
        <v>382.48</v>
      </c>
      <c r="AA20" s="310">
        <v>324.67</v>
      </c>
      <c r="AB20" s="310" t="s">
        <v>174</v>
      </c>
      <c r="AC20" s="310">
        <v>428.00330000000002</v>
      </c>
      <c r="AD20" s="312">
        <v>417.22340000000003</v>
      </c>
      <c r="AE20" s="332">
        <v>23.060000000000002</v>
      </c>
      <c r="AF20" s="336">
        <v>5.8503656097953272E-2</v>
      </c>
    </row>
    <row r="21" spans="2:32" ht="15" customHeight="1" thickBot="1" x14ac:dyDescent="0.3">
      <c r="B21" s="326" t="s">
        <v>104</v>
      </c>
      <c r="C21" s="316" t="s">
        <v>174</v>
      </c>
      <c r="D21" s="316" t="s">
        <v>174</v>
      </c>
      <c r="E21" s="316">
        <v>383.28449999999998</v>
      </c>
      <c r="F21" s="316" t="s">
        <v>174</v>
      </c>
      <c r="G21" s="316" t="s">
        <v>174</v>
      </c>
      <c r="H21" s="316" t="s">
        <v>174</v>
      </c>
      <c r="I21" s="316">
        <v>333.26</v>
      </c>
      <c r="J21" s="316" t="s">
        <v>174</v>
      </c>
      <c r="K21" s="316" t="s">
        <v>174</v>
      </c>
      <c r="L21" s="316">
        <v>345</v>
      </c>
      <c r="M21" s="316" t="s">
        <v>174</v>
      </c>
      <c r="N21" s="316" t="s">
        <v>174</v>
      </c>
      <c r="O21" s="316" t="s">
        <v>174</v>
      </c>
      <c r="P21" s="316" t="s">
        <v>174</v>
      </c>
      <c r="Q21" s="316" t="s">
        <v>175</v>
      </c>
      <c r="R21" s="316" t="s">
        <v>175</v>
      </c>
      <c r="S21" s="316" t="s">
        <v>174</v>
      </c>
      <c r="T21" s="316" t="s">
        <v>174</v>
      </c>
      <c r="U21" s="316" t="s">
        <v>174</v>
      </c>
      <c r="V21" s="316">
        <v>372.79</v>
      </c>
      <c r="W21" s="316">
        <v>439.24059999999997</v>
      </c>
      <c r="X21" s="316">
        <v>371.48</v>
      </c>
      <c r="Y21" s="316">
        <v>387.9135</v>
      </c>
      <c r="Z21" s="316">
        <v>382.48</v>
      </c>
      <c r="AA21" s="316">
        <v>324.67</v>
      </c>
      <c r="AB21" s="316" t="s">
        <v>174</v>
      </c>
      <c r="AC21" s="316">
        <v>428.00330000000002</v>
      </c>
      <c r="AD21" s="317">
        <v>417.22340000000003</v>
      </c>
      <c r="AE21" s="318">
        <v>23.060000000000002</v>
      </c>
      <c r="AF21" s="321">
        <v>5.8503656097953272E-2</v>
      </c>
    </row>
    <row r="22" spans="2:32" ht="15" customHeight="1" x14ac:dyDescent="0.25">
      <c r="B22" s="327" t="s">
        <v>105</v>
      </c>
      <c r="C22" s="310" t="s">
        <v>174</v>
      </c>
      <c r="D22" s="310" t="s">
        <v>174</v>
      </c>
      <c r="E22" s="310" t="s">
        <v>174</v>
      </c>
      <c r="F22" s="310" t="s">
        <v>174</v>
      </c>
      <c r="G22" s="310" t="s">
        <v>174</v>
      </c>
      <c r="H22" s="310" t="s">
        <v>174</v>
      </c>
      <c r="I22" s="310">
        <v>439.33</v>
      </c>
      <c r="J22" s="310" t="s">
        <v>174</v>
      </c>
      <c r="K22" s="310" t="s">
        <v>174</v>
      </c>
      <c r="L22" s="310" t="s">
        <v>174</v>
      </c>
      <c r="M22" s="310" t="s">
        <v>174</v>
      </c>
      <c r="N22" s="310">
        <v>497.3</v>
      </c>
      <c r="O22" s="310" t="s">
        <v>174</v>
      </c>
      <c r="P22" s="310" t="s">
        <v>174</v>
      </c>
      <c r="Q22" s="310" t="s">
        <v>174</v>
      </c>
      <c r="R22" s="310" t="s">
        <v>174</v>
      </c>
      <c r="S22" s="310" t="s">
        <v>174</v>
      </c>
      <c r="T22" s="310" t="s">
        <v>174</v>
      </c>
      <c r="U22" s="310" t="s">
        <v>174</v>
      </c>
      <c r="V22" s="310">
        <v>486.27</v>
      </c>
      <c r="W22" s="310" t="s">
        <v>174</v>
      </c>
      <c r="X22" s="310" t="s">
        <v>174</v>
      </c>
      <c r="Y22" s="310" t="s">
        <v>174</v>
      </c>
      <c r="Z22" s="310" t="s">
        <v>174</v>
      </c>
      <c r="AA22" s="310" t="s">
        <v>174</v>
      </c>
      <c r="AB22" s="310" t="s">
        <v>174</v>
      </c>
      <c r="AC22" s="310" t="s">
        <v>174</v>
      </c>
      <c r="AD22" s="312">
        <v>449.91829999999999</v>
      </c>
      <c r="AE22" s="332">
        <v>3.9893999999999892</v>
      </c>
      <c r="AF22" s="336">
        <v>8.9462692370914088E-3</v>
      </c>
    </row>
    <row r="23" spans="2:32" ht="15" customHeight="1" x14ac:dyDescent="0.25">
      <c r="B23" s="327" t="s">
        <v>106</v>
      </c>
      <c r="C23" s="311" t="s">
        <v>174</v>
      </c>
      <c r="D23" s="311" t="s">
        <v>174</v>
      </c>
      <c r="E23" s="311" t="s">
        <v>174</v>
      </c>
      <c r="F23" s="311" t="s">
        <v>174</v>
      </c>
      <c r="G23" s="311">
        <v>518.59</v>
      </c>
      <c r="H23" s="311" t="s">
        <v>174</v>
      </c>
      <c r="I23" s="311">
        <v>439.91</v>
      </c>
      <c r="J23" s="311" t="s">
        <v>174</v>
      </c>
      <c r="K23" s="311" t="s">
        <v>174</v>
      </c>
      <c r="L23" s="311">
        <v>269</v>
      </c>
      <c r="M23" s="311" t="s">
        <v>174</v>
      </c>
      <c r="N23" s="311" t="s">
        <v>174</v>
      </c>
      <c r="O23" s="311" t="s">
        <v>174</v>
      </c>
      <c r="P23" s="311" t="s">
        <v>174</v>
      </c>
      <c r="Q23" s="311" t="s">
        <v>174</v>
      </c>
      <c r="R23" s="311" t="s">
        <v>174</v>
      </c>
      <c r="S23" s="311" t="s">
        <v>174</v>
      </c>
      <c r="T23" s="311" t="s">
        <v>174</v>
      </c>
      <c r="U23" s="311" t="s">
        <v>174</v>
      </c>
      <c r="V23" s="311">
        <v>472.98</v>
      </c>
      <c r="W23" s="311" t="s">
        <v>174</v>
      </c>
      <c r="X23" s="311" t="s">
        <v>174</v>
      </c>
      <c r="Y23" s="311" t="s">
        <v>174</v>
      </c>
      <c r="Z23" s="311" t="s">
        <v>174</v>
      </c>
      <c r="AA23" s="311" t="s">
        <v>174</v>
      </c>
      <c r="AB23" s="311" t="s">
        <v>174</v>
      </c>
      <c r="AC23" s="311" t="s">
        <v>174</v>
      </c>
      <c r="AD23" s="312">
        <v>420.07510000000002</v>
      </c>
      <c r="AE23" s="332">
        <v>-5.1791999999999803</v>
      </c>
      <c r="AF23" s="336">
        <v>-1.2179065561476965E-2</v>
      </c>
    </row>
    <row r="24" spans="2:32" ht="15" customHeight="1" x14ac:dyDescent="0.25">
      <c r="B24" s="327" t="s">
        <v>107</v>
      </c>
      <c r="C24" s="311" t="s">
        <v>174</v>
      </c>
      <c r="D24" s="311" t="s">
        <v>174</v>
      </c>
      <c r="E24" s="311" t="s">
        <v>174</v>
      </c>
      <c r="F24" s="311" t="s">
        <v>174</v>
      </c>
      <c r="G24" s="311" t="s">
        <v>174</v>
      </c>
      <c r="H24" s="311" t="s">
        <v>174</v>
      </c>
      <c r="I24" s="311">
        <v>437.64</v>
      </c>
      <c r="J24" s="311" t="s">
        <v>174</v>
      </c>
      <c r="K24" s="311" t="s">
        <v>174</v>
      </c>
      <c r="L24" s="311" t="s">
        <v>174</v>
      </c>
      <c r="M24" s="311" t="s">
        <v>174</v>
      </c>
      <c r="N24" s="311" t="s">
        <v>174</v>
      </c>
      <c r="O24" s="311" t="s">
        <v>174</v>
      </c>
      <c r="P24" s="311" t="s">
        <v>174</v>
      </c>
      <c r="Q24" s="311" t="s">
        <v>174</v>
      </c>
      <c r="R24" s="311" t="s">
        <v>174</v>
      </c>
      <c r="S24" s="311" t="s">
        <v>174</v>
      </c>
      <c r="T24" s="311" t="s">
        <v>174</v>
      </c>
      <c r="U24" s="311" t="s">
        <v>174</v>
      </c>
      <c r="V24" s="311">
        <v>479.47</v>
      </c>
      <c r="W24" s="311" t="s">
        <v>174</v>
      </c>
      <c r="X24" s="311" t="s">
        <v>174</v>
      </c>
      <c r="Y24" s="311" t="s">
        <v>174</v>
      </c>
      <c r="Z24" s="311" t="s">
        <v>174</v>
      </c>
      <c r="AA24" s="311" t="s">
        <v>174</v>
      </c>
      <c r="AB24" s="311" t="s">
        <v>174</v>
      </c>
      <c r="AC24" s="311" t="s">
        <v>174</v>
      </c>
      <c r="AD24" s="312">
        <v>441.34390000000002</v>
      </c>
      <c r="AE24" s="332">
        <v>3.6926000000000272</v>
      </c>
      <c r="AF24" s="336">
        <v>8.4373107083197674E-3</v>
      </c>
    </row>
    <row r="25" spans="2:32" ht="15" customHeight="1" x14ac:dyDescent="0.25">
      <c r="B25" s="328" t="s">
        <v>108</v>
      </c>
      <c r="C25" s="313" t="s">
        <v>174</v>
      </c>
      <c r="D25" s="313" t="s">
        <v>174</v>
      </c>
      <c r="E25" s="313" t="s">
        <v>174</v>
      </c>
      <c r="F25" s="313">
        <v>415.2595</v>
      </c>
      <c r="G25" s="313" t="s">
        <v>174</v>
      </c>
      <c r="H25" s="313" t="s">
        <v>174</v>
      </c>
      <c r="I25" s="313">
        <v>430.71</v>
      </c>
      <c r="J25" s="313" t="s">
        <v>174</v>
      </c>
      <c r="K25" s="313" t="s">
        <v>174</v>
      </c>
      <c r="L25" s="313">
        <v>404</v>
      </c>
      <c r="M25" s="313" t="s">
        <v>174</v>
      </c>
      <c r="N25" s="313" t="s">
        <v>174</v>
      </c>
      <c r="O25" s="313" t="s">
        <v>174</v>
      </c>
      <c r="P25" s="313" t="s">
        <v>174</v>
      </c>
      <c r="Q25" s="313" t="s">
        <v>174</v>
      </c>
      <c r="R25" s="313">
        <v>473.76</v>
      </c>
      <c r="S25" s="313" t="s">
        <v>174</v>
      </c>
      <c r="T25" s="313" t="s">
        <v>174</v>
      </c>
      <c r="U25" s="313" t="s">
        <v>174</v>
      </c>
      <c r="V25" s="313">
        <v>466.4</v>
      </c>
      <c r="W25" s="313" t="s">
        <v>174</v>
      </c>
      <c r="X25" s="313" t="s">
        <v>174</v>
      </c>
      <c r="Y25" s="313" t="s">
        <v>174</v>
      </c>
      <c r="Z25" s="313" t="s">
        <v>174</v>
      </c>
      <c r="AA25" s="313" t="s">
        <v>174</v>
      </c>
      <c r="AB25" s="313" t="s">
        <v>174</v>
      </c>
      <c r="AC25" s="313">
        <v>478.036</v>
      </c>
      <c r="AD25" s="314">
        <v>429.90410000000003</v>
      </c>
      <c r="AE25" s="315">
        <v>0.48920000000003938</v>
      </c>
      <c r="AF25" s="337">
        <v>1.1392245588126571E-3</v>
      </c>
    </row>
    <row r="26" spans="2:32" ht="15.75" customHeight="1" x14ac:dyDescent="0.25">
      <c r="B26" s="327" t="s">
        <v>109</v>
      </c>
      <c r="C26" s="311" t="s">
        <v>174</v>
      </c>
      <c r="D26" s="311" t="s">
        <v>174</v>
      </c>
      <c r="E26" s="311" t="s">
        <v>174</v>
      </c>
      <c r="F26" s="311" t="s">
        <v>174</v>
      </c>
      <c r="G26" s="311" t="s">
        <v>174</v>
      </c>
      <c r="H26" s="311" t="s">
        <v>174</v>
      </c>
      <c r="I26" s="311">
        <v>432.81</v>
      </c>
      <c r="J26" s="311" t="s">
        <v>174</v>
      </c>
      <c r="K26" s="311" t="s">
        <v>174</v>
      </c>
      <c r="L26" s="311" t="s">
        <v>174</v>
      </c>
      <c r="M26" s="311" t="s">
        <v>174</v>
      </c>
      <c r="N26" s="311" t="s">
        <v>174</v>
      </c>
      <c r="O26" s="311" t="s">
        <v>174</v>
      </c>
      <c r="P26" s="311" t="s">
        <v>174</v>
      </c>
      <c r="Q26" s="311" t="s">
        <v>174</v>
      </c>
      <c r="R26" s="311" t="s">
        <v>174</v>
      </c>
      <c r="S26" s="311" t="s">
        <v>174</v>
      </c>
      <c r="T26" s="311" t="s">
        <v>174</v>
      </c>
      <c r="U26" s="311" t="s">
        <v>174</v>
      </c>
      <c r="V26" s="311">
        <v>452.01</v>
      </c>
      <c r="W26" s="311" t="s">
        <v>174</v>
      </c>
      <c r="X26" s="311" t="s">
        <v>174</v>
      </c>
      <c r="Y26" s="311" t="s">
        <v>174</v>
      </c>
      <c r="Z26" s="311" t="s">
        <v>174</v>
      </c>
      <c r="AA26" s="311" t="s">
        <v>174</v>
      </c>
      <c r="AB26" s="311" t="s">
        <v>174</v>
      </c>
      <c r="AC26" s="311">
        <v>463.04559999999998</v>
      </c>
      <c r="AD26" s="312">
        <v>433.36680000000001</v>
      </c>
      <c r="AE26" s="332">
        <v>3.1444000000000187</v>
      </c>
      <c r="AF26" s="336">
        <v>7.3087779715794721E-3</v>
      </c>
    </row>
    <row r="27" spans="2:32" ht="15.75" customHeight="1" x14ac:dyDescent="0.25">
      <c r="B27" s="327" t="s">
        <v>110</v>
      </c>
      <c r="C27" s="310" t="s">
        <v>174</v>
      </c>
      <c r="D27" s="310" t="s">
        <v>174</v>
      </c>
      <c r="E27" s="310" t="s">
        <v>174</v>
      </c>
      <c r="F27" s="310">
        <v>391.45740000000001</v>
      </c>
      <c r="G27" s="310" t="s">
        <v>174</v>
      </c>
      <c r="H27" s="310" t="s">
        <v>174</v>
      </c>
      <c r="I27" s="310">
        <v>416.26</v>
      </c>
      <c r="J27" s="310" t="s">
        <v>174</v>
      </c>
      <c r="K27" s="310" t="s">
        <v>174</v>
      </c>
      <c r="L27" s="310">
        <v>350</v>
      </c>
      <c r="M27" s="310" t="s">
        <v>174</v>
      </c>
      <c r="N27" s="310" t="s">
        <v>174</v>
      </c>
      <c r="O27" s="310" t="s">
        <v>174</v>
      </c>
      <c r="P27" s="310" t="s">
        <v>174</v>
      </c>
      <c r="Q27" s="310" t="s">
        <v>174</v>
      </c>
      <c r="R27" s="310" t="s">
        <v>175</v>
      </c>
      <c r="S27" s="310" t="s">
        <v>174</v>
      </c>
      <c r="T27" s="310" t="s">
        <v>174</v>
      </c>
      <c r="U27" s="310" t="s">
        <v>174</v>
      </c>
      <c r="V27" s="310" t="s">
        <v>175</v>
      </c>
      <c r="W27" s="310" t="s">
        <v>174</v>
      </c>
      <c r="X27" s="310" t="s">
        <v>174</v>
      </c>
      <c r="Y27" s="310" t="s">
        <v>174</v>
      </c>
      <c r="Z27" s="310" t="s">
        <v>174</v>
      </c>
      <c r="AA27" s="310" t="s">
        <v>174</v>
      </c>
      <c r="AB27" s="310" t="s">
        <v>174</v>
      </c>
      <c r="AC27" s="310">
        <v>454.77170000000001</v>
      </c>
      <c r="AD27" s="312">
        <v>399.64269999999999</v>
      </c>
      <c r="AE27" s="332">
        <v>-1.8955000000000268</v>
      </c>
      <c r="AF27" s="336">
        <v>-4.7205969444501505E-3</v>
      </c>
    </row>
    <row r="28" spans="2:32" ht="15" customHeight="1" thickBot="1" x14ac:dyDescent="0.3">
      <c r="B28" s="327" t="s">
        <v>111</v>
      </c>
      <c r="C28" s="311" t="s">
        <v>174</v>
      </c>
      <c r="D28" s="311" t="s">
        <v>174</v>
      </c>
      <c r="E28" s="311" t="s">
        <v>174</v>
      </c>
      <c r="F28" s="311" t="s">
        <v>174</v>
      </c>
      <c r="G28" s="311" t="s">
        <v>174</v>
      </c>
      <c r="H28" s="311" t="s">
        <v>174</v>
      </c>
      <c r="I28" s="311">
        <v>422.85</v>
      </c>
      <c r="J28" s="311" t="s">
        <v>174</v>
      </c>
      <c r="K28" s="311" t="s">
        <v>174</v>
      </c>
      <c r="L28" s="311" t="s">
        <v>174</v>
      </c>
      <c r="M28" s="311" t="s">
        <v>174</v>
      </c>
      <c r="N28" s="311" t="s">
        <v>174</v>
      </c>
      <c r="O28" s="311" t="s">
        <v>174</v>
      </c>
      <c r="P28" s="311" t="s">
        <v>174</v>
      </c>
      <c r="Q28" s="311" t="s">
        <v>174</v>
      </c>
      <c r="R28" s="311" t="s">
        <v>174</v>
      </c>
      <c r="S28" s="311" t="s">
        <v>174</v>
      </c>
      <c r="T28" s="311" t="s">
        <v>174</v>
      </c>
      <c r="U28" s="311" t="s">
        <v>174</v>
      </c>
      <c r="V28" s="311" t="s">
        <v>174</v>
      </c>
      <c r="W28" s="311" t="s">
        <v>174</v>
      </c>
      <c r="X28" s="311" t="s">
        <v>174</v>
      </c>
      <c r="Y28" s="311" t="s">
        <v>174</v>
      </c>
      <c r="Z28" s="311" t="s">
        <v>174</v>
      </c>
      <c r="AA28" s="311" t="s">
        <v>174</v>
      </c>
      <c r="AB28" s="311" t="s">
        <v>174</v>
      </c>
      <c r="AC28" s="311">
        <v>470.93020000000001</v>
      </c>
      <c r="AD28" s="312">
        <v>423.79500000000002</v>
      </c>
      <c r="AE28" s="332">
        <v>8.2501000000000317</v>
      </c>
      <c r="AF28" s="336">
        <v>1.9853690900790921E-2</v>
      </c>
    </row>
    <row r="29" spans="2:32" ht="15" customHeight="1" thickBot="1" x14ac:dyDescent="0.3">
      <c r="B29" s="326" t="s">
        <v>112</v>
      </c>
      <c r="C29" s="316" t="s">
        <v>174</v>
      </c>
      <c r="D29" s="316" t="s">
        <v>174</v>
      </c>
      <c r="E29" s="316" t="s">
        <v>174</v>
      </c>
      <c r="F29" s="316">
        <v>397.41210000000001</v>
      </c>
      <c r="G29" s="316">
        <v>518.59</v>
      </c>
      <c r="H29" s="316" t="s">
        <v>174</v>
      </c>
      <c r="I29" s="316">
        <v>428.46159999999998</v>
      </c>
      <c r="J29" s="316" t="s">
        <v>174</v>
      </c>
      <c r="K29" s="316" t="s">
        <v>174</v>
      </c>
      <c r="L29" s="316">
        <v>357.53089999999997</v>
      </c>
      <c r="M29" s="316" t="s">
        <v>174</v>
      </c>
      <c r="N29" s="316">
        <v>497.3</v>
      </c>
      <c r="O29" s="316" t="s">
        <v>174</v>
      </c>
      <c r="P29" s="316" t="s">
        <v>174</v>
      </c>
      <c r="Q29" s="316" t="s">
        <v>174</v>
      </c>
      <c r="R29" s="316" t="s">
        <v>175</v>
      </c>
      <c r="S29" s="316" t="s">
        <v>174</v>
      </c>
      <c r="T29" s="316" t="s">
        <v>174</v>
      </c>
      <c r="U29" s="316" t="s">
        <v>174</v>
      </c>
      <c r="V29" s="316" t="s">
        <v>175</v>
      </c>
      <c r="W29" s="316" t="s">
        <v>174</v>
      </c>
      <c r="X29" s="316" t="s">
        <v>174</v>
      </c>
      <c r="Y29" s="316" t="s">
        <v>174</v>
      </c>
      <c r="Z29" s="316" t="s">
        <v>174</v>
      </c>
      <c r="AA29" s="316" t="s">
        <v>174</v>
      </c>
      <c r="AB29" s="316" t="s">
        <v>174</v>
      </c>
      <c r="AC29" s="316">
        <v>459.81720000000001</v>
      </c>
      <c r="AD29" s="317">
        <v>422.6028</v>
      </c>
      <c r="AE29" s="318">
        <v>1.3799000000000206</v>
      </c>
      <c r="AF29" s="321">
        <v>3.2759377517224131E-3</v>
      </c>
    </row>
    <row r="30" spans="2:32" ht="15" customHeight="1" x14ac:dyDescent="0.25">
      <c r="B30" s="327" t="s">
        <v>113</v>
      </c>
      <c r="C30" s="310" t="s">
        <v>174</v>
      </c>
      <c r="D30" s="310" t="s">
        <v>174</v>
      </c>
      <c r="E30" s="310" t="s">
        <v>174</v>
      </c>
      <c r="F30" s="310" t="s">
        <v>174</v>
      </c>
      <c r="G30" s="310" t="s">
        <v>174</v>
      </c>
      <c r="H30" s="310" t="s">
        <v>174</v>
      </c>
      <c r="I30" s="310" t="s">
        <v>174</v>
      </c>
      <c r="J30" s="310" t="s">
        <v>174</v>
      </c>
      <c r="K30" s="310" t="s">
        <v>174</v>
      </c>
      <c r="L30" s="310" t="s">
        <v>174</v>
      </c>
      <c r="M30" s="310" t="s">
        <v>174</v>
      </c>
      <c r="N30" s="310" t="s">
        <v>174</v>
      </c>
      <c r="O30" s="310" t="s">
        <v>174</v>
      </c>
      <c r="P30" s="310" t="s">
        <v>174</v>
      </c>
      <c r="Q30" s="310" t="s">
        <v>174</v>
      </c>
      <c r="R30" s="310" t="s">
        <v>174</v>
      </c>
      <c r="S30" s="310" t="s">
        <v>174</v>
      </c>
      <c r="T30" s="310" t="s">
        <v>174</v>
      </c>
      <c r="U30" s="310" t="s">
        <v>174</v>
      </c>
      <c r="V30" s="310" t="s">
        <v>174</v>
      </c>
      <c r="W30" s="310" t="s">
        <v>174</v>
      </c>
      <c r="X30" s="310" t="s">
        <v>174</v>
      </c>
      <c r="Y30" s="310" t="s">
        <v>174</v>
      </c>
      <c r="Z30" s="310" t="s">
        <v>174</v>
      </c>
      <c r="AA30" s="310" t="s">
        <v>174</v>
      </c>
      <c r="AB30" s="310" t="s">
        <v>174</v>
      </c>
      <c r="AC30" s="310" t="s">
        <v>174</v>
      </c>
      <c r="AD30" s="312" t="s">
        <v>174</v>
      </c>
      <c r="AE30" s="332" t="s">
        <v>174</v>
      </c>
      <c r="AF30" s="336" t="s">
        <v>174</v>
      </c>
    </row>
    <row r="31" spans="2:32" ht="15" customHeight="1" x14ac:dyDescent="0.25">
      <c r="B31" s="327" t="s">
        <v>114</v>
      </c>
      <c r="C31" s="311">
        <v>363.69</v>
      </c>
      <c r="D31" s="311">
        <v>254.96979999999999</v>
      </c>
      <c r="E31" s="311">
        <v>300.55399999999997</v>
      </c>
      <c r="F31" s="311">
        <v>377.60640000000001</v>
      </c>
      <c r="G31" s="311">
        <v>368.04</v>
      </c>
      <c r="H31" s="311" t="s">
        <v>175</v>
      </c>
      <c r="I31" s="311">
        <v>377.86</v>
      </c>
      <c r="J31" s="311" t="s">
        <v>174</v>
      </c>
      <c r="K31" s="311">
        <v>304.93</v>
      </c>
      <c r="L31" s="311">
        <v>430</v>
      </c>
      <c r="M31" s="311">
        <v>284.90719999999999</v>
      </c>
      <c r="N31" s="311">
        <v>347.54</v>
      </c>
      <c r="O31" s="311" t="s">
        <v>174</v>
      </c>
      <c r="P31" s="311">
        <v>329.1</v>
      </c>
      <c r="Q31" s="311">
        <v>309</v>
      </c>
      <c r="R31" s="311">
        <v>399.06</v>
      </c>
      <c r="S31" s="311">
        <v>194.85769999999999</v>
      </c>
      <c r="T31" s="311" t="s">
        <v>174</v>
      </c>
      <c r="U31" s="311">
        <v>309</v>
      </c>
      <c r="V31" s="311">
        <v>306.85000000000002</v>
      </c>
      <c r="W31" s="311">
        <v>353.21719999999999</v>
      </c>
      <c r="X31" s="311">
        <v>361.12</v>
      </c>
      <c r="Y31" s="311">
        <v>296.19220000000001</v>
      </c>
      <c r="Z31" s="311">
        <v>284.06</v>
      </c>
      <c r="AA31" s="311" t="s">
        <v>175</v>
      </c>
      <c r="AB31" s="311">
        <v>357.74</v>
      </c>
      <c r="AC31" s="311">
        <v>441.14420000000001</v>
      </c>
      <c r="AD31" s="312">
        <v>396.36959999999999</v>
      </c>
      <c r="AE31" s="332">
        <v>1.8120000000000118</v>
      </c>
      <c r="AF31" s="336">
        <v>4.5924853557504086E-3</v>
      </c>
    </row>
    <row r="32" spans="2:32" ht="15" customHeight="1" x14ac:dyDescent="0.25">
      <c r="B32" s="327" t="s">
        <v>115</v>
      </c>
      <c r="C32" s="311" t="s">
        <v>174</v>
      </c>
      <c r="D32" s="311">
        <v>262.57799999999997</v>
      </c>
      <c r="E32" s="311">
        <v>318.38209999999998</v>
      </c>
      <c r="F32" s="311">
        <v>380.69929999999999</v>
      </c>
      <c r="G32" s="311">
        <v>374.15</v>
      </c>
      <c r="H32" s="311">
        <v>297.5</v>
      </c>
      <c r="I32" s="311">
        <v>373.38</v>
      </c>
      <c r="J32" s="311" t="s">
        <v>174</v>
      </c>
      <c r="K32" s="311">
        <v>380.63</v>
      </c>
      <c r="L32" s="311">
        <v>414</v>
      </c>
      <c r="M32" s="311">
        <v>275.32600000000002</v>
      </c>
      <c r="N32" s="311">
        <v>459.23</v>
      </c>
      <c r="O32" s="311" t="s">
        <v>174</v>
      </c>
      <c r="P32" s="311">
        <v>286.01</v>
      </c>
      <c r="Q32" s="311" t="s">
        <v>175</v>
      </c>
      <c r="R32" s="311" t="s">
        <v>174</v>
      </c>
      <c r="S32" s="311">
        <v>177.9632</v>
      </c>
      <c r="T32" s="311" t="s">
        <v>174</v>
      </c>
      <c r="U32" s="311">
        <v>370</v>
      </c>
      <c r="V32" s="311">
        <v>310.25</v>
      </c>
      <c r="W32" s="311">
        <v>351.91379999999998</v>
      </c>
      <c r="X32" s="311">
        <v>508.98</v>
      </c>
      <c r="Y32" s="311">
        <v>290.6422</v>
      </c>
      <c r="Z32" s="311">
        <v>285.54000000000002</v>
      </c>
      <c r="AA32" s="311" t="s">
        <v>175</v>
      </c>
      <c r="AB32" s="311" t="s">
        <v>174</v>
      </c>
      <c r="AC32" s="311">
        <v>423.13630000000001</v>
      </c>
      <c r="AD32" s="312">
        <v>370.36259999999999</v>
      </c>
      <c r="AE32" s="332">
        <v>8.7839999999999918</v>
      </c>
      <c r="AF32" s="336">
        <v>2.4293473120367226E-2</v>
      </c>
    </row>
    <row r="33" spans="2:32" ht="15" customHeight="1" x14ac:dyDescent="0.25">
      <c r="B33" s="327" t="s">
        <v>116</v>
      </c>
      <c r="C33" s="311">
        <v>308.95</v>
      </c>
      <c r="D33" s="311">
        <v>244.84610000000001</v>
      </c>
      <c r="E33" s="311">
        <v>275.154</v>
      </c>
      <c r="F33" s="311">
        <v>361.60390000000001</v>
      </c>
      <c r="G33" s="311">
        <v>341.77</v>
      </c>
      <c r="H33" s="311">
        <v>289.19</v>
      </c>
      <c r="I33" s="311">
        <v>351.07</v>
      </c>
      <c r="J33" s="311">
        <v>235.89</v>
      </c>
      <c r="K33" s="311">
        <v>258.64</v>
      </c>
      <c r="L33" s="311">
        <v>377</v>
      </c>
      <c r="M33" s="311">
        <v>267.47469999999998</v>
      </c>
      <c r="N33" s="311">
        <v>303.47000000000003</v>
      </c>
      <c r="O33" s="311" t="s">
        <v>174</v>
      </c>
      <c r="P33" s="311">
        <v>287</v>
      </c>
      <c r="Q33" s="311">
        <v>332.96</v>
      </c>
      <c r="R33" s="311" t="s">
        <v>175</v>
      </c>
      <c r="S33" s="311">
        <v>180.6354</v>
      </c>
      <c r="T33" s="311" t="s">
        <v>174</v>
      </c>
      <c r="U33" s="311">
        <v>365</v>
      </c>
      <c r="V33" s="311">
        <v>280.67</v>
      </c>
      <c r="W33" s="311">
        <v>357.99630000000002</v>
      </c>
      <c r="X33" s="311">
        <v>238.84</v>
      </c>
      <c r="Y33" s="311">
        <v>273.72149999999999</v>
      </c>
      <c r="Z33" s="311">
        <v>249.57</v>
      </c>
      <c r="AA33" s="311">
        <v>174.35</v>
      </c>
      <c r="AB33" s="311">
        <v>312.08999999999997</v>
      </c>
      <c r="AC33" s="311">
        <v>415.54379999999998</v>
      </c>
      <c r="AD33" s="312">
        <v>324.6354</v>
      </c>
      <c r="AE33" s="332">
        <v>2.2961999999999989</v>
      </c>
      <c r="AF33" s="336">
        <v>7.1235518360781569E-3</v>
      </c>
    </row>
    <row r="34" spans="2:32" ht="15" customHeight="1" x14ac:dyDescent="0.25">
      <c r="B34" s="328" t="s">
        <v>117</v>
      </c>
      <c r="C34" s="313">
        <v>306.68</v>
      </c>
      <c r="D34" s="313">
        <v>266.4178</v>
      </c>
      <c r="E34" s="313">
        <v>277.71800000000002</v>
      </c>
      <c r="F34" s="313">
        <v>378.41329999999999</v>
      </c>
      <c r="G34" s="313">
        <v>350.72</v>
      </c>
      <c r="H34" s="313">
        <v>287.87</v>
      </c>
      <c r="I34" s="313">
        <v>354.05</v>
      </c>
      <c r="J34" s="313" t="s">
        <v>174</v>
      </c>
      <c r="K34" s="313">
        <v>299.79000000000002</v>
      </c>
      <c r="L34" s="313">
        <v>364</v>
      </c>
      <c r="M34" s="313">
        <v>256.82900000000001</v>
      </c>
      <c r="N34" s="313">
        <v>317.45</v>
      </c>
      <c r="O34" s="313" t="s">
        <v>174</v>
      </c>
      <c r="P34" s="313">
        <v>282.63</v>
      </c>
      <c r="Q34" s="313">
        <v>334.4</v>
      </c>
      <c r="R34" s="313">
        <v>335.94</v>
      </c>
      <c r="S34" s="313">
        <v>196.04069999999999</v>
      </c>
      <c r="T34" s="313" t="s">
        <v>174</v>
      </c>
      <c r="U34" s="313">
        <v>372</v>
      </c>
      <c r="V34" s="313">
        <v>283.14999999999998</v>
      </c>
      <c r="W34" s="313">
        <v>355.82400000000001</v>
      </c>
      <c r="X34" s="313">
        <v>235.05</v>
      </c>
      <c r="Y34" s="313">
        <v>276.23480000000001</v>
      </c>
      <c r="Z34" s="313">
        <v>266.36</v>
      </c>
      <c r="AA34" s="313">
        <v>201.43</v>
      </c>
      <c r="AB34" s="313">
        <v>318.35000000000002</v>
      </c>
      <c r="AC34" s="313">
        <v>430.53410000000002</v>
      </c>
      <c r="AD34" s="314">
        <v>346.33710000000002</v>
      </c>
      <c r="AE34" s="315">
        <v>2.0282000000000266</v>
      </c>
      <c r="AF34" s="337">
        <v>5.8906406427485791E-3</v>
      </c>
    </row>
    <row r="35" spans="2:32" ht="15.75" customHeight="1" x14ac:dyDescent="0.25">
      <c r="B35" s="327" t="s">
        <v>118</v>
      </c>
      <c r="C35" s="310">
        <v>293.07</v>
      </c>
      <c r="D35" s="310">
        <v>266.08550000000002</v>
      </c>
      <c r="E35" s="310">
        <v>290.0575</v>
      </c>
      <c r="F35" s="310">
        <v>378.00979999999998</v>
      </c>
      <c r="G35" s="310">
        <v>352.8</v>
      </c>
      <c r="H35" s="310">
        <v>292.70999999999998</v>
      </c>
      <c r="I35" s="310">
        <v>353.7</v>
      </c>
      <c r="J35" s="310" t="s">
        <v>174</v>
      </c>
      <c r="K35" s="310">
        <v>320.89</v>
      </c>
      <c r="L35" s="310">
        <v>335</v>
      </c>
      <c r="M35" s="310" t="s">
        <v>174</v>
      </c>
      <c r="N35" s="310">
        <v>304.3</v>
      </c>
      <c r="O35" s="310" t="s">
        <v>174</v>
      </c>
      <c r="P35" s="310">
        <v>280.61</v>
      </c>
      <c r="Q35" s="310">
        <v>310.77</v>
      </c>
      <c r="R35" s="310" t="s">
        <v>174</v>
      </c>
      <c r="S35" s="310">
        <v>200.18039999999999</v>
      </c>
      <c r="T35" s="310" t="s">
        <v>174</v>
      </c>
      <c r="U35" s="310">
        <v>380</v>
      </c>
      <c r="V35" s="310">
        <v>279.56</v>
      </c>
      <c r="W35" s="310">
        <v>349.95870000000002</v>
      </c>
      <c r="X35" s="310">
        <v>269.52999999999997</v>
      </c>
      <c r="Y35" s="310">
        <v>292.42619999999999</v>
      </c>
      <c r="Z35" s="310">
        <v>271.20999999999998</v>
      </c>
      <c r="AA35" s="310">
        <v>232.54</v>
      </c>
      <c r="AB35" s="310">
        <v>292.51</v>
      </c>
      <c r="AC35" s="310">
        <v>422.64960000000002</v>
      </c>
      <c r="AD35" s="312">
        <v>350.70569999999998</v>
      </c>
      <c r="AE35" s="332">
        <v>3.8497999999999593</v>
      </c>
      <c r="AF35" s="336">
        <v>1.109913367481985E-2</v>
      </c>
    </row>
    <row r="36" spans="2:32" ht="15" customHeight="1" x14ac:dyDescent="0.25">
      <c r="B36" s="327" t="s">
        <v>119</v>
      </c>
      <c r="C36" s="310">
        <v>246.3</v>
      </c>
      <c r="D36" s="310">
        <v>257.90980000000002</v>
      </c>
      <c r="E36" s="310">
        <v>218.10400000000001</v>
      </c>
      <c r="F36" s="310">
        <v>327.98509999999999</v>
      </c>
      <c r="G36" s="310">
        <v>297.93</v>
      </c>
      <c r="H36" s="310">
        <v>263.62</v>
      </c>
      <c r="I36" s="310">
        <v>322.52</v>
      </c>
      <c r="J36" s="310" t="s">
        <v>174</v>
      </c>
      <c r="K36" s="310">
        <v>237.39</v>
      </c>
      <c r="L36" s="310">
        <v>320</v>
      </c>
      <c r="M36" s="310" t="s">
        <v>174</v>
      </c>
      <c r="N36" s="310">
        <v>272.12</v>
      </c>
      <c r="O36" s="310">
        <v>180</v>
      </c>
      <c r="P36" s="310">
        <v>241.8</v>
      </c>
      <c r="Q36" s="310">
        <v>278.93</v>
      </c>
      <c r="R36" s="310">
        <v>285.76</v>
      </c>
      <c r="S36" s="310">
        <v>159.41730000000001</v>
      </c>
      <c r="T36" s="310" t="s">
        <v>174</v>
      </c>
      <c r="U36" s="310">
        <v>335</v>
      </c>
      <c r="V36" s="310">
        <v>238.21</v>
      </c>
      <c r="W36" s="310">
        <v>283.70330000000001</v>
      </c>
      <c r="X36" s="310">
        <v>208.29</v>
      </c>
      <c r="Y36" s="310">
        <v>244.9391</v>
      </c>
      <c r="Z36" s="310">
        <v>239.36</v>
      </c>
      <c r="AA36" s="310">
        <v>143.94999999999999</v>
      </c>
      <c r="AB36" s="310">
        <v>288.02999999999997</v>
      </c>
      <c r="AC36" s="310">
        <v>377.67860000000002</v>
      </c>
      <c r="AD36" s="312">
        <v>288.63850000000002</v>
      </c>
      <c r="AE36" s="332">
        <v>-0.75569999999999027</v>
      </c>
      <c r="AF36" s="336">
        <v>-2.6113170201752522E-3</v>
      </c>
    </row>
    <row r="37" spans="2:32" ht="15" customHeight="1" thickBot="1" x14ac:dyDescent="0.3">
      <c r="B37" s="327" t="s">
        <v>120</v>
      </c>
      <c r="C37" s="311">
        <v>269.44</v>
      </c>
      <c r="D37" s="311">
        <v>266.08550000000002</v>
      </c>
      <c r="E37" s="311">
        <v>184.5711</v>
      </c>
      <c r="F37" s="311">
        <v>357.30070000000001</v>
      </c>
      <c r="G37" s="311">
        <v>311.12</v>
      </c>
      <c r="H37" s="311">
        <v>233.1</v>
      </c>
      <c r="I37" s="311">
        <v>339.16</v>
      </c>
      <c r="J37" s="311" t="s">
        <v>174</v>
      </c>
      <c r="K37" s="311">
        <v>272.38</v>
      </c>
      <c r="L37" s="311">
        <v>343</v>
      </c>
      <c r="M37" s="311" t="s">
        <v>174</v>
      </c>
      <c r="N37" s="311">
        <v>290.94</v>
      </c>
      <c r="O37" s="311">
        <v>189</v>
      </c>
      <c r="P37" s="311">
        <v>217.63</v>
      </c>
      <c r="Q37" s="311">
        <v>241.7</v>
      </c>
      <c r="R37" s="311" t="s">
        <v>175</v>
      </c>
      <c r="S37" s="311">
        <v>166.9606</v>
      </c>
      <c r="T37" s="311" t="s">
        <v>174</v>
      </c>
      <c r="U37" s="311">
        <v>351</v>
      </c>
      <c r="V37" s="311">
        <v>243.5</v>
      </c>
      <c r="W37" s="311">
        <v>306.07810000000001</v>
      </c>
      <c r="X37" s="311">
        <v>213.48</v>
      </c>
      <c r="Y37" s="311">
        <v>257.60890000000001</v>
      </c>
      <c r="Z37" s="311" t="s">
        <v>174</v>
      </c>
      <c r="AA37" s="311" t="s">
        <v>175</v>
      </c>
      <c r="AB37" s="311">
        <v>310.52999999999997</v>
      </c>
      <c r="AC37" s="311">
        <v>407.65929999999997</v>
      </c>
      <c r="AD37" s="312">
        <v>329.72550000000001</v>
      </c>
      <c r="AE37" s="332">
        <v>1.3586999999999989</v>
      </c>
      <c r="AF37" s="336">
        <v>4.137750832301057E-3</v>
      </c>
    </row>
    <row r="38" spans="2:32" ht="15" customHeight="1" thickBot="1" x14ac:dyDescent="0.3">
      <c r="B38" s="326" t="s">
        <v>121</v>
      </c>
      <c r="C38" s="316">
        <v>281.07310000000001</v>
      </c>
      <c r="D38" s="316">
        <v>257.57119999999998</v>
      </c>
      <c r="E38" s="316">
        <v>261.12920000000003</v>
      </c>
      <c r="F38" s="316">
        <v>356.46690000000001</v>
      </c>
      <c r="G38" s="316">
        <v>342.23689999999999</v>
      </c>
      <c r="H38" s="316" t="s">
        <v>175</v>
      </c>
      <c r="I38" s="316">
        <v>356.39879999999999</v>
      </c>
      <c r="J38" s="316">
        <v>235.89</v>
      </c>
      <c r="K38" s="316">
        <v>281.44549999999998</v>
      </c>
      <c r="L38" s="316">
        <v>373.22410000000002</v>
      </c>
      <c r="M38" s="316">
        <v>271.72359999999998</v>
      </c>
      <c r="N38" s="316">
        <v>291.86880000000002</v>
      </c>
      <c r="O38" s="316">
        <v>182.87870000000001</v>
      </c>
      <c r="P38" s="316">
        <v>275.2423</v>
      </c>
      <c r="Q38" s="316" t="s">
        <v>175</v>
      </c>
      <c r="R38" s="316" t="s">
        <v>175</v>
      </c>
      <c r="S38" s="316">
        <v>175.91239999999999</v>
      </c>
      <c r="T38" s="316" t="s">
        <v>174</v>
      </c>
      <c r="U38" s="316">
        <v>359.71839999999997</v>
      </c>
      <c r="V38" s="316">
        <v>285.81299999999999</v>
      </c>
      <c r="W38" s="316">
        <v>344.06650000000002</v>
      </c>
      <c r="X38" s="316">
        <v>245.15889999999999</v>
      </c>
      <c r="Y38" s="316">
        <v>267.93610000000001</v>
      </c>
      <c r="Z38" s="316">
        <v>260.9735</v>
      </c>
      <c r="AA38" s="316" t="s">
        <v>175</v>
      </c>
      <c r="AB38" s="316">
        <v>302.44729999999998</v>
      </c>
      <c r="AC38" s="316">
        <v>413.53379999999999</v>
      </c>
      <c r="AD38" s="317">
        <v>337.46409999999997</v>
      </c>
      <c r="AE38" s="318">
        <v>1.7351999999999634</v>
      </c>
      <c r="AF38" s="321">
        <v>5.168455858283183E-3</v>
      </c>
    </row>
    <row r="39" spans="2:32" ht="15" customHeight="1" x14ac:dyDescent="0.25">
      <c r="B39" s="327" t="s">
        <v>122</v>
      </c>
      <c r="C39" s="310">
        <v>449</v>
      </c>
      <c r="D39" s="310" t="s">
        <v>174</v>
      </c>
      <c r="E39" s="310" t="s">
        <v>174</v>
      </c>
      <c r="F39" s="310" t="s">
        <v>174</v>
      </c>
      <c r="G39" s="310">
        <v>439.77</v>
      </c>
      <c r="H39" s="310" t="s">
        <v>174</v>
      </c>
      <c r="I39" s="310">
        <v>445.62</v>
      </c>
      <c r="J39" s="310" t="s">
        <v>174</v>
      </c>
      <c r="K39" s="310">
        <v>452.51</v>
      </c>
      <c r="L39" s="310">
        <v>494</v>
      </c>
      <c r="M39" s="310" t="s">
        <v>174</v>
      </c>
      <c r="N39" s="310">
        <v>497.75</v>
      </c>
      <c r="O39" s="310" t="s">
        <v>174</v>
      </c>
      <c r="P39" s="310" t="s">
        <v>174</v>
      </c>
      <c r="Q39" s="310" t="s">
        <v>174</v>
      </c>
      <c r="R39" s="310" t="s">
        <v>175</v>
      </c>
      <c r="S39" s="310" t="s">
        <v>174</v>
      </c>
      <c r="T39" s="310" t="s">
        <v>174</v>
      </c>
      <c r="U39" s="310" t="s">
        <v>174</v>
      </c>
      <c r="V39" s="310">
        <v>427.39</v>
      </c>
      <c r="W39" s="310">
        <v>381.89159999999998</v>
      </c>
      <c r="X39" s="310">
        <v>460.67</v>
      </c>
      <c r="Y39" s="310" t="s">
        <v>174</v>
      </c>
      <c r="Z39" s="310">
        <v>358.63</v>
      </c>
      <c r="AA39" s="310" t="s">
        <v>174</v>
      </c>
      <c r="AB39" s="310" t="s">
        <v>174</v>
      </c>
      <c r="AC39" s="310">
        <v>465.18709999999999</v>
      </c>
      <c r="AD39" s="312">
        <v>483.55650000000003</v>
      </c>
      <c r="AE39" s="332">
        <v>10.394900000000007</v>
      </c>
      <c r="AF39" s="336">
        <v>2.1969027072357594E-2</v>
      </c>
    </row>
    <row r="40" spans="2:32" ht="15" customHeight="1" x14ac:dyDescent="0.25">
      <c r="B40" s="327" t="s">
        <v>123</v>
      </c>
      <c r="C40" s="311">
        <v>404</v>
      </c>
      <c r="D40" s="311" t="s">
        <v>174</v>
      </c>
      <c r="E40" s="311">
        <v>301.39530000000002</v>
      </c>
      <c r="F40" s="311">
        <v>428.57249999999999</v>
      </c>
      <c r="G40" s="311">
        <v>438.57</v>
      </c>
      <c r="H40" s="311" t="s">
        <v>175</v>
      </c>
      <c r="I40" s="311">
        <v>446.72</v>
      </c>
      <c r="J40" s="311" t="s">
        <v>174</v>
      </c>
      <c r="K40" s="311">
        <v>449.83</v>
      </c>
      <c r="L40" s="311">
        <v>485</v>
      </c>
      <c r="M40" s="311">
        <v>424.63279999999997</v>
      </c>
      <c r="N40" s="311">
        <v>504.38</v>
      </c>
      <c r="O40" s="311" t="s">
        <v>174</v>
      </c>
      <c r="P40" s="311" t="s">
        <v>174</v>
      </c>
      <c r="Q40" s="311" t="s">
        <v>175</v>
      </c>
      <c r="R40" s="311">
        <v>441.88</v>
      </c>
      <c r="S40" s="311" t="s">
        <v>174</v>
      </c>
      <c r="T40" s="311" t="s">
        <v>174</v>
      </c>
      <c r="U40" s="311" t="s">
        <v>174</v>
      </c>
      <c r="V40" s="311">
        <v>429.33</v>
      </c>
      <c r="W40" s="311">
        <v>428.81349999999998</v>
      </c>
      <c r="X40" s="311">
        <v>444.07</v>
      </c>
      <c r="Y40" s="311" t="s">
        <v>174</v>
      </c>
      <c r="Z40" s="311">
        <v>363.44</v>
      </c>
      <c r="AA40" s="311" t="s">
        <v>174</v>
      </c>
      <c r="AB40" s="311">
        <v>418.4</v>
      </c>
      <c r="AC40" s="311">
        <v>485.62849999999997</v>
      </c>
      <c r="AD40" s="312">
        <v>470.58620000000002</v>
      </c>
      <c r="AE40" s="332">
        <v>10.13050000000004</v>
      </c>
      <c r="AF40" s="336">
        <v>2.2001030718047376E-2</v>
      </c>
    </row>
    <row r="41" spans="2:32" ht="15" customHeight="1" x14ac:dyDescent="0.25">
      <c r="B41" s="327" t="s">
        <v>182</v>
      </c>
      <c r="C41" s="311" t="s">
        <v>174</v>
      </c>
      <c r="D41" s="311" t="s">
        <v>174</v>
      </c>
      <c r="E41" s="311" t="s">
        <v>174</v>
      </c>
      <c r="F41" s="311">
        <v>408.26679999999999</v>
      </c>
      <c r="G41" s="311">
        <v>421.67</v>
      </c>
      <c r="H41" s="311" t="s">
        <v>174</v>
      </c>
      <c r="I41" s="311">
        <v>444.07</v>
      </c>
      <c r="J41" s="311" t="s">
        <v>174</v>
      </c>
      <c r="K41" s="311" t="s">
        <v>174</v>
      </c>
      <c r="L41" s="311" t="s">
        <v>174</v>
      </c>
      <c r="M41" s="311">
        <v>425.43119999999999</v>
      </c>
      <c r="N41" s="311" t="s">
        <v>174</v>
      </c>
      <c r="O41" s="311" t="s">
        <v>174</v>
      </c>
      <c r="P41" s="311" t="s">
        <v>174</v>
      </c>
      <c r="Q41" s="311" t="s">
        <v>175</v>
      </c>
      <c r="R41" s="311" t="s">
        <v>174</v>
      </c>
      <c r="S41" s="311" t="s">
        <v>174</v>
      </c>
      <c r="T41" s="311" t="s">
        <v>174</v>
      </c>
      <c r="U41" s="311" t="s">
        <v>174</v>
      </c>
      <c r="V41" s="311">
        <v>415.49</v>
      </c>
      <c r="W41" s="311">
        <v>432.72359999999998</v>
      </c>
      <c r="X41" s="311" t="s">
        <v>174</v>
      </c>
      <c r="Y41" s="311" t="s">
        <v>174</v>
      </c>
      <c r="Z41" s="311">
        <v>383.79</v>
      </c>
      <c r="AA41" s="311" t="s">
        <v>174</v>
      </c>
      <c r="AB41" s="311" t="s">
        <v>174</v>
      </c>
      <c r="AC41" s="311">
        <v>497.6986</v>
      </c>
      <c r="AD41" s="312">
        <v>425.96850000000001</v>
      </c>
      <c r="AE41" s="332">
        <v>5.7413000000000238</v>
      </c>
      <c r="AF41" s="336">
        <v>1.3662371212525004E-2</v>
      </c>
    </row>
    <row r="42" spans="2:32" ht="15" customHeight="1" x14ac:dyDescent="0.25">
      <c r="B42" s="327" t="s">
        <v>124</v>
      </c>
      <c r="C42" s="311">
        <v>386.25</v>
      </c>
      <c r="D42" s="311" t="s">
        <v>174</v>
      </c>
      <c r="E42" s="311">
        <v>326.95569999999998</v>
      </c>
      <c r="F42" s="311">
        <v>398.04669999999999</v>
      </c>
      <c r="G42" s="311">
        <v>430.66</v>
      </c>
      <c r="H42" s="311" t="s">
        <v>174</v>
      </c>
      <c r="I42" s="311">
        <v>431.89</v>
      </c>
      <c r="J42" s="311" t="s">
        <v>174</v>
      </c>
      <c r="K42" s="311">
        <v>438.49</v>
      </c>
      <c r="L42" s="311">
        <v>432</v>
      </c>
      <c r="M42" s="311">
        <v>413.05549999999999</v>
      </c>
      <c r="N42" s="311">
        <v>488.34</v>
      </c>
      <c r="O42" s="311" t="s">
        <v>174</v>
      </c>
      <c r="P42" s="311">
        <v>308.92</v>
      </c>
      <c r="Q42" s="311" t="s">
        <v>175</v>
      </c>
      <c r="R42" s="311">
        <v>421.1</v>
      </c>
      <c r="S42" s="311" t="s">
        <v>174</v>
      </c>
      <c r="T42" s="311" t="s">
        <v>174</v>
      </c>
      <c r="U42" s="311">
        <v>403</v>
      </c>
      <c r="V42" s="311">
        <v>416.95</v>
      </c>
      <c r="W42" s="311">
        <v>425.77229999999997</v>
      </c>
      <c r="X42" s="311">
        <v>418.46</v>
      </c>
      <c r="Y42" s="311">
        <v>307.43759999999997</v>
      </c>
      <c r="Z42" s="311">
        <v>366.95</v>
      </c>
      <c r="AA42" s="311" t="s">
        <v>175</v>
      </c>
      <c r="AB42" s="311">
        <v>388.42</v>
      </c>
      <c r="AC42" s="311">
        <v>441.5335</v>
      </c>
      <c r="AD42" s="312">
        <v>431.64760000000001</v>
      </c>
      <c r="AE42" s="332">
        <v>7.0264999999999986</v>
      </c>
      <c r="AF42" s="336">
        <v>1.654769393230815E-2</v>
      </c>
    </row>
    <row r="43" spans="2:32" ht="15" customHeight="1" x14ac:dyDescent="0.25">
      <c r="B43" s="329" t="s">
        <v>125</v>
      </c>
      <c r="C43" s="313">
        <v>372.5</v>
      </c>
      <c r="D43" s="313" t="s">
        <v>174</v>
      </c>
      <c r="E43" s="313">
        <v>309.84870000000001</v>
      </c>
      <c r="F43" s="313">
        <v>395.89499999999998</v>
      </c>
      <c r="G43" s="313">
        <v>432.46</v>
      </c>
      <c r="H43" s="313" t="s">
        <v>174</v>
      </c>
      <c r="I43" s="313">
        <v>434.96</v>
      </c>
      <c r="J43" s="313" t="s">
        <v>174</v>
      </c>
      <c r="K43" s="313">
        <v>424.45</v>
      </c>
      <c r="L43" s="313">
        <v>437</v>
      </c>
      <c r="M43" s="313">
        <v>417.04770000000002</v>
      </c>
      <c r="N43" s="313">
        <v>442.46</v>
      </c>
      <c r="O43" s="313" t="s">
        <v>174</v>
      </c>
      <c r="P43" s="313">
        <v>264.75</v>
      </c>
      <c r="Q43" s="313">
        <v>362.94</v>
      </c>
      <c r="R43" s="313">
        <v>419.66</v>
      </c>
      <c r="S43" s="313">
        <v>171.54669999999999</v>
      </c>
      <c r="T43" s="313" t="s">
        <v>174</v>
      </c>
      <c r="U43" s="313">
        <v>287</v>
      </c>
      <c r="V43" s="313">
        <v>420.6</v>
      </c>
      <c r="W43" s="313">
        <v>434.24430000000001</v>
      </c>
      <c r="X43" s="313">
        <v>422.13</v>
      </c>
      <c r="Y43" s="313">
        <v>388.1155</v>
      </c>
      <c r="Z43" s="313">
        <v>375.59</v>
      </c>
      <c r="AA43" s="313" t="s">
        <v>174</v>
      </c>
      <c r="AB43" s="313">
        <v>392</v>
      </c>
      <c r="AC43" s="313">
        <v>465.9658</v>
      </c>
      <c r="AD43" s="314">
        <v>430.89389999999997</v>
      </c>
      <c r="AE43" s="315">
        <v>4.4247999999999479</v>
      </c>
      <c r="AF43" s="337">
        <v>1.0375429310118811E-2</v>
      </c>
    </row>
    <row r="44" spans="2:32" ht="15" customHeight="1" x14ac:dyDescent="0.25">
      <c r="B44" s="327" t="s">
        <v>126</v>
      </c>
      <c r="C44" s="311" t="s">
        <v>174</v>
      </c>
      <c r="D44" s="311" t="s">
        <v>174</v>
      </c>
      <c r="E44" s="311">
        <v>317.30040000000002</v>
      </c>
      <c r="F44" s="311">
        <v>400.60169999999999</v>
      </c>
      <c r="G44" s="311">
        <v>423.87</v>
      </c>
      <c r="H44" s="311" t="s">
        <v>175</v>
      </c>
      <c r="I44" s="311">
        <v>435.73</v>
      </c>
      <c r="J44" s="311" t="s">
        <v>174</v>
      </c>
      <c r="K44" s="311">
        <v>434.07</v>
      </c>
      <c r="L44" s="311">
        <v>425</v>
      </c>
      <c r="M44" s="311">
        <v>420.77370000000002</v>
      </c>
      <c r="N44" s="311">
        <v>522.84</v>
      </c>
      <c r="O44" s="311" t="s">
        <v>174</v>
      </c>
      <c r="P44" s="311">
        <v>278.73</v>
      </c>
      <c r="Q44" s="311" t="s">
        <v>175</v>
      </c>
      <c r="R44" s="311" t="s">
        <v>174</v>
      </c>
      <c r="S44" s="311" t="s">
        <v>174</v>
      </c>
      <c r="T44" s="311" t="s">
        <v>174</v>
      </c>
      <c r="U44" s="311">
        <v>260</v>
      </c>
      <c r="V44" s="311">
        <v>411.62</v>
      </c>
      <c r="W44" s="311">
        <v>422.5138</v>
      </c>
      <c r="X44" s="311">
        <v>250</v>
      </c>
      <c r="Y44" s="311" t="s">
        <v>174</v>
      </c>
      <c r="Z44" s="311">
        <v>376.54</v>
      </c>
      <c r="AA44" s="311" t="s">
        <v>175</v>
      </c>
      <c r="AB44" s="311">
        <v>380.48</v>
      </c>
      <c r="AC44" s="311">
        <v>460.6121</v>
      </c>
      <c r="AD44" s="312">
        <v>427.9658</v>
      </c>
      <c r="AE44" s="332">
        <v>4.328899999999976</v>
      </c>
      <c r="AF44" s="336">
        <v>1.0218420538909534E-2</v>
      </c>
    </row>
    <row r="45" spans="2:32" ht="15" customHeight="1" x14ac:dyDescent="0.25">
      <c r="B45" s="327" t="s">
        <v>127</v>
      </c>
      <c r="C45" s="310" t="s">
        <v>174</v>
      </c>
      <c r="D45" s="310" t="s">
        <v>174</v>
      </c>
      <c r="E45" s="310">
        <v>282.20510000000002</v>
      </c>
      <c r="F45" s="310">
        <v>369.94130000000001</v>
      </c>
      <c r="G45" s="310">
        <v>343.59</v>
      </c>
      <c r="H45" s="310" t="s">
        <v>175</v>
      </c>
      <c r="I45" s="310">
        <v>409.3</v>
      </c>
      <c r="J45" s="310">
        <v>417.97</v>
      </c>
      <c r="K45" s="310">
        <v>337.51</v>
      </c>
      <c r="L45" s="310">
        <v>366</v>
      </c>
      <c r="M45" s="310" t="s">
        <v>174</v>
      </c>
      <c r="N45" s="310">
        <v>376.72</v>
      </c>
      <c r="O45" s="310" t="s">
        <v>174</v>
      </c>
      <c r="P45" s="310">
        <v>258.99</v>
      </c>
      <c r="Q45" s="310" t="s">
        <v>175</v>
      </c>
      <c r="R45" s="310" t="s">
        <v>174</v>
      </c>
      <c r="S45" s="310">
        <v>195.13630000000001</v>
      </c>
      <c r="T45" s="310" t="s">
        <v>174</v>
      </c>
      <c r="U45" s="310">
        <v>338</v>
      </c>
      <c r="V45" s="310">
        <v>342.7</v>
      </c>
      <c r="W45" s="310">
        <v>396.01159999999999</v>
      </c>
      <c r="X45" s="310">
        <v>378.62</v>
      </c>
      <c r="Y45" s="310">
        <v>303.411</v>
      </c>
      <c r="Z45" s="310">
        <v>309.83999999999997</v>
      </c>
      <c r="AA45" s="310">
        <v>205.26</v>
      </c>
      <c r="AB45" s="310">
        <v>350.5</v>
      </c>
      <c r="AC45" s="310">
        <v>417.00389999999999</v>
      </c>
      <c r="AD45" s="312">
        <v>366.87259999999998</v>
      </c>
      <c r="AE45" s="332">
        <v>14.880799999999965</v>
      </c>
      <c r="AF45" s="336">
        <v>4.2275984838282987E-2</v>
      </c>
    </row>
    <row r="46" spans="2:32" ht="15" customHeight="1" x14ac:dyDescent="0.25">
      <c r="B46" s="327" t="s">
        <v>128</v>
      </c>
      <c r="C46" s="310" t="s">
        <v>174</v>
      </c>
      <c r="D46" s="310">
        <v>239.0326</v>
      </c>
      <c r="E46" s="310">
        <v>285.33</v>
      </c>
      <c r="F46" s="310">
        <v>380.16140000000001</v>
      </c>
      <c r="G46" s="310">
        <v>353.01</v>
      </c>
      <c r="H46" s="310" t="s">
        <v>175</v>
      </c>
      <c r="I46" s="310">
        <v>427.15</v>
      </c>
      <c r="J46" s="310" t="s">
        <v>174</v>
      </c>
      <c r="K46" s="310">
        <v>350.93</v>
      </c>
      <c r="L46" s="310">
        <v>379</v>
      </c>
      <c r="M46" s="310">
        <v>423.43509999999998</v>
      </c>
      <c r="N46" s="310">
        <v>333.24</v>
      </c>
      <c r="O46" s="310" t="s">
        <v>174</v>
      </c>
      <c r="P46" s="310">
        <v>275.36</v>
      </c>
      <c r="Q46" s="310">
        <v>352.73</v>
      </c>
      <c r="R46" s="310">
        <v>328.26</v>
      </c>
      <c r="S46" s="310">
        <v>169.23500000000001</v>
      </c>
      <c r="T46" s="310" t="s">
        <v>174</v>
      </c>
      <c r="U46" s="310">
        <v>384</v>
      </c>
      <c r="V46" s="310">
        <v>314.70999999999998</v>
      </c>
      <c r="W46" s="310">
        <v>409.47989999999999</v>
      </c>
      <c r="X46" s="310">
        <v>363.44</v>
      </c>
      <c r="Y46" s="310">
        <v>307.00729999999999</v>
      </c>
      <c r="Z46" s="310">
        <v>354.15</v>
      </c>
      <c r="AA46" s="310" t="s">
        <v>175</v>
      </c>
      <c r="AB46" s="310">
        <v>358.49</v>
      </c>
      <c r="AC46" s="310">
        <v>442.8963</v>
      </c>
      <c r="AD46" s="312">
        <v>389.91340000000002</v>
      </c>
      <c r="AE46" s="332">
        <v>8.0138000000000034</v>
      </c>
      <c r="AF46" s="336">
        <v>2.0984049210839739E-2</v>
      </c>
    </row>
    <row r="47" spans="2:32" ht="15" customHeight="1" thickBot="1" x14ac:dyDescent="0.3">
      <c r="B47" s="327" t="s">
        <v>129</v>
      </c>
      <c r="C47" s="311" t="s">
        <v>174</v>
      </c>
      <c r="D47" s="311" t="s">
        <v>174</v>
      </c>
      <c r="E47" s="311" t="s">
        <v>175</v>
      </c>
      <c r="F47" s="311">
        <v>379.48910000000001</v>
      </c>
      <c r="G47" s="311">
        <v>354.64</v>
      </c>
      <c r="H47" s="311" t="s">
        <v>174</v>
      </c>
      <c r="I47" s="311">
        <v>427.51</v>
      </c>
      <c r="J47" s="311" t="s">
        <v>174</v>
      </c>
      <c r="K47" s="311">
        <v>406.49</v>
      </c>
      <c r="L47" s="311" t="s">
        <v>174</v>
      </c>
      <c r="M47" s="311" t="s">
        <v>174</v>
      </c>
      <c r="N47" s="311" t="s">
        <v>174</v>
      </c>
      <c r="O47" s="311" t="s">
        <v>174</v>
      </c>
      <c r="P47" s="311">
        <v>261.66000000000003</v>
      </c>
      <c r="Q47" s="311">
        <v>339.49</v>
      </c>
      <c r="R47" s="311" t="s">
        <v>175</v>
      </c>
      <c r="S47" s="311">
        <v>143.9221</v>
      </c>
      <c r="T47" s="311" t="s">
        <v>174</v>
      </c>
      <c r="U47" s="311">
        <v>377</v>
      </c>
      <c r="V47" s="311">
        <v>341.25</v>
      </c>
      <c r="W47" s="311">
        <v>401.44240000000002</v>
      </c>
      <c r="X47" s="311">
        <v>337.27</v>
      </c>
      <c r="Y47" s="311">
        <v>290.73309999999998</v>
      </c>
      <c r="Z47" s="311">
        <v>376.54</v>
      </c>
      <c r="AA47" s="311" t="s">
        <v>175</v>
      </c>
      <c r="AB47" s="311">
        <v>341.63</v>
      </c>
      <c r="AC47" s="311">
        <v>448.73669999999998</v>
      </c>
      <c r="AD47" s="312">
        <v>409.4033</v>
      </c>
      <c r="AE47" s="332">
        <v>4.4200000000000159</v>
      </c>
      <c r="AF47" s="336">
        <v>1.0914030282236364E-2</v>
      </c>
    </row>
    <row r="48" spans="2:32" ht="15" customHeight="1" thickBot="1" x14ac:dyDescent="0.3">
      <c r="B48" s="326" t="s">
        <v>130</v>
      </c>
      <c r="C48" s="316">
        <v>408.5147</v>
      </c>
      <c r="D48" s="316">
        <v>239.0326</v>
      </c>
      <c r="E48" s="316" t="s">
        <v>175</v>
      </c>
      <c r="F48" s="316">
        <v>391.76319999999998</v>
      </c>
      <c r="G48" s="316">
        <v>411.9074</v>
      </c>
      <c r="H48" s="316" t="s">
        <v>175</v>
      </c>
      <c r="I48" s="316">
        <v>432.08249999999998</v>
      </c>
      <c r="J48" s="316">
        <v>417.97</v>
      </c>
      <c r="K48" s="316">
        <v>435.3297</v>
      </c>
      <c r="L48" s="316">
        <v>449.5942</v>
      </c>
      <c r="M48" s="316">
        <v>420.28120000000001</v>
      </c>
      <c r="N48" s="316">
        <v>494.30540000000002</v>
      </c>
      <c r="O48" s="316" t="s">
        <v>174</v>
      </c>
      <c r="P48" s="316">
        <v>270.4932</v>
      </c>
      <c r="Q48" s="316" t="s">
        <v>175</v>
      </c>
      <c r="R48" s="316" t="s">
        <v>175</v>
      </c>
      <c r="S48" s="316">
        <v>181.4837</v>
      </c>
      <c r="T48" s="316" t="s">
        <v>174</v>
      </c>
      <c r="U48" s="316">
        <v>357.75369999999998</v>
      </c>
      <c r="V48" s="316">
        <v>413.64479999999998</v>
      </c>
      <c r="W48" s="316">
        <v>415.07810000000001</v>
      </c>
      <c r="X48" s="316">
        <v>407.27600000000001</v>
      </c>
      <c r="Y48" s="316">
        <v>311.71589999999998</v>
      </c>
      <c r="Z48" s="316">
        <v>366.774</v>
      </c>
      <c r="AA48" s="316" t="s">
        <v>175</v>
      </c>
      <c r="AB48" s="316">
        <v>363.16019999999997</v>
      </c>
      <c r="AC48" s="316">
        <v>452.02100000000002</v>
      </c>
      <c r="AD48" s="317">
        <v>431.92110000000002</v>
      </c>
      <c r="AE48" s="318">
        <v>7.113900000000001</v>
      </c>
      <c r="AF48" s="321">
        <v>1.6746185092908039E-2</v>
      </c>
    </row>
    <row r="49" spans="2:32" ht="15" customHeight="1" thickBot="1" x14ac:dyDescent="0.3">
      <c r="B49" s="327" t="s">
        <v>131</v>
      </c>
      <c r="C49" s="319">
        <v>314.72730000000001</v>
      </c>
      <c r="D49" s="319">
        <v>255.20590000000001</v>
      </c>
      <c r="E49" s="319">
        <v>317.7355</v>
      </c>
      <c r="F49" s="319">
        <v>381.66469999999998</v>
      </c>
      <c r="G49" s="319">
        <v>410.41050000000001</v>
      </c>
      <c r="H49" s="319">
        <v>290.04070000000002</v>
      </c>
      <c r="I49" s="319">
        <v>411.99130000000002</v>
      </c>
      <c r="J49" s="319">
        <v>349.64299999999997</v>
      </c>
      <c r="K49" s="319">
        <v>410.91590000000002</v>
      </c>
      <c r="L49" s="319">
        <v>401.96170000000001</v>
      </c>
      <c r="M49" s="319">
        <v>389.08440000000002</v>
      </c>
      <c r="N49" s="319">
        <v>430.77690000000001</v>
      </c>
      <c r="O49" s="319">
        <v>266.4676</v>
      </c>
      <c r="P49" s="319">
        <v>268.88760000000002</v>
      </c>
      <c r="Q49" s="319">
        <v>322.68560000000002</v>
      </c>
      <c r="R49" s="319">
        <v>405.1782</v>
      </c>
      <c r="S49" s="319">
        <v>173.91820000000001</v>
      </c>
      <c r="T49" s="319" t="s">
        <v>174</v>
      </c>
      <c r="U49" s="319">
        <v>366.27370000000002</v>
      </c>
      <c r="V49" s="319">
        <v>391.71710000000002</v>
      </c>
      <c r="W49" s="319">
        <v>406.2457</v>
      </c>
      <c r="X49" s="319">
        <v>359.07119999999998</v>
      </c>
      <c r="Y49" s="319">
        <v>291.32409999999999</v>
      </c>
      <c r="Z49" s="319">
        <v>356.71280000000002</v>
      </c>
      <c r="AA49" s="319">
        <v>240.07409999999999</v>
      </c>
      <c r="AB49" s="319">
        <v>345.49040000000002</v>
      </c>
      <c r="AC49" s="319">
        <v>440.72640000000001</v>
      </c>
      <c r="AD49" s="320">
        <v>403.60489999999999</v>
      </c>
      <c r="AE49" s="318">
        <v>5.6519999999999868</v>
      </c>
      <c r="AF49" s="321">
        <v>1.4202685795228431E-2</v>
      </c>
    </row>
    <row r="50" spans="2:32" ht="15" customHeight="1" thickBot="1" x14ac:dyDescent="0.3">
      <c r="B50" s="330" t="s">
        <v>132</v>
      </c>
      <c r="C50" s="322">
        <v>0.613900000000001</v>
      </c>
      <c r="D50" s="322">
        <v>-27.190199999999976</v>
      </c>
      <c r="E50" s="322">
        <v>2.3419999999999845</v>
      </c>
      <c r="F50" s="322">
        <v>-0.90890000000001692</v>
      </c>
      <c r="G50" s="322">
        <v>5.9741999999999962</v>
      </c>
      <c r="H50" s="322">
        <v>2.4809999999999945</v>
      </c>
      <c r="I50" s="322">
        <v>3.3201000000000249</v>
      </c>
      <c r="J50" s="322" t="s">
        <v>174</v>
      </c>
      <c r="K50" s="322">
        <v>-0.56459999999998445</v>
      </c>
      <c r="L50" s="322">
        <v>1.6732999999999834</v>
      </c>
      <c r="M50" s="322">
        <v>-5.0797999999999774</v>
      </c>
      <c r="N50" s="322">
        <v>24.825199999999995</v>
      </c>
      <c r="O50" s="322">
        <v>6.0294999999999845</v>
      </c>
      <c r="P50" s="322">
        <v>1.0790000000000077</v>
      </c>
      <c r="Q50" s="322">
        <v>14.151700000000005</v>
      </c>
      <c r="R50" s="322">
        <v>8.4236000000000217</v>
      </c>
      <c r="S50" s="322">
        <v>-0.44379999999998176</v>
      </c>
      <c r="T50" s="322" t="s">
        <v>174</v>
      </c>
      <c r="U50" s="322">
        <v>-5.0713999999999828</v>
      </c>
      <c r="V50" s="322">
        <v>0.50350000000003092</v>
      </c>
      <c r="W50" s="322">
        <v>19.803499999999985</v>
      </c>
      <c r="X50" s="322">
        <v>2.755299999999977</v>
      </c>
      <c r="Y50" s="322">
        <v>6.6057999999999879</v>
      </c>
      <c r="Z50" s="322">
        <v>1.5493999999999915</v>
      </c>
      <c r="AA50" s="322">
        <v>2.0287999999999897</v>
      </c>
      <c r="AB50" s="322">
        <v>0.24920000000003029</v>
      </c>
      <c r="AC50" s="322">
        <v>3.4519999999999982</v>
      </c>
      <c r="AD50" s="323">
        <v>5.6519999999999868</v>
      </c>
      <c r="AE50" s="338" t="s">
        <v>174</v>
      </c>
      <c r="AF50" s="324" t="s">
        <v>174</v>
      </c>
    </row>
    <row r="51" spans="2:32" ht="15" customHeight="1" thickBot="1" x14ac:dyDescent="0.3">
      <c r="B51" s="331" t="s">
        <v>133</v>
      </c>
      <c r="C51" s="316">
        <v>332.18</v>
      </c>
      <c r="D51" s="316" t="s">
        <v>174</v>
      </c>
      <c r="E51" s="316">
        <v>384.28609999999998</v>
      </c>
      <c r="F51" s="316">
        <v>402.75330000000002</v>
      </c>
      <c r="G51" s="316">
        <v>477.72</v>
      </c>
      <c r="H51" s="316" t="s">
        <v>174</v>
      </c>
      <c r="I51" s="316">
        <v>430.71</v>
      </c>
      <c r="J51" s="316" t="s">
        <v>174</v>
      </c>
      <c r="K51" s="316">
        <v>437.26</v>
      </c>
      <c r="L51" s="316">
        <v>420.5</v>
      </c>
      <c r="M51" s="316">
        <v>400.41370000000001</v>
      </c>
      <c r="N51" s="316">
        <v>362.82</v>
      </c>
      <c r="O51" s="316" t="s">
        <v>174</v>
      </c>
      <c r="P51" s="316">
        <v>338.55</v>
      </c>
      <c r="Q51" s="316">
        <v>354.88</v>
      </c>
      <c r="R51" s="316">
        <v>407.08</v>
      </c>
      <c r="S51" s="316" t="s">
        <v>174</v>
      </c>
      <c r="T51" s="316" t="s">
        <v>174</v>
      </c>
      <c r="U51" s="316">
        <v>393</v>
      </c>
      <c r="V51" s="316">
        <v>451.89</v>
      </c>
      <c r="W51" s="316">
        <v>439.24059999999997</v>
      </c>
      <c r="X51" s="316">
        <v>442.47</v>
      </c>
      <c r="Y51" s="316">
        <v>315.78579999999999</v>
      </c>
      <c r="Z51" s="316">
        <v>390.32</v>
      </c>
      <c r="AA51" s="316">
        <v>369.67</v>
      </c>
      <c r="AB51" s="316">
        <v>394.91</v>
      </c>
      <c r="AC51" s="316">
        <v>466.54989999999998</v>
      </c>
      <c r="AD51" s="317">
        <v>420.5806</v>
      </c>
      <c r="AE51" s="318">
        <v>0.64440000000001874</v>
      </c>
      <c r="AF51" s="321">
        <v>1.5345188150008848E-3</v>
      </c>
    </row>
    <row r="52" spans="2:32" ht="15" customHeight="1" x14ac:dyDescent="0.25"/>
    <row r="53" spans="2:32" ht="15" customHeight="1" x14ac:dyDescent="0.25"/>
    <row r="54" spans="2:32" ht="15" customHeight="1" x14ac:dyDescent="0.25"/>
    <row r="55" spans="2:32" ht="15" customHeight="1" x14ac:dyDescent="0.25"/>
    <row r="56" spans="2:32" ht="15" customHeight="1" x14ac:dyDescent="0.25"/>
    <row r="57" spans="2:32" ht="15" customHeight="1" x14ac:dyDescent="0.25"/>
    <row r="58" spans="2:32" ht="15" customHeight="1" x14ac:dyDescent="0.25"/>
    <row r="59" spans="2:32" ht="15" customHeight="1" x14ac:dyDescent="0.25"/>
    <row r="60" spans="2:32" ht="15" customHeight="1" x14ac:dyDescent="0.25"/>
    <row r="61" spans="2:32" ht="15" customHeight="1" x14ac:dyDescent="0.25"/>
    <row r="62" spans="2:32" ht="15" customHeight="1" x14ac:dyDescent="0.25"/>
    <row r="63" spans="2:32" ht="15" customHeight="1" x14ac:dyDescent="0.25"/>
    <row r="64" spans="2:32" ht="15" customHeight="1" x14ac:dyDescent="0.25"/>
    <row r="65" spans="2:2" ht="15" customHeight="1" x14ac:dyDescent="0.25"/>
    <row r="79" spans="2:2" x14ac:dyDescent="0.25">
      <c r="B79" s="59" t="s">
        <v>150</v>
      </c>
    </row>
    <row r="81" spans="2:53" x14ac:dyDescent="0.25">
      <c r="B81" s="45" t="s">
        <v>134</v>
      </c>
      <c r="C81" s="45">
        <v>1</v>
      </c>
      <c r="D81" s="45">
        <v>2</v>
      </c>
      <c r="E81" s="45">
        <v>3</v>
      </c>
      <c r="F81" s="45">
        <v>4</v>
      </c>
      <c r="G81" s="45">
        <v>5</v>
      </c>
      <c r="H81" s="45">
        <v>6</v>
      </c>
      <c r="I81" s="45">
        <v>7</v>
      </c>
      <c r="J81" s="45">
        <v>8</v>
      </c>
      <c r="K81" s="45">
        <v>9</v>
      </c>
      <c r="L81" s="45">
        <v>10</v>
      </c>
      <c r="M81" s="45">
        <v>11</v>
      </c>
      <c r="N81" s="45">
        <v>12</v>
      </c>
      <c r="O81" s="45">
        <v>13</v>
      </c>
      <c r="P81" s="45">
        <v>14</v>
      </c>
      <c r="Q81" s="45">
        <v>15</v>
      </c>
      <c r="R81" s="45">
        <v>16</v>
      </c>
      <c r="S81" s="45">
        <v>17</v>
      </c>
      <c r="T81" s="45">
        <v>18</v>
      </c>
      <c r="U81" s="45">
        <v>19</v>
      </c>
      <c r="V81" s="45">
        <v>20</v>
      </c>
      <c r="W81" s="45">
        <v>21</v>
      </c>
      <c r="X81" s="45">
        <v>22</v>
      </c>
      <c r="Y81" s="45">
        <v>24</v>
      </c>
      <c r="Z81" s="45">
        <v>23</v>
      </c>
      <c r="AA81" s="45">
        <v>24</v>
      </c>
      <c r="AB81" s="45">
        <v>25</v>
      </c>
      <c r="AC81" s="45">
        <v>26</v>
      </c>
      <c r="AD81" s="45">
        <v>28</v>
      </c>
      <c r="AE81" s="45">
        <v>29</v>
      </c>
      <c r="AF81" s="45">
        <v>30</v>
      </c>
      <c r="AG81" s="45">
        <v>32</v>
      </c>
      <c r="AH81" s="45">
        <v>33</v>
      </c>
      <c r="AI81" s="45">
        <v>34</v>
      </c>
      <c r="AJ81" s="45">
        <v>35</v>
      </c>
      <c r="AK81" s="45">
        <v>36</v>
      </c>
      <c r="AL81" s="45">
        <v>37</v>
      </c>
      <c r="AM81" s="45">
        <v>38</v>
      </c>
      <c r="AN81" s="45">
        <v>39</v>
      </c>
      <c r="AO81" s="45">
        <v>40</v>
      </c>
      <c r="AP81" s="45">
        <v>41</v>
      </c>
      <c r="AQ81" s="45">
        <v>42</v>
      </c>
      <c r="AR81" s="45">
        <v>43</v>
      </c>
      <c r="AS81" s="45">
        <v>44</v>
      </c>
      <c r="AT81" s="45">
        <v>45</v>
      </c>
      <c r="AU81" s="45">
        <v>46</v>
      </c>
      <c r="AV81" s="45">
        <v>47</v>
      </c>
      <c r="AW81" s="45">
        <v>48</v>
      </c>
      <c r="AX81" s="45">
        <v>49</v>
      </c>
      <c r="AY81" s="45">
        <v>50</v>
      </c>
      <c r="AZ81" s="45">
        <v>51</v>
      </c>
      <c r="BA81" s="45">
        <v>52</v>
      </c>
    </row>
    <row r="82" spans="2:53" x14ac:dyDescent="0.25">
      <c r="B82" s="45" t="s">
        <v>135</v>
      </c>
      <c r="C82" s="44">
        <v>229.07</v>
      </c>
      <c r="D82" s="44">
        <v>229.07</v>
      </c>
      <c r="E82" s="44">
        <v>229.07</v>
      </c>
      <c r="F82" s="44">
        <v>229.07</v>
      </c>
      <c r="G82" s="44">
        <v>229.07</v>
      </c>
      <c r="H82" s="44">
        <v>229.07</v>
      </c>
      <c r="I82" s="44">
        <v>229.07</v>
      </c>
      <c r="J82" s="44">
        <v>229.07</v>
      </c>
      <c r="K82" s="44">
        <v>229.07</v>
      </c>
      <c r="L82" s="44">
        <v>229.07</v>
      </c>
      <c r="M82" s="44">
        <v>229.07</v>
      </c>
      <c r="N82" s="44">
        <v>229.07</v>
      </c>
      <c r="O82" s="44">
        <v>229.07</v>
      </c>
      <c r="P82" s="44">
        <v>229.07</v>
      </c>
      <c r="Q82" s="44">
        <v>229.07</v>
      </c>
      <c r="R82" s="44">
        <v>229.07</v>
      </c>
      <c r="S82" s="44">
        <v>229.07</v>
      </c>
      <c r="T82" s="44">
        <v>229.07</v>
      </c>
      <c r="U82" s="44">
        <v>229.07</v>
      </c>
      <c r="V82" s="44">
        <v>229.07</v>
      </c>
      <c r="W82" s="44">
        <v>229.07</v>
      </c>
      <c r="X82" s="44">
        <v>229.072</v>
      </c>
      <c r="Y82" s="44">
        <v>229.07</v>
      </c>
      <c r="Z82" s="44">
        <v>229.07</v>
      </c>
      <c r="AA82" s="58">
        <v>229.07</v>
      </c>
      <c r="AB82" s="58">
        <v>229.07</v>
      </c>
      <c r="AC82" s="58">
        <v>229.07</v>
      </c>
      <c r="AD82" s="58">
        <v>229.07</v>
      </c>
      <c r="AE82" s="44">
        <v>229.07</v>
      </c>
      <c r="AF82" s="44">
        <v>229.07</v>
      </c>
      <c r="AG82" s="44">
        <v>229.07</v>
      </c>
      <c r="AH82" s="44">
        <v>229.07</v>
      </c>
      <c r="AI82" s="44">
        <v>229.07</v>
      </c>
      <c r="AJ82" s="44">
        <v>229.07</v>
      </c>
      <c r="AK82" s="44">
        <v>229.07</v>
      </c>
      <c r="AL82" s="44">
        <v>229.07</v>
      </c>
      <c r="AM82" s="44">
        <v>229.07</v>
      </c>
      <c r="AN82" s="44">
        <v>229.07</v>
      </c>
      <c r="AO82" s="44">
        <v>229.07</v>
      </c>
      <c r="AP82" s="44">
        <v>229.07</v>
      </c>
      <c r="AQ82" s="44">
        <v>229.07</v>
      </c>
      <c r="AR82" s="44">
        <v>229.07</v>
      </c>
      <c r="AS82" s="44">
        <v>229.07</v>
      </c>
      <c r="AT82" s="44">
        <v>229.07</v>
      </c>
      <c r="AU82" s="44">
        <v>229.07</v>
      </c>
      <c r="AV82" s="44">
        <v>229.07</v>
      </c>
      <c r="AW82" s="44">
        <v>229.07</v>
      </c>
      <c r="AX82" s="44">
        <v>229.072</v>
      </c>
      <c r="AY82" s="44">
        <v>229.072</v>
      </c>
      <c r="AZ82" s="44">
        <v>229.072</v>
      </c>
      <c r="BA82" s="44">
        <v>229.072</v>
      </c>
    </row>
    <row r="83" spans="2:53" x14ac:dyDescent="0.25">
      <c r="B83" s="45" t="s">
        <v>136</v>
      </c>
      <c r="C83" s="44">
        <v>364.4425</v>
      </c>
      <c r="D83" s="44">
        <v>364.61329999999998</v>
      </c>
      <c r="E83" s="44">
        <v>364.62619999999998</v>
      </c>
      <c r="F83" s="44">
        <v>367.30619999999999</v>
      </c>
      <c r="G83" s="44">
        <v>367.98829999999998</v>
      </c>
      <c r="H83" s="44">
        <v>369.28449999999998</v>
      </c>
      <c r="I83" s="44">
        <v>370.2998</v>
      </c>
      <c r="J83" s="44">
        <v>369.11</v>
      </c>
      <c r="K83" s="44">
        <v>368.73009999999999</v>
      </c>
      <c r="L83" s="44">
        <v>370.0727</v>
      </c>
      <c r="M83" s="44">
        <v>370.5215</v>
      </c>
      <c r="N83" s="44">
        <v>370.34320000000002</v>
      </c>
      <c r="O83" s="44">
        <v>369.83269999999999</v>
      </c>
      <c r="P83" s="44">
        <v>372.2704</v>
      </c>
      <c r="Q83" s="44">
        <v>373.60980000000001</v>
      </c>
      <c r="R83" s="44">
        <v>374.96570000000003</v>
      </c>
      <c r="S83" s="44">
        <v>374.95049999999998</v>
      </c>
      <c r="T83" s="44">
        <v>374.26769999999999</v>
      </c>
      <c r="U83" s="44">
        <v>374.19630000000001</v>
      </c>
      <c r="V83" s="44">
        <v>375.00209999999998</v>
      </c>
      <c r="W83" s="44">
        <v>376.66</v>
      </c>
      <c r="X83" s="44">
        <v>377.5573</v>
      </c>
      <c r="Y83" s="44">
        <v>378.61</v>
      </c>
      <c r="Z83" s="44">
        <v>378.99130000000002</v>
      </c>
      <c r="AA83" s="58">
        <v>378.99130000000002</v>
      </c>
      <c r="AB83" s="58">
        <v>379.76400000000001</v>
      </c>
      <c r="AC83" s="58">
        <v>380.78469999999999</v>
      </c>
      <c r="AD83" s="58">
        <v>379.92939999999999</v>
      </c>
      <c r="AE83" s="44">
        <v>381.2602</v>
      </c>
      <c r="AF83" s="44">
        <v>383.43279999999999</v>
      </c>
      <c r="AG83" s="44">
        <v>386.63959999999997</v>
      </c>
      <c r="AH83" s="44">
        <v>386.63959999999997</v>
      </c>
      <c r="AI83" s="44">
        <v>388.31799999999998</v>
      </c>
      <c r="AJ83" s="44">
        <v>389.09840000000003</v>
      </c>
      <c r="AK83" s="44">
        <v>391.71530000000001</v>
      </c>
      <c r="AL83" s="44">
        <v>394.43060000000003</v>
      </c>
      <c r="AM83" s="44">
        <v>396.11169999999998</v>
      </c>
      <c r="AN83" s="44">
        <v>398.34750000000003</v>
      </c>
      <c r="AO83" s="44">
        <v>403.29930000000002</v>
      </c>
      <c r="AP83" s="44">
        <v>407.18729999999999</v>
      </c>
      <c r="AQ83" s="44">
        <v>410.64550000000003</v>
      </c>
      <c r="AR83" s="44">
        <v>409.92669999999998</v>
      </c>
      <c r="AS83" s="44">
        <v>416.80990000000003</v>
      </c>
      <c r="AT83" s="44">
        <v>420.13479999999998</v>
      </c>
      <c r="AU83" s="44">
        <v>421.47609999999997</v>
      </c>
      <c r="AV83" s="44">
        <v>427.86309999999997</v>
      </c>
      <c r="AW83" s="44">
        <v>431.33080000000001</v>
      </c>
      <c r="AX83" s="44">
        <v>431.19549999999998</v>
      </c>
      <c r="AY83" s="44">
        <v>429.66609999999997</v>
      </c>
      <c r="AZ83" s="44">
        <v>426.27069999999998</v>
      </c>
      <c r="BA83" s="44">
        <v>434.3972</v>
      </c>
    </row>
    <row r="84" spans="2:53" x14ac:dyDescent="0.25">
      <c r="B84" s="45" t="s">
        <v>137</v>
      </c>
      <c r="C84" s="44">
        <v>459.56</v>
      </c>
      <c r="D84" s="44">
        <v>456.08550000000002</v>
      </c>
      <c r="E84" s="44">
        <v>458.25459999999998</v>
      </c>
      <c r="F84" s="44">
        <v>459.06240000000003</v>
      </c>
      <c r="G84" s="44">
        <v>457.77870000000001</v>
      </c>
      <c r="H84" s="44">
        <v>468.4178</v>
      </c>
      <c r="I84" s="44">
        <v>468.72379999999998</v>
      </c>
      <c r="J84" s="44">
        <v>464.39</v>
      </c>
      <c r="K84" s="44">
        <v>464.27730000000003</v>
      </c>
      <c r="L84" s="44">
        <v>469.18520000000001</v>
      </c>
      <c r="M84" s="44">
        <v>467.029</v>
      </c>
      <c r="N84" s="44">
        <v>464.86</v>
      </c>
      <c r="O84" s="44">
        <v>465.67090000000002</v>
      </c>
      <c r="P84" s="44">
        <v>472.33640000000003</v>
      </c>
      <c r="Q84" s="44">
        <v>474.08819999999997</v>
      </c>
      <c r="R84" s="44">
        <v>474.9751</v>
      </c>
      <c r="S84" s="44">
        <v>471.74</v>
      </c>
      <c r="T84" s="44">
        <v>469.02569999999997</v>
      </c>
      <c r="U84" s="44">
        <v>475.18830000000003</v>
      </c>
      <c r="V84" s="44">
        <v>472.39890000000003</v>
      </c>
      <c r="W84" s="44">
        <v>473.59</v>
      </c>
      <c r="X84" s="44">
        <v>471.86239999999998</v>
      </c>
      <c r="Y84" s="44">
        <v>475.39929999999998</v>
      </c>
      <c r="Z84" s="44">
        <v>477.0496</v>
      </c>
      <c r="AA84" s="58">
        <v>477.0496</v>
      </c>
      <c r="AB84" s="58">
        <v>473.31939999999997</v>
      </c>
      <c r="AC84" s="58">
        <v>472.24130000000002</v>
      </c>
      <c r="AD84" s="58">
        <v>467.45549999999997</v>
      </c>
      <c r="AE84" s="44">
        <v>467.03609999999998</v>
      </c>
      <c r="AF84" s="44">
        <v>468.5489</v>
      </c>
      <c r="AG84" s="44">
        <v>471.37090000000001</v>
      </c>
      <c r="AH84" s="44">
        <v>471.37090000000001</v>
      </c>
      <c r="AI84" s="44">
        <v>467.18959999999998</v>
      </c>
      <c r="AJ84" s="44">
        <v>474.25490000000002</v>
      </c>
      <c r="AK84" s="44">
        <v>475.20940000000002</v>
      </c>
      <c r="AL84" s="44">
        <v>474.6438</v>
      </c>
      <c r="AM84" s="44">
        <v>471.19240000000002</v>
      </c>
      <c r="AN84" s="44">
        <v>472.8913</v>
      </c>
      <c r="AO84" s="44">
        <v>478.79059999999998</v>
      </c>
      <c r="AP84" s="44">
        <v>477.12959999999998</v>
      </c>
      <c r="AQ84" s="44">
        <v>482.04259999999999</v>
      </c>
      <c r="AR84" s="44">
        <v>482.28289999999998</v>
      </c>
      <c r="AS84" s="44">
        <v>492.85079999999999</v>
      </c>
      <c r="AT84" s="44">
        <v>484.60500000000002</v>
      </c>
      <c r="AU84" s="44">
        <v>480.58589999999998</v>
      </c>
      <c r="AV84" s="44">
        <v>475.73469999999998</v>
      </c>
      <c r="AW84" s="44">
        <v>466.62369999999999</v>
      </c>
      <c r="AX84" s="44">
        <v>473.01889999999997</v>
      </c>
      <c r="AY84" s="44">
        <v>467.77589999999998</v>
      </c>
      <c r="AZ84" s="44">
        <v>471.06330000000003</v>
      </c>
      <c r="BA84" s="44">
        <v>468.93290000000002</v>
      </c>
    </row>
    <row r="85" spans="2:53" x14ac:dyDescent="0.25">
      <c r="B85" s="45" t="s">
        <v>138</v>
      </c>
      <c r="C85" s="44">
        <v>200.85749999999999</v>
      </c>
      <c r="D85" s="44">
        <v>202.77780000000001</v>
      </c>
      <c r="E85" s="44">
        <v>237.00290000000001</v>
      </c>
      <c r="F85" s="44">
        <v>236.76339999999999</v>
      </c>
      <c r="G85" s="44">
        <v>203.63489999999999</v>
      </c>
      <c r="H85" s="44">
        <v>277.54680000000002</v>
      </c>
      <c r="I85" s="44">
        <v>173.38489999999999</v>
      </c>
      <c r="J85" s="44">
        <v>202.89</v>
      </c>
      <c r="K85" s="44">
        <v>289.30739999999997</v>
      </c>
      <c r="L85" s="44">
        <v>210.55420000000001</v>
      </c>
      <c r="M85" s="44">
        <v>191.91489999999999</v>
      </c>
      <c r="N85" s="44">
        <v>202.08</v>
      </c>
      <c r="O85" s="44">
        <v>209.4563</v>
      </c>
      <c r="P85" s="44">
        <v>190.40950000000001</v>
      </c>
      <c r="Q85" s="44">
        <v>204.0489</v>
      </c>
      <c r="R85" s="44">
        <v>202.30879999999999</v>
      </c>
      <c r="S85" s="44">
        <v>216.32339999999999</v>
      </c>
      <c r="T85" s="44">
        <v>265.9717</v>
      </c>
      <c r="U85" s="44">
        <v>256.74419999999998</v>
      </c>
      <c r="V85" s="44">
        <v>255.37889999999999</v>
      </c>
      <c r="W85" s="44">
        <v>251.39</v>
      </c>
      <c r="X85" s="44">
        <v>259.59609999999998</v>
      </c>
      <c r="Y85" s="44">
        <v>223.60169999999999</v>
      </c>
      <c r="Z85" s="44">
        <v>188.62620000000001</v>
      </c>
      <c r="AA85" s="58">
        <v>188.62620000000001</v>
      </c>
      <c r="AB85" s="58">
        <v>168.99019999999999</v>
      </c>
      <c r="AC85" s="58">
        <v>304.97559999999999</v>
      </c>
      <c r="AD85" s="58">
        <v>193.07589999999999</v>
      </c>
      <c r="AE85" s="44">
        <v>304.4966</v>
      </c>
      <c r="AF85" s="44">
        <v>196.64269999999999</v>
      </c>
      <c r="AG85" s="44">
        <v>257.55840000000001</v>
      </c>
      <c r="AH85" s="44">
        <v>257.55840000000001</v>
      </c>
      <c r="AI85" s="44">
        <v>196.5479</v>
      </c>
      <c r="AJ85" s="44">
        <v>195.05770000000001</v>
      </c>
      <c r="AK85" s="44">
        <v>187.9102</v>
      </c>
      <c r="AL85" s="44">
        <v>217.50829999999999</v>
      </c>
      <c r="AM85" s="44">
        <v>212.8955</v>
      </c>
      <c r="AN85" s="44">
        <v>211.4006</v>
      </c>
      <c r="AO85" s="44">
        <v>211.80940000000001</v>
      </c>
      <c r="AP85" s="44">
        <v>285.27370000000002</v>
      </c>
      <c r="AQ85" s="44">
        <v>202.4776</v>
      </c>
      <c r="AR85" s="44">
        <v>206.91470000000001</v>
      </c>
      <c r="AS85" s="44">
        <v>180.17949999999999</v>
      </c>
      <c r="AT85" s="44">
        <v>202.39869999999999</v>
      </c>
      <c r="AU85" s="44">
        <v>174.70849999999999</v>
      </c>
      <c r="AV85" s="44">
        <v>298.33499999999998</v>
      </c>
      <c r="AW85" s="44">
        <v>306.57220000000001</v>
      </c>
      <c r="AX85" s="44">
        <v>186.4924</v>
      </c>
      <c r="AY85" s="44">
        <v>178.42320000000001</v>
      </c>
      <c r="AZ85" s="44">
        <v>177.7799</v>
      </c>
      <c r="BA85" s="44">
        <v>177.32740000000001</v>
      </c>
    </row>
    <row r="86" spans="2:53" x14ac:dyDescent="0.25">
      <c r="B86" s="45" t="s">
        <v>81</v>
      </c>
      <c r="C86" s="44">
        <v>295.58969999999999</v>
      </c>
      <c r="D86" s="44">
        <v>308.43299999999999</v>
      </c>
      <c r="E86" s="44">
        <v>313.0908</v>
      </c>
      <c r="F86" s="44">
        <v>314.58690000000001</v>
      </c>
      <c r="G86" s="44">
        <v>308.85579999999999</v>
      </c>
      <c r="H86" s="44">
        <v>317.37799999999999</v>
      </c>
      <c r="I86" s="44">
        <v>318.85270000000003</v>
      </c>
      <c r="J86" s="44">
        <v>324.55</v>
      </c>
      <c r="K86" s="44">
        <v>326.60770000000002</v>
      </c>
      <c r="L86" s="44">
        <v>328.2457</v>
      </c>
      <c r="M86" s="44">
        <v>322.90460000000002</v>
      </c>
      <c r="N86" s="44">
        <v>325.59910000000002</v>
      </c>
      <c r="O86" s="44">
        <v>327.26859999999999</v>
      </c>
      <c r="P86" s="44">
        <v>319.52210000000002</v>
      </c>
      <c r="Q86" s="44">
        <v>323.3605</v>
      </c>
      <c r="R86" s="44">
        <v>325.04349999999999</v>
      </c>
      <c r="S86" s="44">
        <v>320.37759999999997</v>
      </c>
      <c r="T86" s="44">
        <v>320.12189999999998</v>
      </c>
      <c r="U86" s="44">
        <v>314.43970000000002</v>
      </c>
      <c r="V86" s="44">
        <v>322.65069999999997</v>
      </c>
      <c r="W86" s="44">
        <v>322.35000000000002</v>
      </c>
      <c r="X86" s="44">
        <v>320.4461</v>
      </c>
      <c r="Y86" s="44">
        <v>320.50650000000002</v>
      </c>
      <c r="Z86" s="44">
        <v>318.54899999999998</v>
      </c>
      <c r="AA86" s="58">
        <v>318.54899999999998</v>
      </c>
      <c r="AB86" s="58">
        <v>330.714</v>
      </c>
      <c r="AC86" s="58">
        <v>326.6832</v>
      </c>
      <c r="AD86" s="58">
        <v>323.70760000000001</v>
      </c>
      <c r="AE86" s="44">
        <v>331.59519999999998</v>
      </c>
      <c r="AF86" s="44">
        <v>326.86779999999999</v>
      </c>
      <c r="AG86" s="44">
        <v>321.32479999999998</v>
      </c>
      <c r="AH86" s="44">
        <v>321.32479999999998</v>
      </c>
      <c r="AI86" s="44">
        <v>324.99079999999998</v>
      </c>
      <c r="AJ86" s="44">
        <v>334.84219999999999</v>
      </c>
      <c r="AK86" s="44">
        <v>336.93990000000002</v>
      </c>
      <c r="AL86" s="44">
        <v>338.87979999999999</v>
      </c>
      <c r="AM86" s="44">
        <v>344.21789999999999</v>
      </c>
      <c r="AN86" s="44">
        <v>345.93439999999998</v>
      </c>
      <c r="AO86" s="44">
        <v>341.48250000000002</v>
      </c>
      <c r="AP86" s="44">
        <v>347.75920000000002</v>
      </c>
      <c r="AQ86" s="44">
        <v>357.5016</v>
      </c>
      <c r="AR86" s="44">
        <v>363.2242</v>
      </c>
      <c r="AS86" s="44">
        <v>370.47710000000001</v>
      </c>
      <c r="AT86" s="44">
        <v>369.7269</v>
      </c>
      <c r="AU86" s="44">
        <v>366.7765</v>
      </c>
      <c r="AV86" s="44">
        <v>372.73270000000002</v>
      </c>
      <c r="AW86" s="44">
        <v>372.97919999999999</v>
      </c>
      <c r="AX86" s="44">
        <v>381.85879999999997</v>
      </c>
      <c r="AY86" s="44">
        <v>380.31700000000001</v>
      </c>
      <c r="AZ86" s="44">
        <v>385.90050000000002</v>
      </c>
      <c r="BA86" s="44">
        <v>384.04259999999999</v>
      </c>
    </row>
    <row r="87" spans="2:53" x14ac:dyDescent="0.25">
      <c r="V87" s="59"/>
      <c r="W87" s="59"/>
      <c r="X87" s="59"/>
    </row>
    <row r="88" spans="2:53" x14ac:dyDescent="0.25">
      <c r="V88" s="59"/>
      <c r="W88" s="59"/>
      <c r="X88" s="59"/>
    </row>
  </sheetData>
  <mergeCells count="31"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AC4:AC5"/>
    <mergeCell ref="AD4:AD5"/>
    <mergeCell ref="AE4:AE5"/>
    <mergeCell ref="AF4:AF5"/>
    <mergeCell ref="AB4:AB5"/>
  </mergeCells>
  <conditionalFormatting sqref="C39:AC39 C45:AC46">
    <cfRule type="expression" dxfId="7" priority="8" stopIfTrue="1">
      <formula>ISERROR(C39)</formula>
    </cfRule>
  </conditionalFormatting>
  <conditionalFormatting sqref="C6">
    <cfRule type="expression" dxfId="6" priority="14" stopIfTrue="1">
      <formula>ISERROR(C6)</formula>
    </cfRule>
  </conditionalFormatting>
  <conditionalFormatting sqref="C49:AC49">
    <cfRule type="expression" dxfId="5" priority="13" stopIfTrue="1">
      <formula>ISERROR(C49)</formula>
    </cfRule>
  </conditionalFormatting>
  <conditionalFormatting sqref="C13:AC13">
    <cfRule type="expression" dxfId="4" priority="12" stopIfTrue="1">
      <formula>ISERROR(C13)</formula>
    </cfRule>
  </conditionalFormatting>
  <conditionalFormatting sqref="C20:AC20">
    <cfRule type="expression" dxfId="3" priority="11" stopIfTrue="1">
      <formula>ISERROR(C20)</formula>
    </cfRule>
  </conditionalFormatting>
  <conditionalFormatting sqref="C22:AC22 C27:AC27">
    <cfRule type="expression" dxfId="2" priority="10" stopIfTrue="1">
      <formula>ISERROR(C22)</formula>
    </cfRule>
  </conditionalFormatting>
  <conditionalFormatting sqref="C30:AC30 C35:AC36">
    <cfRule type="expression" dxfId="1" priority="9" stopIfTrue="1">
      <formula>ISERROR(C30)</formula>
    </cfRule>
  </conditionalFormatting>
  <conditionalFormatting sqref="AD49">
    <cfRule type="expression" dxfId="0" priority="1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dcterms:created xsi:type="dcterms:W3CDTF">2020-09-29T09:23:28Z</dcterms:created>
  <dcterms:modified xsi:type="dcterms:W3CDTF">2022-01-12T08:19:34Z</dcterms:modified>
</cp:coreProperties>
</file>