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I8" i="4" l="1"/>
</calcChain>
</file>

<file path=xl/sharedStrings.xml><?xml version="1.0" encoding="utf-8"?>
<sst xmlns="http://schemas.openxmlformats.org/spreadsheetml/2006/main" count="233" uniqueCount="116">
  <si>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</si>
  <si>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</si>
  <si>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</si>
  <si>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</si>
  <si>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</si>
  <si>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</si>
  <si>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</si>
  <si>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</si>
  <si>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</si>
  <si>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</si>
  <si>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</si>
  <si>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</si>
  <si>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</si>
  <si>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</si>
  <si>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</si>
  <si>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</si>
  <si>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</si>
  <si>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</si>
  <si>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</si>
  <si>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</si>
  <si>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</si>
  <si>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</si>
  <si>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</si>
  <si>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</si>
  <si>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</si>
  <si>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</si>
  <si>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</si>
  <si>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</si>
  <si>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</si>
  <si>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</si>
  <si>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</si>
  <si>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</si>
  <si>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</si>
  <si>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</si>
  <si>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</si>
  <si>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t>razlika 2020/21</t>
  </si>
  <si>
    <t>razlika 2020/21(%)</t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</si>
  <si>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</si>
  <si>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</si>
  <si>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</si>
  <si>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</si>
  <si>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</si>
  <si>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</si>
  <si>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</si>
  <si>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</si>
  <si>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</si>
  <si>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</si>
  <si>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</si>
  <si>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t>S - 2017</t>
  </si>
  <si>
    <t>E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</si>
  <si>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</si>
  <si>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</si>
  <si>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</si>
  <si>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</si>
  <si>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</si>
  <si>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</si>
  <si>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</si>
  <si>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</si>
  <si>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</si>
  <si>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</si>
  <si>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</si>
  <si>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</si>
  <si>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</si>
  <si>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</si>
  <si>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</si>
  <si>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</si>
  <si>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</si>
  <si>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</si>
  <si>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</si>
  <si>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</si>
  <si>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</si>
  <si>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</si>
  <si>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</si>
  <si>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</si>
  <si>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</si>
  <si>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</si>
  <si>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</si>
  <si>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</si>
  <si>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</si>
  <si>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</si>
  <si>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</si>
  <si>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</si>
  <si>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</si>
  <si>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</si>
  <si>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</si>
  <si>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</si>
  <si>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</si>
  <si>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</si>
  <si>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</si>
  <si>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</si>
  <si>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</si>
  <si>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</si>
  <si>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</si>
  <si>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</si>
  <si>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</si>
  <si>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</si>
  <si>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</si>
  <si>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</si>
  <si>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</si>
  <si>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</si>
  <si>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</si>
  <si>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</si>
  <si>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</si>
  <si>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</si>
  <si>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  po tednih glede na pretekla leta 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</si>
  <si>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</si>
  <si>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po tednih glede na preteklo leto (€/100 kg)</t>
    </r>
  </si>
  <si>
    <t>Sprememba od prejšnjega tedna (%)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</si>
  <si>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</si>
  <si>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Teden: 05. teden (01.02.2021-07.02.2021)</t>
  </si>
  <si>
    <t>Številka: 3305-5/2021/32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</si>
  <si>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4. teden (25.01.2021-31.01.2021)</t>
    </r>
  </si>
  <si>
    <t>Grafikon: Gibanje cen in  količin klavnih trupov oziroma polovic za razreda R po tednih za leto 2021</t>
  </si>
  <si>
    <t>Grafikon: Gibanje cen in  količin klavnih trupov oziroma polovic za razreda U po tednih za leto 2021</t>
  </si>
  <si>
    <t>*Primerjava slovenskih cen z evropskimi cenami je narejena na podlagi objavljenih cen Evropske komisije in se nanaša na pretekli teden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</si>
  <si>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S (v 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</si>
</sst>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  <xf numFmtId="0" fontId="59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40" borderId="20" xfId="0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51" fillId="35" borderId="26" xfId="0" applyFont="1" applyFill="1" applyBorder="1" applyAlignment="1">
      <alignment vertical="center"/>
    </xf>
    <xf numFmtId="0" fontId="52" fillId="35" borderId="27" xfId="0" applyFont="1" applyFill="1" applyBorder="1" applyAlignment="1">
      <alignment horizontal="center" vertical="center"/>
    </xf>
    <xf numFmtId="0" fontId="51" fillId="35" borderId="14" xfId="0" applyFont="1" applyFill="1" applyBorder="1" applyAlignment="1">
      <alignment vertical="center"/>
    </xf>
    <xf numFmtId="0" fontId="52" fillId="35" borderId="17" xfId="0" applyFont="1" applyFill="1" applyBorder="1" applyAlignment="1">
      <alignment horizontal="center" vertical="center"/>
    </xf>
    <xf numFmtId="0" fontId="52" fillId="35" borderId="17" xfId="0" applyFont="1" applyFill="1" applyBorder="1" applyAlignment="1">
      <alignment vertical="center"/>
    </xf>
    <xf numFmtId="0" fontId="52" fillId="41" borderId="40" xfId="0" applyFont="1" applyFill="1" applyBorder="1" applyAlignment="1">
      <alignment vertical="center"/>
    </xf>
    <xf numFmtId="2" fontId="51" fillId="0" borderId="26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2" fontId="51" fillId="0" borderId="27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 wrapText="1"/>
    </xf>
    <xf numFmtId="10" fontId="53" fillId="0" borderId="28" xfId="0" applyNumberFormat="1" applyFont="1" applyBorder="1" applyAlignment="1">
      <alignment horizontal="center" vertical="center" wrapText="1"/>
    </xf>
    <xf numFmtId="2" fontId="51" fillId="0" borderId="14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/>
    </xf>
    <xf numFmtId="10" fontId="53" fillId="0" borderId="10" xfId="0" applyNumberFormat="1" applyFont="1" applyBorder="1" applyAlignment="1">
      <alignment horizontal="center" vertical="center"/>
    </xf>
    <xf numFmtId="2" fontId="51" fillId="0" borderId="10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 wrapText="1"/>
    </xf>
    <xf numFmtId="10" fontId="53" fillId="0" borderId="15" xfId="0" applyNumberFormat="1" applyFont="1" applyBorder="1" applyAlignment="1">
      <alignment horizontal="center" vertical="center" wrapText="1"/>
    </xf>
    <xf numFmtId="0" fontId="54" fillId="41" borderId="40" xfId="0" applyFont="1" applyFill="1" applyBorder="1" applyAlignment="1">
      <alignment vertical="center"/>
    </xf>
    <xf numFmtId="0" fontId="55" fillId="41" borderId="41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7" fillId="35" borderId="0" xfId="0" applyFont="1" applyFill="1"/>
    <xf numFmtId="0" fontId="0" fillId="34" borderId="0" xfId="0" applyFill="1"/>
    <xf numFmtId="0" fontId="18" fillId="0" borderId="0" xfId="45"/>
    <xf numFmtId="0" fontId="58" fillId="0" borderId="0" xfId="45" applyFont="1"/>
    <xf numFmtId="0" fontId="18" fillId="0" borderId="10" xfId="45" applyBorder="1"/>
    <xf numFmtId="0" fontId="60" fillId="0" borderId="10" xfId="48" applyFont="1" applyBorder="1"/>
    <xf numFmtId="0" fontId="60" fillId="35" borderId="10" xfId="48" applyFont="1" applyFill="1" applyBorder="1" applyAlignment="1">
      <alignment horizontal="center"/>
    </xf>
    <xf numFmtId="2" fontId="6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60" fillId="0" borderId="0" xfId="48" applyNumberFormat="1" applyFont="1" applyBorder="1"/>
    <xf numFmtId="2" fontId="5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7" fillId="34" borderId="0" xfId="0" applyFont="1" applyFill="1"/>
    <xf numFmtId="0" fontId="61" fillId="0" borderId="42" xfId="46" applyFont="1" applyBorder="1"/>
    <xf numFmtId="2" fontId="60" fillId="0" borderId="10" xfId="48" applyNumberFormat="1" applyFont="1" applyBorder="1" applyProtection="1"/>
    <xf numFmtId="0" fontId="32" fillId="35" borderId="43" xfId="0" applyFont="1" applyFill="1" applyBorder="1" applyAlignment="1">
      <alignment vertical="center"/>
    </xf>
    <xf numFmtId="0" fontId="32" fillId="35" borderId="44" xfId="0" applyFont="1" applyFill="1" applyBorder="1" applyAlignment="1">
      <alignment vertical="center"/>
    </xf>
    <xf numFmtId="0" fontId="62" fillId="35" borderId="44" xfId="0" applyFont="1" applyFill="1" applyBorder="1" applyAlignment="1">
      <alignment horizontal="center" vertical="center"/>
    </xf>
    <xf numFmtId="0" fontId="63" fillId="35" borderId="44" xfId="0" applyFont="1" applyFill="1" applyBorder="1" applyAlignment="1">
      <alignment horizontal="center" vertical="center" wrapText="1"/>
    </xf>
    <xf numFmtId="0" fontId="64" fillId="35" borderId="44" xfId="0" applyFont="1" applyFill="1" applyBorder="1" applyAlignment="1">
      <alignment horizontal="center" vertical="center" wrapText="1"/>
    </xf>
    <xf numFmtId="0" fontId="64" fillId="35" borderId="45" xfId="0" applyFont="1" applyFill="1" applyBorder="1" applyAlignment="1">
      <alignment horizontal="center" vertical="center" wrapText="1"/>
    </xf>
    <xf numFmtId="0" fontId="33" fillId="34" borderId="46" xfId="0" applyFont="1" applyFill="1" applyBorder="1" applyAlignment="1"/>
    <xf numFmtId="0" fontId="33" fillId="34" borderId="47" xfId="0" applyFont="1" applyFill="1" applyBorder="1" applyAlignment="1"/>
    <xf numFmtId="167" fontId="33" fillId="34" borderId="48" xfId="0" applyNumberFormat="1" applyFont="1" applyFill="1" applyBorder="1" applyAlignment="1">
      <alignment horizontal="center"/>
    </xf>
    <xf numFmtId="168" fontId="33" fillId="34" borderId="49" xfId="47" applyNumberFormat="1" applyFont="1" applyFill="1" applyBorder="1" applyAlignment="1">
      <alignment horizontal="center"/>
    </xf>
    <xf numFmtId="168" fontId="33" fillId="34" borderId="50" xfId="47" applyNumberFormat="1" applyFont="1" applyFill="1" applyBorder="1" applyAlignment="1">
      <alignment horizontal="center"/>
    </xf>
    <xf numFmtId="168" fontId="33" fillId="34" borderId="51" xfId="47" applyNumberFormat="1" applyFont="1" applyFill="1" applyBorder="1" applyAlignment="1">
      <alignment horizontal="center"/>
    </xf>
    <xf numFmtId="0" fontId="33" fillId="34" borderId="52" xfId="0" applyFont="1" applyFill="1" applyBorder="1" applyAlignment="1"/>
    <xf numFmtId="0" fontId="33" fillId="34" borderId="53" xfId="0" applyFont="1" applyFill="1" applyBorder="1" applyAlignment="1"/>
    <xf numFmtId="167" fontId="33" fillId="34" borderId="54" xfId="0" applyNumberFormat="1" applyFont="1" applyFill="1" applyBorder="1" applyAlignment="1">
      <alignment horizontal="center"/>
    </xf>
    <xf numFmtId="168" fontId="33" fillId="34" borderId="55" xfId="47" applyNumberFormat="1" applyFont="1" applyFill="1" applyBorder="1" applyAlignment="1">
      <alignment horizontal="center"/>
    </xf>
    <xf numFmtId="168" fontId="33" fillId="34" borderId="56" xfId="47" applyNumberFormat="1" applyFont="1" applyFill="1" applyBorder="1" applyAlignment="1">
      <alignment horizontal="center"/>
    </xf>
    <xf numFmtId="168" fontId="33" fillId="34" borderId="57" xfId="47" applyNumberFormat="1" applyFont="1" applyFill="1" applyBorder="1" applyAlignment="1">
      <alignment horizontal="center"/>
    </xf>
    <xf numFmtId="0" fontId="33" fillId="34" borderId="58" xfId="0" applyFont="1" applyFill="1" applyBorder="1" applyAlignment="1"/>
    <xf numFmtId="0" fontId="33" fillId="34" borderId="59" xfId="0" applyFont="1" applyFill="1" applyBorder="1" applyAlignment="1"/>
    <xf numFmtId="167" fontId="33" fillId="34" borderId="60" xfId="0" applyNumberFormat="1" applyFont="1" applyFill="1" applyBorder="1" applyAlignment="1">
      <alignment horizontal="center"/>
    </xf>
    <xf numFmtId="168" fontId="33" fillId="34" borderId="61" xfId="47" applyNumberFormat="1" applyFont="1" applyFill="1" applyBorder="1" applyAlignment="1">
      <alignment horizontal="center"/>
    </xf>
    <xf numFmtId="168" fontId="33" fillId="34" borderId="62" xfId="47" applyNumberFormat="1" applyFont="1" applyFill="1" applyBorder="1" applyAlignment="1">
      <alignment horizontal="center"/>
    </xf>
    <xf numFmtId="168" fontId="33" fillId="34" borderId="63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60" fillId="35" borderId="64" xfId="0" applyNumberFormat="1" applyFont="1" applyFill="1" applyBorder="1" applyAlignment="1">
      <alignment horizontal="center"/>
    </xf>
    <xf numFmtId="168" fontId="60" fillId="35" borderId="65" xfId="47" applyNumberFormat="1" applyFont="1" applyFill="1" applyBorder="1" applyAlignment="1">
      <alignment horizontal="center"/>
    </xf>
    <xf numFmtId="168" fontId="60" fillId="35" borderId="44" xfId="47" applyNumberFormat="1" applyFont="1" applyFill="1" applyBorder="1" applyAlignment="1">
      <alignment horizontal="center"/>
    </xf>
    <xf numFmtId="168" fontId="60" fillId="35" borderId="45" xfId="47" applyNumberFormat="1" applyFont="1" applyFill="1" applyBorder="1" applyAlignment="1">
      <alignment horizontal="center"/>
    </xf>
    <xf numFmtId="0" fontId="52" fillId="35" borderId="28" xfId="0" applyFont="1" applyFill="1" applyBorder="1" applyAlignment="1">
      <alignment horizontal="center" vertical="center"/>
    </xf>
    <xf numFmtId="0" fontId="52" fillId="35" borderId="66" xfId="0" applyFont="1" applyFill="1" applyBorder="1" applyAlignment="1">
      <alignment vertical="center"/>
    </xf>
    <xf numFmtId="10" fontId="53" fillId="0" borderId="15" xfId="0" applyNumberFormat="1" applyFont="1" applyBorder="1" applyAlignment="1">
      <alignment horizontal="center" vertical="center"/>
    </xf>
    <xf numFmtId="2" fontId="51" fillId="0" borderId="67" xfId="0" applyNumberFormat="1" applyFont="1" applyBorder="1" applyAlignment="1">
      <alignment horizontal="center" vertical="center"/>
    </xf>
    <xf numFmtId="2" fontId="53" fillId="0" borderId="68" xfId="0" applyNumberFormat="1" applyFont="1" applyBorder="1" applyAlignment="1">
      <alignment horizontal="center" vertical="center"/>
    </xf>
    <xf numFmtId="10" fontId="53" fillId="0" borderId="68" xfId="0" applyNumberFormat="1" applyFont="1" applyBorder="1" applyAlignment="1">
      <alignment horizontal="center" vertical="center"/>
    </xf>
    <xf numFmtId="2" fontId="51" fillId="0" borderId="68" xfId="0" applyNumberFormat="1" applyFont="1" applyBorder="1" applyAlignment="1">
      <alignment horizontal="center" vertical="center"/>
    </xf>
    <xf numFmtId="2" fontId="53" fillId="0" borderId="68" xfId="0" applyNumberFormat="1" applyFont="1" applyBorder="1" applyAlignment="1">
      <alignment horizontal="center" vertical="center" wrapText="1"/>
    </xf>
    <xf numFmtId="10" fontId="53" fillId="0" borderId="69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</xf>
    <xf numFmtId="0" fontId="26" fillId="35" borderId="67" xfId="0" applyFont="1" applyFill="1" applyBorder="1" applyAlignment="1" applyProtection="1">
      <alignment horizontal="center" wrapText="1"/>
    </xf>
    <xf numFmtId="3" fontId="27" fillId="0" borderId="68" xfId="0" applyNumberFormat="1" applyFont="1" applyFill="1" applyBorder="1" applyAlignment="1" applyProtection="1">
      <alignment horizontal="center" wrapText="1"/>
    </xf>
    <xf numFmtId="165" fontId="27" fillId="0" borderId="68" xfId="0" applyNumberFormat="1" applyFont="1" applyFill="1" applyBorder="1" applyAlignment="1" applyProtection="1">
      <alignment horizontal="center" wrapText="1"/>
    </xf>
    <xf numFmtId="10" fontId="24" fillId="0" borderId="69" xfId="44" applyNumberFormat="1" applyFont="1" applyFill="1" applyBorder="1" applyAlignment="1" applyProtection="1">
      <alignment horizontal="center" wrapText="1"/>
    </xf>
    <xf numFmtId="2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3" fontId="27" fillId="0" borderId="70" xfId="0" applyNumberFormat="1" applyFont="1" applyFill="1" applyBorder="1" applyAlignment="1" applyProtection="1">
      <alignment horizontal="center" wrapText="1"/>
    </xf>
    <xf numFmtId="165" fontId="27" fillId="0" borderId="70" xfId="0" applyNumberFormat="1" applyFont="1" applyFill="1" applyBorder="1" applyAlignment="1" applyProtection="1">
      <alignment horizontal="center" wrapText="1"/>
    </xf>
    <xf numFmtId="10" fontId="24" fillId="0" borderId="71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39464"/>
        <c:axId val="522139856"/>
      </c:lineChart>
      <c:catAx>
        <c:axId val="522139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39856"/>
        <c:crosses val="autoZero"/>
        <c:auto val="1"/>
        <c:lblAlgn val="ctr"/>
        <c:lblOffset val="100"/>
        <c:noMultiLvlLbl val="0"/>
      </c:catAx>
      <c:valAx>
        <c:axId val="52213985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3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'!$D$5:$H$5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 (S) '!$D$7:$H$7</c:f>
              <c:numCache>
                <c:formatCode>#,##0</c:formatCode>
                <c:ptCount val="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2152400"/>
        <c:axId val="522145344"/>
      </c:barChart>
      <c:catAx>
        <c:axId val="52215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5344"/>
        <c:crosses val="autoZero"/>
        <c:auto val="1"/>
        <c:lblAlgn val="ctr"/>
        <c:lblOffset val="100"/>
        <c:noMultiLvlLbl val="0"/>
      </c:catAx>
      <c:valAx>
        <c:axId val="522145344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5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'cena_zakol_2021 (E)'!$D$5:$H$5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 (E)'!$D$7:$H$7</c:f>
              <c:numCache>
                <c:formatCode>#,##0</c:formatCode>
                <c:ptCount val="5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2141424"/>
        <c:axId val="522146128"/>
      </c:barChart>
      <c:catAx>
        <c:axId val="52214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61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22146128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1424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12707262030293773"/>
          <c:h val="5.7841021800295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8872"/>
        <c:axId val="522149264"/>
      </c:lineChart>
      <c:catAx>
        <c:axId val="522148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9264"/>
        <c:crosses val="autoZero"/>
        <c:auto val="1"/>
        <c:lblAlgn val="ctr"/>
        <c:lblOffset val="100"/>
        <c:noMultiLvlLbl val="0"/>
      </c:catAx>
      <c:valAx>
        <c:axId val="52214926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'cena_zakol_2021(U)'!$B$12:$B$16</c:f>
              <c:numCache>
                <c:formatCode>#,##0</c:formatCode>
                <c:ptCount val="5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150048"/>
        <c:axId val="522162592"/>
      </c:barChart>
      <c:lineChart>
        <c:grouping val="standard"/>
        <c:varyColors val="0"/>
        <c:ser>
          <c:idx val="1"/>
          <c:order val="1"/>
          <c:tx>
            <c:strRef>
              <c:f>'cena_zakol_2021(U)'!$C$11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'cena_zakol_2021(U)'!$C$12:$C$16</c:f>
              <c:numCache>
                <c:formatCode>0.00_ ;[Red]\-0.00\ </c:formatCode>
                <c:ptCount val="5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69648"/>
        <c:axId val="522177488"/>
      </c:lineChart>
      <c:catAx>
        <c:axId val="52215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62592"/>
        <c:crosses val="autoZero"/>
        <c:auto val="1"/>
        <c:lblAlgn val="ctr"/>
        <c:lblOffset val="100"/>
        <c:noMultiLvlLbl val="0"/>
      </c:catAx>
      <c:valAx>
        <c:axId val="5221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50048"/>
        <c:crosses val="autoZero"/>
        <c:crossBetween val="between"/>
      </c:valAx>
      <c:valAx>
        <c:axId val="522177488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69648"/>
        <c:crosses val="max"/>
        <c:crossBetween val="between"/>
      </c:valAx>
      <c:catAx>
        <c:axId val="52216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177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'cena_zakol_2021_(R)'!$B$12:$B$16</c:f>
              <c:numCache>
                <c:formatCode>General</c:formatCode>
                <c:ptCount val="5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175920"/>
        <c:axId val="522171608"/>
      </c:barChart>
      <c:lineChart>
        <c:grouping val="standard"/>
        <c:varyColors val="0"/>
        <c:ser>
          <c:idx val="1"/>
          <c:order val="1"/>
          <c:tx>
            <c:strRef>
              <c:f>'cena_zakol_2021_(R)'!$C$11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'cena_zakol_2021_(R)'!$C$12:$C$16</c:f>
              <c:numCache>
                <c:formatCode>General</c:formatCode>
                <c:ptCount val="5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66512"/>
        <c:axId val="522175136"/>
      </c:lineChart>
      <c:catAx>
        <c:axId val="52217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71608"/>
        <c:crosses val="autoZero"/>
        <c:auto val="1"/>
        <c:lblAlgn val="ctr"/>
        <c:lblOffset val="100"/>
        <c:noMultiLvlLbl val="0"/>
      </c:catAx>
      <c:valAx>
        <c:axId val="52217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75920"/>
        <c:crosses val="autoZero"/>
        <c:crossBetween val="between"/>
      </c:valAx>
      <c:valAx>
        <c:axId val="52217513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66512"/>
        <c:crosses val="max"/>
        <c:crossBetween val="between"/>
      </c:valAx>
      <c:catAx>
        <c:axId val="52216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175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S'!$B$47:$F$47</c:f>
              <c:numCache>
                <c:formatCode>0.00</c:formatCode>
                <c:ptCount val="5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S'!$B$48:$F$48</c:f>
              <c:numCache>
                <c:formatCode>0.00</c:formatCode>
                <c:ptCount val="5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S'!$B$49:$F$49</c:f>
              <c:numCache>
                <c:formatCode>0.00</c:formatCode>
                <c:ptCount val="5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S'!$B$50:$F$50</c:f>
              <c:numCache>
                <c:formatCode>0.00</c:formatCode>
                <c:ptCount val="5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70040"/>
        <c:axId val="522124568"/>
      </c:lineChart>
      <c:catAx>
        <c:axId val="522170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24568"/>
        <c:crosses val="autoZero"/>
        <c:auto val="1"/>
        <c:lblAlgn val="ctr"/>
        <c:lblOffset val="100"/>
        <c:noMultiLvlLbl val="0"/>
      </c:catAx>
      <c:valAx>
        <c:axId val="522124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7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S'!$B$60:$F$60</c:f>
              <c:numCache>
                <c:formatCode>0.00</c:formatCode>
                <c:ptCount val="5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S'!$B$61:$F$61</c:f>
              <c:numCache>
                <c:formatCode>0.00</c:formatCode>
                <c:ptCount val="5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S'!$B$62:$F$62</c:f>
              <c:numCache>
                <c:formatCode>0.00</c:formatCode>
                <c:ptCount val="5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S'!$B$63:$F$63</c:f>
              <c:numCache>
                <c:formatCode>0.00</c:formatCode>
                <c:ptCount val="5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16336"/>
        <c:axId val="522122216"/>
      </c:lineChart>
      <c:catAx>
        <c:axId val="52211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22216"/>
        <c:crosses val="autoZero"/>
        <c:auto val="1"/>
        <c:lblAlgn val="ctr"/>
        <c:lblOffset val="100"/>
        <c:noMultiLvlLbl val="0"/>
      </c:catAx>
      <c:valAx>
        <c:axId val="52212221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1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76199</xdr:rowOff>
    </xdr:from>
    <xdr:to>
      <xdr:col>10</xdr:col>
      <xdr:colOff>0</xdr:colOff>
      <xdr:row>34</xdr:row>
      <xdr:rowOff>28574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304800</xdr:colOff>
      <xdr:row>33</xdr:row>
      <xdr:rowOff>76200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4">
          <cell r="B14">
            <v>1</v>
          </cell>
        </row>
        <row r="15">
          <cell r="B15">
            <v>2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6"/>
    </row>
    <row r="2" spans="1:6" ht="27" customHeight="1">
      <c r="A2" s="9" t="s">
        <v>1</v>
      </c>
      <c r="B2" s="57" t="s">
        <v>9</v>
      </c>
      <c r="C2" s="1"/>
      <c r="D2" s="1"/>
      <c r="E2" s="1"/>
      <c r="F2" s="1"/>
    </row>
    <row r="3" spans="1:6">
      <c r="A3" s="10" t="s">
        <v>2</v>
      </c>
      <c r="B3" s="56"/>
    </row>
    <row r="4" spans="1:6">
      <c r="A4" s="10" t="s">
        <v>3</v>
      </c>
      <c r="B4" s="56"/>
    </row>
    <row r="5" spans="1:6">
      <c r="A5" s="10" t="s">
        <v>4</v>
      </c>
      <c r="B5" s="56"/>
    </row>
    <row r="6" spans="1:6">
      <c r="A6" s="54" t="s">
        <v>5</v>
      </c>
      <c r="B6" s="56"/>
    </row>
    <row r="7" spans="1:6">
      <c r="A7" s="53"/>
      <c r="B7" s="56"/>
    </row>
    <row r="8" spans="1:6">
      <c r="A8" s="55" t="s">
        <v>6</v>
      </c>
      <c r="B8" s="56"/>
    </row>
    <row r="9" spans="1:6">
      <c r="A9" s="55" t="s">
        <v>7</v>
      </c>
      <c r="B9" s="56"/>
    </row>
    <row r="10" spans="1:6">
      <c r="A10" s="55" t="s">
        <v>8</v>
      </c>
      <c r="B10" s="56"/>
    </row>
    <row r="11" spans="1:6">
      <c r="A11" s="53"/>
      <c r="B11" s="56"/>
    </row>
    <row r="12" spans="1:6">
      <c r="A12" s="53"/>
      <c r="B12" s="56"/>
    </row>
    <row r="13" spans="1:6" ht="16.5" customHeight="1">
      <c r="A13" s="55" t="s">
        <v>109</v>
      </c>
      <c r="B13" s="56" t="s">
        <v>10</v>
      </c>
    </row>
    <row r="14" spans="1:6" ht="15.75">
      <c r="A14" s="55" t="s">
        <v>110</v>
      </c>
      <c r="B14" s="56" t="s">
        <v>30</v>
      </c>
    </row>
    <row r="15" spans="1:6">
      <c r="A15" s="53"/>
      <c r="B15" s="56"/>
    </row>
    <row r="16" spans="1:6">
      <c r="A16" s="53"/>
      <c r="B16" s="56"/>
    </row>
    <row r="17" spans="1:2">
      <c r="A17" s="53"/>
      <c r="B17" s="56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50</v>
      </c>
      <c r="C2" s="4"/>
      <c r="D2" s="4"/>
      <c r="E2" s="4"/>
      <c r="F2" s="4"/>
      <c r="G2" s="4"/>
      <c r="H2" s="4"/>
    </row>
    <row r="4" spans="1:106">
      <c r="A4" s="85"/>
      <c r="B4" s="86"/>
      <c r="BC4" s="106">
        <v>2020</v>
      </c>
      <c r="BD4" s="58">
        <v>2021</v>
      </c>
    </row>
    <row r="5" spans="1:106" s="2" customFormat="1">
      <c r="A5" s="74"/>
      <c r="B5" s="50" t="s">
        <v>20</v>
      </c>
      <c r="C5" s="58">
        <v>53</v>
      </c>
      <c r="D5" s="58">
        <v>1</v>
      </c>
      <c r="E5" s="58">
        <v>2</v>
      </c>
      <c r="F5" s="58">
        <v>3</v>
      </c>
      <c r="G5" s="58">
        <v>4</v>
      </c>
      <c r="H5" s="58">
        <v>5</v>
      </c>
    </row>
    <row r="6" spans="1:106" s="2" customFormat="1">
      <c r="A6" s="13"/>
      <c r="B6" s="83" t="s">
        <v>21</v>
      </c>
      <c r="C6" s="209">
        <v>152.99</v>
      </c>
      <c r="D6" s="209">
        <v>152.96</v>
      </c>
      <c r="E6" s="209">
        <v>154.1</v>
      </c>
      <c r="F6" s="209">
        <v>153.47</v>
      </c>
      <c r="G6" s="209">
        <v>154.31</v>
      </c>
      <c r="H6" s="209">
        <v>154.44</v>
      </c>
    </row>
    <row r="7" spans="1:106" s="2" customFormat="1">
      <c r="A7" s="75"/>
      <c r="B7" s="84" t="s">
        <v>22</v>
      </c>
      <c r="C7" s="132">
        <v>186565</v>
      </c>
      <c r="D7" s="132">
        <v>219671</v>
      </c>
      <c r="E7" s="132">
        <v>205882</v>
      </c>
      <c r="F7" s="132">
        <v>218459</v>
      </c>
      <c r="G7" s="132">
        <v>198700</v>
      </c>
      <c r="H7" s="132">
        <v>186057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26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68" t="s">
        <v>11</v>
      </c>
      <c r="E14" s="69" t="s">
        <v>18</v>
      </c>
      <c r="F14" s="70" t="s">
        <v>19</v>
      </c>
      <c r="G14" s="71" t="s">
        <v>15</v>
      </c>
      <c r="H14" s="72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5">
        <v>2020</v>
      </c>
      <c r="D15" s="59">
        <v>53</v>
      </c>
      <c r="E15" s="61">
        <v>186565</v>
      </c>
      <c r="F15" s="62">
        <v>152.99</v>
      </c>
      <c r="G15" s="62"/>
      <c r="H15" s="63"/>
      <c r="AU15" s="2"/>
      <c r="AV15" s="14"/>
      <c r="AW15" s="37"/>
      <c r="AX15" s="38"/>
      <c r="AY15" s="38"/>
      <c r="AZ15" s="36"/>
    </row>
    <row r="16" spans="1:106" ht="15.75" thickBot="1">
      <c r="C16" s="95">
        <v>2021</v>
      </c>
      <c r="D16" s="51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1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D18" s="51">
        <v>3</v>
      </c>
      <c r="E18" s="6">
        <v>218459</v>
      </c>
      <c r="F18" s="3">
        <v>153.47</v>
      </c>
      <c r="G18" s="3">
        <v>-0.62999999999999545</v>
      </c>
      <c r="H18" s="12">
        <v>-4.0882543802724935E-3</v>
      </c>
      <c r="AP18" s="2"/>
      <c r="AQ18" s="14"/>
      <c r="AR18" s="37"/>
      <c r="AS18" s="38"/>
      <c r="AT18" s="38"/>
      <c r="AU18" s="36"/>
    </row>
    <row r="19" spans="2:47">
      <c r="D19" s="51">
        <v>4</v>
      </c>
      <c r="E19" s="6">
        <v>198700</v>
      </c>
      <c r="F19" s="3">
        <v>154.31</v>
      </c>
      <c r="G19" s="3">
        <v>0.84000000000000341</v>
      </c>
      <c r="H19" s="12">
        <v>5.4733824200170478E-3</v>
      </c>
      <c r="AP19" s="2"/>
      <c r="AQ19" s="14"/>
      <c r="AR19" s="37"/>
      <c r="AS19" s="38"/>
      <c r="AT19" s="38"/>
      <c r="AU19" s="36"/>
    </row>
    <row r="20" spans="2:47" ht="15.75" thickBot="1">
      <c r="D20" s="210">
        <v>5</v>
      </c>
      <c r="E20" s="211">
        <v>186057</v>
      </c>
      <c r="F20" s="212">
        <v>154.44</v>
      </c>
      <c r="G20" s="212">
        <v>0.12999999999999545</v>
      </c>
      <c r="H20" s="213">
        <v>8.424599831506896E-4</v>
      </c>
      <c r="AP20" s="2"/>
      <c r="AQ20" s="14"/>
      <c r="AR20" s="37"/>
      <c r="AS20" s="38"/>
      <c r="AT20" s="38"/>
      <c r="AU20" s="36"/>
    </row>
    <row r="21" spans="2:47">
      <c r="F21" s="91"/>
      <c r="G21" s="92"/>
      <c r="H21" s="93"/>
      <c r="AP21" s="2"/>
      <c r="AQ21" s="14"/>
      <c r="AR21" s="37"/>
      <c r="AS21" s="38"/>
      <c r="AT21" s="38"/>
      <c r="AU21" s="36"/>
    </row>
    <row r="22" spans="2:47">
      <c r="F22" s="91"/>
      <c r="G22" s="92"/>
      <c r="H22" s="93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103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104</v>
      </c>
    </row>
    <row r="48" spans="2:3" ht="15.75" thickBot="1">
      <c r="C48" s="126"/>
    </row>
    <row r="49" spans="2:9" ht="15.75" thickBot="1">
      <c r="B49" s="44" t="s">
        <v>20</v>
      </c>
      <c r="C49" s="82" t="s">
        <v>48</v>
      </c>
      <c r="D49" s="82" t="s">
        <v>27</v>
      </c>
      <c r="E49" s="45" t="s">
        <v>28</v>
      </c>
      <c r="F49" s="46" t="s">
        <v>29</v>
      </c>
      <c r="G49" s="47" t="s">
        <v>37</v>
      </c>
      <c r="H49" s="48" t="s">
        <v>35</v>
      </c>
      <c r="I49" s="49" t="s">
        <v>36</v>
      </c>
    </row>
    <row r="50" spans="2:9">
      <c r="B50" s="40">
        <v>1</v>
      </c>
      <c r="C50" s="87">
        <v>173.68</v>
      </c>
      <c r="D50" s="87">
        <v>163.34</v>
      </c>
      <c r="E50" s="23">
        <v>159.72</v>
      </c>
      <c r="F50" s="24">
        <v>219.3</v>
      </c>
      <c r="G50" s="26">
        <v>152.96</v>
      </c>
      <c r="H50" s="27">
        <v>-66.34</v>
      </c>
      <c r="I50" s="28">
        <v>-0.30250797993616052</v>
      </c>
    </row>
    <row r="51" spans="2:9">
      <c r="B51" s="41">
        <v>2</v>
      </c>
      <c r="C51" s="87">
        <v>174.76</v>
      </c>
      <c r="D51" s="87">
        <v>163.71</v>
      </c>
      <c r="E51" s="23">
        <v>160.94</v>
      </c>
      <c r="F51" s="24">
        <v>219.04</v>
      </c>
      <c r="G51" s="26">
        <v>154.1</v>
      </c>
      <c r="H51" s="27">
        <v>-64.94</v>
      </c>
      <c r="I51" s="29">
        <v>-0.29647552958363765</v>
      </c>
    </row>
    <row r="52" spans="2:9">
      <c r="B52" s="41">
        <v>3</v>
      </c>
      <c r="C52" s="87">
        <v>170.74</v>
      </c>
      <c r="D52" s="87">
        <v>160.29</v>
      </c>
      <c r="E52" s="23">
        <v>160.19</v>
      </c>
      <c r="F52" s="24">
        <v>210.06</v>
      </c>
      <c r="G52" s="26">
        <v>153.47</v>
      </c>
      <c r="H52" s="27">
        <v>-56.59</v>
      </c>
      <c r="I52" s="30">
        <v>-0.26939921927068455</v>
      </c>
    </row>
    <row r="53" spans="2:9">
      <c r="B53" s="41">
        <v>4</v>
      </c>
      <c r="C53" s="87">
        <v>171.07</v>
      </c>
      <c r="D53" s="87">
        <v>159.52000000000001</v>
      </c>
      <c r="E53" s="23">
        <v>158.96</v>
      </c>
      <c r="F53" s="24">
        <v>206.21</v>
      </c>
      <c r="G53" s="26">
        <v>154.31</v>
      </c>
      <c r="H53" s="27">
        <v>-51.900000000000006</v>
      </c>
      <c r="I53" s="30">
        <v>-0.25168517530672618</v>
      </c>
    </row>
    <row r="54" spans="2:9">
      <c r="B54" s="41">
        <v>5</v>
      </c>
      <c r="C54" s="87">
        <v>174.07</v>
      </c>
      <c r="D54" s="87">
        <v>158.99</v>
      </c>
      <c r="E54" s="23">
        <v>157.65</v>
      </c>
      <c r="F54" s="25">
        <v>206.26</v>
      </c>
      <c r="G54" s="26">
        <v>154.44</v>
      </c>
      <c r="H54" s="27">
        <v>-51.819999999999993</v>
      </c>
      <c r="I54" s="30">
        <v>-0.25123630369436634</v>
      </c>
    </row>
    <row r="55" spans="2:9">
      <c r="B55" s="41">
        <v>6</v>
      </c>
      <c r="C55" s="87">
        <v>170.66</v>
      </c>
      <c r="D55" s="87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87">
        <v>169.96</v>
      </c>
      <c r="D56" s="87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87">
        <v>170.47</v>
      </c>
      <c r="D57" s="87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87">
        <v>169.93</v>
      </c>
      <c r="D58" s="87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87">
        <v>171.8</v>
      </c>
      <c r="D59" s="87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87">
        <v>174.33</v>
      </c>
      <c r="D60" s="87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87">
        <v>175.47</v>
      </c>
      <c r="D61" s="88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87">
        <v>176.56</v>
      </c>
      <c r="D62" s="87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87">
        <v>184</v>
      </c>
      <c r="D63" s="87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87">
        <v>187.56</v>
      </c>
      <c r="D64" s="87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87">
        <v>187.44</v>
      </c>
      <c r="D65" s="87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87">
        <v>188.16</v>
      </c>
      <c r="D66" s="87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87">
        <v>190.2</v>
      </c>
      <c r="D67" s="87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87">
        <v>190.54</v>
      </c>
      <c r="D68" s="87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87">
        <v>191.86</v>
      </c>
      <c r="D69" s="87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87">
        <v>192.52</v>
      </c>
      <c r="D70" s="87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87">
        <v>194.66</v>
      </c>
      <c r="D71" s="87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87">
        <v>192.69</v>
      </c>
      <c r="D72" s="87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87">
        <v>191.33</v>
      </c>
      <c r="D73" s="87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87">
        <v>192.71</v>
      </c>
      <c r="D74" s="87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87">
        <v>194.66</v>
      </c>
      <c r="D75" s="87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87">
        <v>190.15</v>
      </c>
      <c r="D76" s="87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87">
        <v>185.83</v>
      </c>
      <c r="D77" s="87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87">
        <v>186.26</v>
      </c>
      <c r="D78" s="87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87">
        <v>186.4</v>
      </c>
      <c r="D79" s="87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87">
        <v>188.89</v>
      </c>
      <c r="D80" s="87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87">
        <v>185.44</v>
      </c>
      <c r="D81" s="87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87">
        <v>189.97</v>
      </c>
      <c r="D82" s="87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87">
        <v>187.9</v>
      </c>
      <c r="D83" s="87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87">
        <v>187.57</v>
      </c>
      <c r="D84" s="87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87">
        <v>189.33</v>
      </c>
      <c r="D85" s="87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87">
        <v>188.76</v>
      </c>
      <c r="D86" s="87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87">
        <v>180.59</v>
      </c>
      <c r="D87" s="87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87">
        <v>178.57</v>
      </c>
      <c r="D88" s="87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87">
        <v>175</v>
      </c>
      <c r="D89" s="87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87">
        <v>172.78</v>
      </c>
      <c r="D90" s="87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87">
        <v>171.48</v>
      </c>
      <c r="D91" s="87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87">
        <v>171.35</v>
      </c>
      <c r="D92" s="87">
        <v>161.59</v>
      </c>
      <c r="E92" s="23">
        <v>209.71</v>
      </c>
      <c r="F92" s="25">
        <v>174.26</v>
      </c>
      <c r="G92" s="64"/>
      <c r="H92" s="27"/>
      <c r="I92" s="30"/>
    </row>
    <row r="93" spans="2:9">
      <c r="B93" s="41">
        <v>44</v>
      </c>
      <c r="C93" s="87">
        <v>168.64</v>
      </c>
      <c r="D93" s="87">
        <v>160.84</v>
      </c>
      <c r="E93" s="23">
        <v>209.38</v>
      </c>
      <c r="F93" s="25">
        <v>173.88</v>
      </c>
      <c r="G93" s="64"/>
      <c r="H93" s="27"/>
      <c r="I93" s="65"/>
    </row>
    <row r="94" spans="2:9">
      <c r="B94" s="41">
        <v>45</v>
      </c>
      <c r="C94" s="87">
        <v>167.92</v>
      </c>
      <c r="D94" s="87">
        <v>160.96</v>
      </c>
      <c r="E94" s="23">
        <v>209.46</v>
      </c>
      <c r="F94" s="25">
        <v>173.41</v>
      </c>
      <c r="G94" s="64"/>
      <c r="H94" s="27"/>
      <c r="I94" s="30"/>
    </row>
    <row r="95" spans="2:9">
      <c r="B95" s="41">
        <v>46</v>
      </c>
      <c r="C95" s="87">
        <v>168.06</v>
      </c>
      <c r="D95" s="87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87">
        <v>168.29</v>
      </c>
      <c r="D96" s="87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87">
        <v>168.77</v>
      </c>
      <c r="D97" s="87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87">
        <v>168.5</v>
      </c>
      <c r="D98" s="87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87">
        <v>168.28</v>
      </c>
      <c r="D99" s="87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87">
        <v>164.52</v>
      </c>
      <c r="D100" s="87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98">
        <v>52</v>
      </c>
      <c r="C101" s="87">
        <v>163.05000000000001</v>
      </c>
      <c r="D101" s="96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115</v>
      </c>
    </row>
  </sheetData>
  <conditionalFormatting sqref="AZ14 B68 B61 D61 D68">
    <cfRule type="cellIs" dxfId="58" priority="42" stopIfTrue="1" operator="lessThanOrEqual">
      <formula>0</formula>
    </cfRule>
  </conditionalFormatting>
  <conditionalFormatting sqref="AZ15:AZ16 AU17:AU31">
    <cfRule type="cellIs" dxfId="57" priority="43" stopIfTrue="1" operator="lessThan">
      <formula>0</formula>
    </cfRule>
  </conditionalFormatting>
  <conditionalFormatting sqref="H14">
    <cfRule type="cellIs" dxfId="56" priority="38" stopIfTrue="1" operator="lessThanOrEqual">
      <formula>0</formula>
    </cfRule>
  </conditionalFormatting>
  <conditionalFormatting sqref="H15:H16">
    <cfRule type="cellIs" dxfId="55" priority="36" stopIfTrue="1" operator="lessThan">
      <formula>0</formula>
    </cfRule>
  </conditionalFormatting>
  <conditionalFormatting sqref="H50">
    <cfRule type="cellIs" dxfId="54" priority="27" stopIfTrue="1" operator="lessThanOrEqual">
      <formula>0</formula>
    </cfRule>
  </conditionalFormatting>
  <conditionalFormatting sqref="I50:I96 I98:I101">
    <cfRule type="cellIs" dxfId="53" priority="25" stopIfTrue="1" operator="lessThan">
      <formula>0</formula>
    </cfRule>
  </conditionalFormatting>
  <conditionalFormatting sqref="F50:F52">
    <cfRule type="cellIs" dxfId="52" priority="33" stopIfTrue="1" operator="greaterThanOrEqual">
      <formula>0</formula>
    </cfRule>
    <cfRule type="cellIs" dxfId="51" priority="34" stopIfTrue="1" operator="lessThan">
      <formula>0</formula>
    </cfRule>
  </conditionalFormatting>
  <conditionalFormatting sqref="G98:G101 G50:G96">
    <cfRule type="cellIs" dxfId="50" priority="35" stopIfTrue="1" operator="lessThanOrEqual">
      <formula>0</formula>
    </cfRule>
  </conditionalFormatting>
  <conditionalFormatting sqref="F54:F101">
    <cfRule type="cellIs" dxfId="49" priority="31" stopIfTrue="1" operator="greaterThanOrEqual">
      <formula>0</formula>
    </cfRule>
    <cfRule type="cellIs" dxfId="48" priority="32" stopIfTrue="1" operator="lessThan">
      <formula>0</formula>
    </cfRule>
  </conditionalFormatting>
  <conditionalFormatting sqref="F53">
    <cfRule type="cellIs" dxfId="47" priority="29" stopIfTrue="1" operator="greaterThanOrEqual">
      <formula>0</formula>
    </cfRule>
    <cfRule type="cellIs" dxfId="46" priority="30" stopIfTrue="1" operator="lessThan">
      <formula>0</formula>
    </cfRule>
  </conditionalFormatting>
  <conditionalFormatting sqref="H50:H96 H98:H101">
    <cfRule type="cellIs" dxfId="45" priority="28" stopIfTrue="1" operator="lessThan">
      <formula>0</formula>
    </cfRule>
  </conditionalFormatting>
  <conditionalFormatting sqref="H51:H96 H98:H101">
    <cfRule type="cellIs" dxfId="44" priority="26" stopIfTrue="1" operator="lessThanOrEqual">
      <formula>0</formula>
    </cfRule>
  </conditionalFormatting>
  <conditionalFormatting sqref="A7">
    <cfRule type="cellIs" dxfId="43" priority="21" stopIfTrue="1" operator="lessThanOrEqual">
      <formula>0</formula>
    </cfRule>
  </conditionalFormatting>
  <conditionalFormatting sqref="G97">
    <cfRule type="cellIs" dxfId="42" priority="11" stopIfTrue="1" operator="lessThanOrEqual">
      <formula>0</formula>
    </cfRule>
  </conditionalFormatting>
  <conditionalFormatting sqref="H97">
    <cfRule type="cellIs" dxfId="41" priority="10" stopIfTrue="1" operator="lessThan">
      <formula>0</formula>
    </cfRule>
  </conditionalFormatting>
  <conditionalFormatting sqref="H97">
    <cfRule type="cellIs" dxfId="40" priority="9" stopIfTrue="1" operator="lessThanOrEqual">
      <formula>0</formula>
    </cfRule>
  </conditionalFormatting>
  <conditionalFormatting sqref="I97">
    <cfRule type="cellIs" dxfId="39" priority="8" stopIfTrue="1" operator="lessThan">
      <formula>0</formula>
    </cfRule>
  </conditionalFormatting>
  <conditionalFormatting sqref="H22">
    <cfRule type="cellIs" dxfId="38" priority="6" stopIfTrue="1" operator="lessThan">
      <formula>0</formula>
    </cfRule>
  </conditionalFormatting>
  <conditionalFormatting sqref="H21">
    <cfRule type="cellIs" dxfId="37" priority="5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">
    <cfRule type="cellIs" dxfId="35" priority="2" stopIfTrue="1" operator="lessThan">
      <formula>0</formula>
    </cfRule>
  </conditionalFormatting>
  <conditionalFormatting sqref="H19:H20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79"/>
      <c r="C4" s="58">
        <v>2020</v>
      </c>
      <c r="D4" s="104">
        <v>2021</v>
      </c>
    </row>
    <row r="5" spans="1:93" s="2" customFormat="1">
      <c r="A5" s="74"/>
      <c r="B5" s="76" t="s">
        <v>20</v>
      </c>
      <c r="C5" s="58">
        <v>53</v>
      </c>
      <c r="D5" s="105">
        <v>1</v>
      </c>
      <c r="E5" s="105">
        <v>2</v>
      </c>
      <c r="F5" s="105">
        <v>3</v>
      </c>
      <c r="G5" s="105">
        <v>4</v>
      </c>
      <c r="H5" s="105">
        <v>5</v>
      </c>
    </row>
    <row r="6" spans="1:93" s="2" customFormat="1">
      <c r="A6" s="13"/>
      <c r="B6" s="77" t="s">
        <v>21</v>
      </c>
      <c r="C6" s="131">
        <v>139.79</v>
      </c>
      <c r="D6" s="214">
        <v>138.65</v>
      </c>
      <c r="E6" s="214">
        <v>139.91999999999999</v>
      </c>
      <c r="F6" s="214">
        <v>139.02000000000001</v>
      </c>
      <c r="G6" s="214">
        <v>140.33000000000001</v>
      </c>
      <c r="H6" s="214">
        <v>139.38999999999999</v>
      </c>
    </row>
    <row r="7" spans="1:93" s="2" customFormat="1" ht="15.75" thickBot="1">
      <c r="A7" s="75"/>
      <c r="B7" s="78" t="s">
        <v>22</v>
      </c>
      <c r="C7" s="132">
        <v>62086</v>
      </c>
      <c r="D7" s="129">
        <v>79259</v>
      </c>
      <c r="E7" s="129">
        <v>80112</v>
      </c>
      <c r="F7" s="129">
        <v>67014</v>
      </c>
      <c r="G7" s="129">
        <v>65602</v>
      </c>
      <c r="H7" s="129">
        <v>57290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102</v>
      </c>
      <c r="C11" s="4"/>
    </row>
    <row r="13" spans="1:93" ht="15.75" thickBot="1"/>
    <row r="14" spans="1:93" ht="25.5" thickBot="1">
      <c r="B14" s="80"/>
      <c r="C14" s="2"/>
      <c r="D14" s="68" t="s">
        <v>11</v>
      </c>
      <c r="E14" s="69" t="s">
        <v>18</v>
      </c>
      <c r="F14" s="70" t="s">
        <v>19</v>
      </c>
      <c r="G14" s="71" t="s">
        <v>15</v>
      </c>
      <c r="H14" s="72" t="s">
        <v>16</v>
      </c>
    </row>
    <row r="15" spans="1:93" ht="15.75" thickBot="1">
      <c r="B15" s="81"/>
      <c r="C15" s="94">
        <v>2020</v>
      </c>
      <c r="D15" s="52">
        <v>53</v>
      </c>
      <c r="E15" s="6">
        <v>62086</v>
      </c>
      <c r="F15" s="11">
        <v>139.79</v>
      </c>
      <c r="G15" s="3"/>
      <c r="H15" s="117"/>
    </row>
    <row r="16" spans="1:93" ht="15.75" thickBot="1">
      <c r="B16" s="81"/>
      <c r="C16" s="103">
        <v>2021</v>
      </c>
      <c r="D16" s="52">
        <v>1</v>
      </c>
      <c r="E16" s="6">
        <v>79259</v>
      </c>
      <c r="F16" s="3">
        <v>138.65</v>
      </c>
      <c r="G16" s="3">
        <v>-1.1399999999999864</v>
      </c>
      <c r="H16" s="117">
        <v>-8.1550897775233278E-3</v>
      </c>
    </row>
    <row r="17" spans="2:8">
      <c r="B17" s="2"/>
      <c r="C17" s="2"/>
      <c r="D17" s="52">
        <v>2</v>
      </c>
      <c r="E17" s="6">
        <v>80112</v>
      </c>
      <c r="F17" s="3">
        <v>139.91999999999999</v>
      </c>
      <c r="G17" s="3">
        <v>1.2699999999999818</v>
      </c>
      <c r="H17" s="117">
        <v>9.1597547782185096E-3</v>
      </c>
    </row>
    <row r="18" spans="2:8">
      <c r="B18" s="2"/>
      <c r="C18" s="2"/>
      <c r="D18" s="52">
        <v>3</v>
      </c>
      <c r="E18" s="6">
        <v>67014</v>
      </c>
      <c r="F18" s="3">
        <v>139.02000000000001</v>
      </c>
      <c r="G18" s="3">
        <v>-0.89999999999997726</v>
      </c>
      <c r="H18" s="117">
        <v>-6.4322469982845965E-3</v>
      </c>
    </row>
    <row r="19" spans="2:8">
      <c r="B19" s="2"/>
      <c r="C19" s="2" t="s">
        <v>47</v>
      </c>
      <c r="D19" s="52">
        <v>4</v>
      </c>
      <c r="E19" s="6">
        <v>65602</v>
      </c>
      <c r="F19" s="3">
        <v>140.33000000000001</v>
      </c>
      <c r="G19" s="3">
        <v>1.3100000000000023</v>
      </c>
      <c r="H19" s="117">
        <v>9.4231045892676502E-3</v>
      </c>
    </row>
    <row r="20" spans="2:8">
      <c r="B20" s="2"/>
      <c r="C20" s="2"/>
      <c r="D20" s="52">
        <v>5</v>
      </c>
      <c r="E20" s="6">
        <v>57290</v>
      </c>
      <c r="F20" s="3">
        <v>139.38999999999999</v>
      </c>
      <c r="G20" s="3">
        <v>-0.94000000000002615</v>
      </c>
      <c r="H20" s="117">
        <v>-6.698496401339904E-3</v>
      </c>
    </row>
    <row r="21" spans="2:8">
      <c r="B21" s="2"/>
      <c r="C21" s="2"/>
      <c r="D21" s="52">
        <v>6</v>
      </c>
      <c r="E21" s="6"/>
      <c r="F21" s="3"/>
      <c r="G21" s="3"/>
      <c r="H21" s="117"/>
    </row>
    <row r="22" spans="2:8">
      <c r="B22" s="2"/>
      <c r="C22" s="2"/>
      <c r="D22" s="52">
        <v>7</v>
      </c>
      <c r="E22" s="6"/>
      <c r="F22" s="3"/>
      <c r="G22" s="3"/>
      <c r="H22" s="117"/>
    </row>
    <row r="23" spans="2:8">
      <c r="B23" s="2"/>
      <c r="C23" s="2"/>
      <c r="D23" s="52">
        <v>8</v>
      </c>
      <c r="E23" s="6"/>
      <c r="F23" s="3"/>
      <c r="G23" s="3"/>
      <c r="H23" s="117"/>
    </row>
    <row r="24" spans="2:8">
      <c r="B24" s="2"/>
      <c r="C24" s="2"/>
      <c r="D24" s="52">
        <v>9</v>
      </c>
      <c r="E24" s="6"/>
      <c r="F24" s="3"/>
      <c r="G24" s="3"/>
      <c r="H24" s="117"/>
    </row>
    <row r="25" spans="2:8">
      <c r="B25" s="2"/>
      <c r="C25" s="2"/>
      <c r="D25" s="52">
        <v>10</v>
      </c>
      <c r="E25" s="6"/>
      <c r="F25" s="3"/>
      <c r="G25" s="3"/>
      <c r="H25" s="117"/>
    </row>
    <row r="26" spans="2:8">
      <c r="B26" s="2"/>
      <c r="C26" s="2"/>
      <c r="D26" s="52">
        <v>11</v>
      </c>
      <c r="E26" s="6"/>
      <c r="F26" s="3"/>
      <c r="G26" s="3"/>
      <c r="H26" s="117"/>
    </row>
    <row r="27" spans="2:8">
      <c r="B27" s="2"/>
      <c r="C27" s="2"/>
      <c r="D27" s="52">
        <v>12</v>
      </c>
      <c r="E27" s="6"/>
      <c r="F27" s="3"/>
      <c r="G27" s="3"/>
      <c r="H27" s="117"/>
    </row>
    <row r="28" spans="2:8">
      <c r="B28" s="2"/>
      <c r="C28" s="2"/>
      <c r="D28" s="52">
        <v>13</v>
      </c>
      <c r="E28" s="6"/>
      <c r="F28" s="3"/>
      <c r="G28" s="3"/>
      <c r="H28" s="117"/>
    </row>
    <row r="29" spans="2:8">
      <c r="B29" s="2"/>
      <c r="C29" s="2"/>
      <c r="D29" s="52">
        <v>14</v>
      </c>
      <c r="E29" s="6"/>
      <c r="F29" s="3"/>
      <c r="G29" s="3"/>
      <c r="H29" s="117"/>
    </row>
    <row r="30" spans="2:8">
      <c r="B30" s="2"/>
      <c r="C30" s="2"/>
      <c r="D30" s="52">
        <v>15</v>
      </c>
      <c r="E30" s="6"/>
      <c r="F30" s="3"/>
      <c r="G30" s="3"/>
      <c r="H30" s="117"/>
    </row>
    <row r="31" spans="2:8">
      <c r="B31" s="2"/>
      <c r="C31" s="2"/>
      <c r="D31" s="52">
        <v>16</v>
      </c>
      <c r="E31" s="6"/>
      <c r="F31" s="3"/>
      <c r="G31" s="3"/>
      <c r="H31" s="117"/>
    </row>
    <row r="32" spans="2:8">
      <c r="B32" s="2"/>
      <c r="C32" s="2"/>
      <c r="D32" s="52">
        <v>17</v>
      </c>
      <c r="E32" s="6"/>
      <c r="F32" s="3"/>
      <c r="G32" s="3"/>
      <c r="H32" s="117"/>
    </row>
    <row r="33" spans="2:8">
      <c r="B33" s="2"/>
      <c r="C33" s="2"/>
      <c r="D33" s="52">
        <v>18</v>
      </c>
      <c r="E33" s="6"/>
      <c r="F33" s="3"/>
      <c r="G33" s="3"/>
      <c r="H33" s="117"/>
    </row>
    <row r="34" spans="2:8">
      <c r="B34" s="2"/>
      <c r="C34" s="2"/>
      <c r="D34" s="52">
        <v>19</v>
      </c>
      <c r="E34" s="6"/>
      <c r="F34" s="3"/>
      <c r="G34" s="3"/>
      <c r="H34" s="117"/>
    </row>
    <row r="35" spans="2:8">
      <c r="B35" s="2"/>
      <c r="C35" s="2"/>
      <c r="D35" s="52">
        <v>20</v>
      </c>
      <c r="E35" s="6"/>
      <c r="F35" s="3"/>
      <c r="G35" s="3"/>
      <c r="H35" s="117"/>
    </row>
    <row r="36" spans="2:8">
      <c r="B36" s="2"/>
      <c r="C36" s="2"/>
      <c r="D36" s="52">
        <v>21</v>
      </c>
      <c r="E36" s="6"/>
      <c r="F36" s="3"/>
      <c r="G36" s="3"/>
      <c r="H36" s="117"/>
    </row>
    <row r="37" spans="2:8">
      <c r="B37" s="2"/>
      <c r="C37" s="2"/>
      <c r="D37" s="52">
        <v>22</v>
      </c>
      <c r="E37" s="6"/>
      <c r="F37" s="3"/>
      <c r="G37" s="3"/>
      <c r="H37" s="117"/>
    </row>
    <row r="38" spans="2:8">
      <c r="B38" s="2"/>
      <c r="C38" s="2"/>
      <c r="D38" s="52">
        <v>23</v>
      </c>
      <c r="E38" s="6"/>
      <c r="F38" s="3"/>
      <c r="G38" s="3"/>
      <c r="H38" s="117"/>
    </row>
    <row r="39" spans="2:8">
      <c r="B39" s="2"/>
      <c r="C39" s="2"/>
      <c r="D39" s="52">
        <v>24</v>
      </c>
      <c r="E39" s="6"/>
      <c r="F39" s="3"/>
      <c r="G39" s="3"/>
      <c r="H39" s="117"/>
    </row>
    <row r="40" spans="2:8">
      <c r="B40" s="2"/>
      <c r="C40" s="2"/>
      <c r="D40" s="52">
        <v>25</v>
      </c>
      <c r="E40" s="6"/>
      <c r="F40" s="3"/>
      <c r="G40" s="3"/>
      <c r="H40" s="117"/>
    </row>
    <row r="41" spans="2:8">
      <c r="B41" s="2"/>
      <c r="C41" s="2"/>
      <c r="D41" s="52">
        <v>26</v>
      </c>
      <c r="E41" s="6"/>
      <c r="F41" s="3"/>
      <c r="G41" s="3"/>
      <c r="H41" s="117"/>
    </row>
    <row r="42" spans="2:8">
      <c r="B42" s="2"/>
      <c r="C42" s="2"/>
      <c r="D42" s="52">
        <v>27</v>
      </c>
      <c r="E42" s="6"/>
      <c r="F42" s="3"/>
      <c r="G42" s="3"/>
      <c r="H42" s="117"/>
    </row>
    <row r="43" spans="2:8">
      <c r="B43" s="2"/>
      <c r="C43" s="2"/>
      <c r="D43" s="52">
        <v>28</v>
      </c>
      <c r="E43" s="6"/>
      <c r="F43" s="3"/>
      <c r="G43" s="3"/>
      <c r="H43" s="117"/>
    </row>
    <row r="44" spans="2:8">
      <c r="B44" s="2"/>
      <c r="C44" s="2"/>
      <c r="D44" s="52">
        <v>29</v>
      </c>
      <c r="E44" s="6"/>
      <c r="F44" s="3"/>
      <c r="G44" s="3"/>
      <c r="H44" s="117"/>
    </row>
    <row r="45" spans="2:8">
      <c r="B45" s="2"/>
      <c r="C45" s="2"/>
      <c r="D45" s="52">
        <v>30</v>
      </c>
      <c r="E45" s="6"/>
      <c r="F45" s="3"/>
      <c r="G45" s="3"/>
      <c r="H45" s="117"/>
    </row>
    <row r="46" spans="2:8">
      <c r="B46" s="2"/>
      <c r="C46" s="2"/>
      <c r="D46" s="52">
        <v>31</v>
      </c>
      <c r="E46" s="6"/>
      <c r="F46" s="3"/>
      <c r="G46" s="3"/>
      <c r="H46" s="117"/>
    </row>
    <row r="47" spans="2:8">
      <c r="B47" s="2"/>
      <c r="C47" s="2"/>
      <c r="D47" s="52">
        <v>32</v>
      </c>
      <c r="E47" s="6"/>
      <c r="F47" s="11"/>
      <c r="G47" s="3"/>
      <c r="H47" s="117"/>
    </row>
    <row r="48" spans="2:8">
      <c r="B48" s="2"/>
      <c r="C48" s="2"/>
      <c r="D48" s="52">
        <v>33</v>
      </c>
      <c r="E48" s="6"/>
      <c r="F48" s="11"/>
      <c r="G48" s="3"/>
      <c r="H48" s="117"/>
    </row>
    <row r="49" spans="2:8">
      <c r="B49" s="2"/>
      <c r="C49" s="2"/>
      <c r="D49" s="52">
        <v>34</v>
      </c>
      <c r="E49" s="6"/>
      <c r="F49" s="11"/>
      <c r="G49" s="3"/>
      <c r="H49" s="117"/>
    </row>
    <row r="50" spans="2:8">
      <c r="B50" s="2"/>
      <c r="C50" s="2"/>
      <c r="D50" s="52">
        <v>35</v>
      </c>
      <c r="E50" s="6"/>
      <c r="F50" s="11"/>
      <c r="G50" s="3"/>
      <c r="H50" s="117"/>
    </row>
    <row r="51" spans="2:8">
      <c r="B51" s="2"/>
      <c r="C51" s="2"/>
      <c r="D51" s="52">
        <v>36</v>
      </c>
      <c r="E51" s="6"/>
      <c r="F51" s="11"/>
      <c r="G51" s="3"/>
      <c r="H51" s="117"/>
    </row>
    <row r="52" spans="2:8">
      <c r="B52" s="2"/>
      <c r="C52" s="2"/>
      <c r="D52" s="52">
        <v>37</v>
      </c>
      <c r="E52" s="6"/>
      <c r="F52" s="11"/>
      <c r="G52" s="3"/>
      <c r="H52" s="117"/>
    </row>
    <row r="53" spans="2:8">
      <c r="B53" s="2"/>
      <c r="C53" s="2"/>
      <c r="D53" s="52">
        <v>38</v>
      </c>
      <c r="E53" s="6"/>
      <c r="F53" s="11"/>
      <c r="G53" s="3"/>
      <c r="H53" s="117"/>
    </row>
    <row r="54" spans="2:8">
      <c r="B54" s="2"/>
      <c r="C54" s="2"/>
      <c r="D54" s="52">
        <v>39</v>
      </c>
      <c r="E54" s="6"/>
      <c r="F54" s="11"/>
      <c r="G54" s="3"/>
      <c r="H54" s="117"/>
    </row>
    <row r="55" spans="2:8">
      <c r="B55" s="2"/>
      <c r="C55" s="2"/>
      <c r="D55" s="52">
        <v>40</v>
      </c>
      <c r="E55" s="6"/>
      <c r="F55" s="11"/>
      <c r="G55" s="3"/>
      <c r="H55" s="117"/>
    </row>
    <row r="56" spans="2:8">
      <c r="B56" s="2"/>
      <c r="C56" s="2"/>
      <c r="D56" s="52">
        <v>41</v>
      </c>
      <c r="E56" s="6"/>
      <c r="F56" s="11"/>
      <c r="G56" s="3"/>
      <c r="H56" s="117"/>
    </row>
    <row r="57" spans="2:8">
      <c r="B57" s="2"/>
      <c r="C57" s="2"/>
      <c r="D57" s="52">
        <v>42</v>
      </c>
      <c r="E57" s="6"/>
      <c r="F57" s="11"/>
      <c r="G57" s="3"/>
      <c r="H57" s="117"/>
    </row>
    <row r="58" spans="2:8">
      <c r="B58" s="2"/>
      <c r="C58" s="2"/>
      <c r="D58" s="52">
        <v>43</v>
      </c>
      <c r="E58" s="6"/>
      <c r="F58" s="11"/>
      <c r="G58" s="3"/>
      <c r="H58" s="117"/>
    </row>
    <row r="59" spans="2:8">
      <c r="B59" s="2"/>
      <c r="C59" s="2"/>
      <c r="D59" s="52">
        <v>44</v>
      </c>
      <c r="E59" s="6"/>
      <c r="F59" s="11"/>
      <c r="G59" s="3"/>
      <c r="H59" s="117"/>
    </row>
    <row r="60" spans="2:8">
      <c r="B60" s="2"/>
      <c r="C60" s="2"/>
      <c r="D60" s="52">
        <v>45</v>
      </c>
      <c r="E60" s="6"/>
      <c r="F60" s="11"/>
      <c r="G60" s="3"/>
      <c r="H60" s="117"/>
    </row>
    <row r="61" spans="2:8">
      <c r="B61" s="2"/>
      <c r="C61" s="2"/>
      <c r="D61" s="52">
        <v>46</v>
      </c>
      <c r="E61" s="6"/>
      <c r="F61" s="11"/>
      <c r="G61" s="3"/>
      <c r="H61" s="117"/>
    </row>
    <row r="62" spans="2:8">
      <c r="B62" s="2"/>
      <c r="C62" s="2"/>
      <c r="D62" s="52">
        <v>47</v>
      </c>
      <c r="E62" s="6"/>
      <c r="F62" s="11"/>
      <c r="G62" s="3"/>
      <c r="H62" s="117"/>
    </row>
    <row r="63" spans="2:8">
      <c r="B63" s="2"/>
      <c r="C63" s="2"/>
      <c r="D63" s="52">
        <v>48</v>
      </c>
      <c r="E63" s="6"/>
      <c r="F63" s="11"/>
      <c r="G63" s="3"/>
      <c r="H63" s="117"/>
    </row>
    <row r="64" spans="2:8">
      <c r="B64" s="2"/>
      <c r="D64" s="52">
        <v>49</v>
      </c>
      <c r="E64" s="6"/>
      <c r="F64" s="11"/>
      <c r="G64" s="3"/>
      <c r="H64" s="117"/>
    </row>
    <row r="65" spans="2:8">
      <c r="D65" s="52">
        <v>50</v>
      </c>
      <c r="E65" s="6"/>
      <c r="F65" s="11"/>
      <c r="G65" s="3"/>
      <c r="H65" s="117"/>
    </row>
    <row r="66" spans="2:8">
      <c r="D66" s="52">
        <v>51</v>
      </c>
      <c r="E66" s="6"/>
      <c r="F66" s="11"/>
      <c r="G66" s="3"/>
      <c r="H66" s="117"/>
    </row>
    <row r="67" spans="2:8">
      <c r="E67" s="90"/>
      <c r="F67" s="91"/>
      <c r="G67" s="92"/>
      <c r="H67" s="93"/>
    </row>
    <row r="68" spans="2:8">
      <c r="D68" s="2"/>
      <c r="E68" s="90"/>
      <c r="F68" s="91"/>
      <c r="G68" s="92"/>
      <c r="H68" s="93"/>
    </row>
    <row r="69" spans="2:8">
      <c r="C69" s="4"/>
    </row>
    <row r="70" spans="2:8">
      <c r="B70" s="4" t="s">
        <v>105</v>
      </c>
    </row>
    <row r="92" spans="2:9">
      <c r="C92" s="4"/>
    </row>
    <row r="93" spans="2:9">
      <c r="B93" s="4" t="s">
        <v>106</v>
      </c>
      <c r="C93" s="4"/>
    </row>
    <row r="94" spans="2:9" ht="15.75" thickBot="1">
      <c r="B94" s="4"/>
      <c r="C94" s="126"/>
    </row>
    <row r="95" spans="2:9" ht="15.75" thickBot="1">
      <c r="B95" s="100" t="s">
        <v>20</v>
      </c>
      <c r="C95" s="73" t="s">
        <v>49</v>
      </c>
      <c r="D95" s="73" t="s">
        <v>23</v>
      </c>
      <c r="E95" s="43" t="s">
        <v>24</v>
      </c>
      <c r="F95" s="19" t="s">
        <v>25</v>
      </c>
      <c r="G95" s="20" t="s">
        <v>31</v>
      </c>
      <c r="H95" s="21" t="s">
        <v>35</v>
      </c>
      <c r="I95" s="22" t="s">
        <v>36</v>
      </c>
    </row>
    <row r="96" spans="2:9">
      <c r="B96" s="97">
        <v>1</v>
      </c>
      <c r="C96" s="87">
        <v>161.28</v>
      </c>
      <c r="D96" s="87">
        <v>152.26</v>
      </c>
      <c r="E96" s="23">
        <v>148.01</v>
      </c>
      <c r="F96" s="24">
        <v>202.97</v>
      </c>
      <c r="G96" s="26">
        <v>138.65</v>
      </c>
      <c r="H96" s="27">
        <v>-64.319999999999993</v>
      </c>
      <c r="I96" s="28">
        <v>-0.31689412228408131</v>
      </c>
    </row>
    <row r="97" spans="2:9">
      <c r="B97" s="98">
        <v>2</v>
      </c>
      <c r="C97" s="87">
        <v>162.76</v>
      </c>
      <c r="D97" s="87">
        <v>152.33000000000001</v>
      </c>
      <c r="E97" s="23">
        <v>150.57</v>
      </c>
      <c r="F97" s="24">
        <v>204.13</v>
      </c>
      <c r="G97" s="26">
        <v>139.91999999999999</v>
      </c>
      <c r="H97" s="27">
        <v>-64.210000000000008</v>
      </c>
      <c r="I97" s="29">
        <v>-0.31455445059520903</v>
      </c>
    </row>
    <row r="98" spans="2:9">
      <c r="B98" s="98">
        <v>3</v>
      </c>
      <c r="C98" s="87">
        <v>158.47999999999999</v>
      </c>
      <c r="D98" s="87">
        <v>148.41999999999999</v>
      </c>
      <c r="E98" s="23">
        <v>150.12</v>
      </c>
      <c r="F98" s="24">
        <v>195.15</v>
      </c>
      <c r="G98" s="26">
        <v>139.02000000000001</v>
      </c>
      <c r="H98" s="27">
        <v>-56.129999999999995</v>
      </c>
      <c r="I98" s="30">
        <v>-0.28762490392006146</v>
      </c>
    </row>
    <row r="99" spans="2:9">
      <c r="B99" s="98">
        <v>4</v>
      </c>
      <c r="C99" s="87">
        <v>158.6</v>
      </c>
      <c r="D99" s="87">
        <v>147.41999999999999</v>
      </c>
      <c r="E99" s="23">
        <v>147.52000000000001</v>
      </c>
      <c r="F99" s="24">
        <v>189.75</v>
      </c>
      <c r="G99" s="26">
        <v>140.33000000000001</v>
      </c>
      <c r="H99" s="27">
        <v>-49.419999999999987</v>
      </c>
      <c r="I99" s="30">
        <v>-0.26044795783926211</v>
      </c>
    </row>
    <row r="100" spans="2:9">
      <c r="B100" s="98">
        <v>5</v>
      </c>
      <c r="C100" s="87">
        <v>161.78</v>
      </c>
      <c r="D100" s="87">
        <v>145.66</v>
      </c>
      <c r="E100" s="23">
        <v>148.72</v>
      </c>
      <c r="F100" s="25">
        <v>191.4</v>
      </c>
      <c r="G100" s="26">
        <v>139.38999999999999</v>
      </c>
      <c r="H100" s="27">
        <v>-52.010000000000019</v>
      </c>
      <c r="I100" s="30">
        <v>-0.27173458725182875</v>
      </c>
    </row>
    <row r="101" spans="2:9">
      <c r="B101" s="98">
        <v>6</v>
      </c>
      <c r="C101" s="87">
        <v>158.75</v>
      </c>
      <c r="D101" s="87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98">
        <v>7</v>
      </c>
      <c r="C102" s="87">
        <v>156.96</v>
      </c>
      <c r="D102" s="87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98">
        <v>8</v>
      </c>
      <c r="C103" s="87">
        <v>158.44</v>
      </c>
      <c r="D103" s="87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98">
        <v>9</v>
      </c>
      <c r="C104" s="87">
        <v>157.68</v>
      </c>
      <c r="D104" s="87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98">
        <v>10</v>
      </c>
      <c r="C105" s="87">
        <v>159.29</v>
      </c>
      <c r="D105" s="87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98">
        <v>11</v>
      </c>
      <c r="C106" s="87">
        <v>162.38</v>
      </c>
      <c r="D106" s="87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99">
        <v>12</v>
      </c>
      <c r="C107" s="87">
        <v>163.88</v>
      </c>
      <c r="D107" s="88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98">
        <v>13</v>
      </c>
      <c r="C108" s="87">
        <v>165.02</v>
      </c>
      <c r="D108" s="87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98">
        <v>14</v>
      </c>
      <c r="C109" s="87">
        <v>171.99</v>
      </c>
      <c r="D109" s="87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98">
        <v>15</v>
      </c>
      <c r="C110" s="87">
        <v>175.23</v>
      </c>
      <c r="D110" s="87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98">
        <v>16</v>
      </c>
      <c r="C111" s="87">
        <v>171.55</v>
      </c>
      <c r="D111" s="87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98">
        <v>17</v>
      </c>
      <c r="C112" s="87">
        <v>176.78</v>
      </c>
      <c r="D112" s="87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98">
        <v>18</v>
      </c>
      <c r="C113" s="87">
        <v>177.14</v>
      </c>
      <c r="D113" s="87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98">
        <v>19</v>
      </c>
      <c r="C114" s="87">
        <v>177.63</v>
      </c>
      <c r="D114" s="87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98">
        <v>20</v>
      </c>
      <c r="C115" s="87">
        <v>179.36</v>
      </c>
      <c r="D115" s="87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98">
        <v>21</v>
      </c>
      <c r="C116" s="87">
        <v>181.6</v>
      </c>
      <c r="D116" s="87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98">
        <v>22</v>
      </c>
      <c r="C117" s="87">
        <v>184.14</v>
      </c>
      <c r="D117" s="87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98">
        <v>23</v>
      </c>
      <c r="C118" s="87">
        <v>180.48</v>
      </c>
      <c r="D118" s="87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98">
        <v>24</v>
      </c>
      <c r="C119" s="87">
        <v>180.27</v>
      </c>
      <c r="D119" s="87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98">
        <v>25</v>
      </c>
      <c r="C120" s="87">
        <v>182.58</v>
      </c>
      <c r="D120" s="87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98">
        <v>26</v>
      </c>
      <c r="C121" s="87">
        <v>182.12</v>
      </c>
      <c r="D121" s="87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98">
        <v>27</v>
      </c>
      <c r="C122" s="87">
        <v>179.39</v>
      </c>
      <c r="D122" s="87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98">
        <v>28</v>
      </c>
      <c r="C123" s="87">
        <v>176.85</v>
      </c>
      <c r="D123" s="87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98">
        <v>29</v>
      </c>
      <c r="C124" s="87">
        <v>175.28</v>
      </c>
      <c r="D124" s="87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98">
        <v>30</v>
      </c>
      <c r="C125" s="87">
        <v>175.14</v>
      </c>
      <c r="D125" s="87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98">
        <v>31</v>
      </c>
      <c r="C126" s="87">
        <v>178.61</v>
      </c>
      <c r="D126" s="87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98">
        <v>32</v>
      </c>
      <c r="C127" s="87">
        <v>177.65</v>
      </c>
      <c r="D127" s="87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98">
        <v>33</v>
      </c>
      <c r="C128" s="87">
        <v>179.7</v>
      </c>
      <c r="D128" s="87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98">
        <v>34</v>
      </c>
      <c r="C129" s="87">
        <v>177.99</v>
      </c>
      <c r="D129" s="87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98">
        <v>35</v>
      </c>
      <c r="C130" s="87">
        <v>172.22</v>
      </c>
      <c r="D130" s="87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98">
        <v>36</v>
      </c>
      <c r="C131" s="87">
        <v>177.29</v>
      </c>
      <c r="D131" s="87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98">
        <v>37</v>
      </c>
      <c r="C132" s="87">
        <v>175.24</v>
      </c>
      <c r="D132" s="87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98">
        <v>38</v>
      </c>
      <c r="C133" s="87">
        <v>169.3</v>
      </c>
      <c r="D133" s="87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98">
        <v>39</v>
      </c>
      <c r="C134" s="87">
        <v>166.4</v>
      </c>
      <c r="D134" s="87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98">
        <v>40</v>
      </c>
      <c r="C135" s="87">
        <v>163.47999999999999</v>
      </c>
      <c r="D135" s="87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98">
        <v>41</v>
      </c>
      <c r="C136" s="87">
        <v>161.66</v>
      </c>
      <c r="D136" s="87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98">
        <v>42</v>
      </c>
      <c r="C137" s="87">
        <v>161.08000000000001</v>
      </c>
      <c r="D137" s="87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98">
        <v>43</v>
      </c>
      <c r="C138" s="87">
        <v>161.26</v>
      </c>
      <c r="D138" s="87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98">
        <v>44</v>
      </c>
      <c r="C139" s="87">
        <v>157.80000000000001</v>
      </c>
      <c r="D139" s="87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98">
        <v>45</v>
      </c>
      <c r="C140" s="87">
        <v>157.36000000000001</v>
      </c>
      <c r="D140" s="87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98">
        <v>46</v>
      </c>
      <c r="C141" s="87">
        <v>157.44</v>
      </c>
      <c r="D141" s="87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98">
        <v>47</v>
      </c>
      <c r="C142" s="87">
        <v>156.80000000000001</v>
      </c>
      <c r="D142" s="87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98">
        <v>48</v>
      </c>
      <c r="C143" s="87">
        <v>157.35</v>
      </c>
      <c r="D143" s="87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98">
        <v>49</v>
      </c>
      <c r="C144" s="87">
        <v>157.52000000000001</v>
      </c>
      <c r="D144" s="87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98">
        <v>50</v>
      </c>
      <c r="C145" s="87">
        <v>157.04</v>
      </c>
      <c r="D145" s="87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1">
        <v>51</v>
      </c>
      <c r="C146" s="87">
        <v>153.04</v>
      </c>
      <c r="D146" s="87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98">
        <v>52</v>
      </c>
      <c r="C147" s="87">
        <v>151.28</v>
      </c>
      <c r="D147" s="89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87"/>
      <c r="D148" s="102"/>
      <c r="E148" s="102"/>
      <c r="F148" s="102">
        <v>139.79</v>
      </c>
      <c r="G148" s="102"/>
      <c r="H148" s="102"/>
      <c r="I148" s="102"/>
    </row>
    <row r="150" spans="2:9">
      <c r="C150" s="4"/>
    </row>
    <row r="151" spans="2:9">
      <c r="B151" s="4" t="s">
        <v>32</v>
      </c>
    </row>
  </sheetData>
  <conditionalFormatting sqref="H15:H52 H59:H61">
    <cfRule type="cellIs" dxfId="33" priority="25" stopIfTrue="1" operator="lessThan">
      <formula>0</formula>
    </cfRule>
  </conditionalFormatting>
  <conditionalFormatting sqref="H14 A9:A10 B115 D114 B108 D107">
    <cfRule type="cellIs" dxfId="32" priority="26" stopIfTrue="1" operator="lessThanOrEqual">
      <formula>0</formula>
    </cfRule>
  </conditionalFormatting>
  <conditionalFormatting sqref="H96">
    <cfRule type="cellIs" dxfId="31" priority="13" stopIfTrue="1" operator="lessThanOrEqual">
      <formula>0</formula>
    </cfRule>
  </conditionalFormatting>
  <conditionalFormatting sqref="I96:I147">
    <cfRule type="cellIs" dxfId="30" priority="11" stopIfTrue="1" operator="lessThan">
      <formula>0</formula>
    </cfRule>
  </conditionalFormatting>
  <conditionalFormatting sqref="F96:F98">
    <cfRule type="cellIs" dxfId="29" priority="19" stopIfTrue="1" operator="greaterThanOrEqual">
      <formula>0</formula>
    </cfRule>
    <cfRule type="cellIs" dxfId="28" priority="20" stopIfTrue="1" operator="lessThan">
      <formula>0</formula>
    </cfRule>
  </conditionalFormatting>
  <conditionalFormatting sqref="G96:G147">
    <cfRule type="cellIs" dxfId="27" priority="21" stopIfTrue="1" operator="lessThanOrEqual">
      <formula>0</formula>
    </cfRule>
  </conditionalFormatting>
  <conditionalFormatting sqref="F100:F147">
    <cfRule type="cellIs" dxfId="26" priority="17" stopIfTrue="1" operator="greaterThanOrEqual">
      <formula>0</formula>
    </cfRule>
    <cfRule type="cellIs" dxfId="25" priority="18" stopIfTrue="1" operator="lessThan">
      <formula>0</formula>
    </cfRule>
  </conditionalFormatting>
  <conditionalFormatting sqref="F99">
    <cfRule type="cellIs" dxfId="24" priority="15" stopIfTrue="1" operator="greaterThanOrEqual">
      <formula>0</formula>
    </cfRule>
    <cfRule type="cellIs" dxfId="23" priority="16" stopIfTrue="1" operator="lessThan">
      <formula>0</formula>
    </cfRule>
  </conditionalFormatting>
  <conditionalFormatting sqref="H96:H147">
    <cfRule type="cellIs" dxfId="22" priority="14" stopIfTrue="1" operator="lessThan">
      <formula>0</formula>
    </cfRule>
  </conditionalFormatting>
  <conditionalFormatting sqref="H97:H147">
    <cfRule type="cellIs" dxfId="21" priority="12" stopIfTrue="1" operator="lessThanOrEqual">
      <formula>0</formula>
    </cfRule>
  </conditionalFormatting>
  <conditionalFormatting sqref="A7">
    <cfRule type="cellIs" dxfId="20" priority="9" stopIfTrue="1" operator="lessThanOrEqual">
      <formula>0</formula>
    </cfRule>
  </conditionalFormatting>
  <conditionalFormatting sqref="H53:H58">
    <cfRule type="cellIs" dxfId="19" priority="7" stopIfTrue="1" operator="lessThan">
      <formula>0</formula>
    </cfRule>
  </conditionalFormatting>
  <conditionalFormatting sqref="H62">
    <cfRule type="cellIs" dxfId="18" priority="6" stopIfTrue="1" operator="lessThan">
      <formula>0</formula>
    </cfRule>
  </conditionalFormatting>
  <conditionalFormatting sqref="H63">
    <cfRule type="cellIs" dxfId="17" priority="5" stopIfTrue="1" operator="lessThan">
      <formula>0</formula>
    </cfRule>
  </conditionalFormatting>
  <conditionalFormatting sqref="H64 H68">
    <cfRule type="cellIs" dxfId="16" priority="4" stopIfTrue="1" operator="lessThan">
      <formula>0</formula>
    </cfRule>
  </conditionalFormatting>
  <conditionalFormatting sqref="H65 H67">
    <cfRule type="cellIs" dxfId="15" priority="3" stopIfTrue="1" operator="lessThan">
      <formula>0</formula>
    </cfRule>
  </conditionalFormatting>
  <conditionalFormatting sqref="H66">
    <cfRule type="cellIs" dxfId="14" priority="2" stopIfTrue="1" operator="lessThan">
      <formula>0</formula>
    </cfRule>
  </conditionalFormatting>
  <conditionalFormatting sqref="B114 B107">
    <cfRule type="cellIs" dxfId="1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8" sqref="A18"/>
    </sheetView>
  </sheetViews>
  <sheetFormatPr defaultRowHeight="15"/>
  <cols>
    <col min="4" max="4" width="11.140625" customWidth="1"/>
    <col min="5" max="5" width="12.42578125" customWidth="1"/>
  </cols>
  <sheetData>
    <row r="2" spans="1:6">
      <c r="A2" t="s">
        <v>40</v>
      </c>
    </row>
    <row r="4" spans="1:6" ht="15.75" thickBot="1">
      <c r="A4" s="2"/>
      <c r="B4" s="109">
        <v>2021</v>
      </c>
    </row>
    <row r="5" spans="1:6" ht="15.75" thickBot="1">
      <c r="A5" s="108" t="s">
        <v>20</v>
      </c>
      <c r="B5" s="109">
        <v>1</v>
      </c>
      <c r="C5" s="109">
        <v>2</v>
      </c>
      <c r="D5" s="109">
        <v>3</v>
      </c>
      <c r="E5" s="109">
        <v>4</v>
      </c>
      <c r="F5" s="109">
        <v>5</v>
      </c>
    </row>
    <row r="6" spans="1:6" ht="15.75" thickBot="1">
      <c r="A6" s="110" t="s">
        <v>21</v>
      </c>
      <c r="B6" s="130">
        <v>122.33</v>
      </c>
      <c r="C6" s="130">
        <v>123.75</v>
      </c>
      <c r="D6" s="130">
        <v>121.69</v>
      </c>
      <c r="E6" s="130">
        <v>121.64</v>
      </c>
      <c r="F6" s="131">
        <v>119.11</v>
      </c>
    </row>
    <row r="7" spans="1:6" ht="25.5" thickBot="1">
      <c r="A7" s="110" t="s">
        <v>38</v>
      </c>
      <c r="B7" s="129">
        <v>9149</v>
      </c>
      <c r="C7" s="129">
        <v>10467</v>
      </c>
      <c r="D7" s="129">
        <v>7657</v>
      </c>
      <c r="E7" s="129">
        <v>7056</v>
      </c>
      <c r="F7" s="132">
        <v>9821</v>
      </c>
    </row>
    <row r="8" spans="1:6">
      <c r="A8" s="13"/>
      <c r="B8" s="2"/>
    </row>
    <row r="9" spans="1:6">
      <c r="A9" t="s">
        <v>41</v>
      </c>
    </row>
    <row r="10" spans="1:6" ht="15.75" thickBot="1"/>
    <row r="11" spans="1:6" ht="49.5" thickBot="1">
      <c r="A11" s="116" t="s">
        <v>11</v>
      </c>
      <c r="B11" s="112" t="s">
        <v>18</v>
      </c>
      <c r="C11" s="113" t="s">
        <v>19</v>
      </c>
      <c r="D11" s="114" t="s">
        <v>92</v>
      </c>
      <c r="E11" s="115" t="s">
        <v>107</v>
      </c>
    </row>
    <row r="12" spans="1:6">
      <c r="A12" s="59">
        <v>1</v>
      </c>
      <c r="B12" s="215">
        <v>9149</v>
      </c>
      <c r="C12" s="216">
        <v>122.33</v>
      </c>
      <c r="D12" s="62"/>
      <c r="E12" s="63"/>
      <c r="F12" t="s">
        <v>39</v>
      </c>
    </row>
    <row r="13" spans="1:6">
      <c r="A13" s="51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">
        <f t="shared" ref="E13" si="1">(C13/C12)-1</f>
        <v>1.1607945720591761E-2</v>
      </c>
    </row>
    <row r="14" spans="1:6">
      <c r="A14" s="51">
        <v>3</v>
      </c>
      <c r="B14" s="6">
        <v>7657</v>
      </c>
      <c r="C14" s="3">
        <v>121.69</v>
      </c>
      <c r="D14" s="3">
        <v>-2.0600000000000023</v>
      </c>
      <c r="E14" s="12">
        <v>-1.6646464646464687E-2</v>
      </c>
    </row>
    <row r="15" spans="1:6">
      <c r="A15" s="51">
        <v>4</v>
      </c>
      <c r="B15" s="6">
        <v>7056</v>
      </c>
      <c r="C15" s="3">
        <v>121.64</v>
      </c>
      <c r="D15" s="3">
        <v>-4.9999999999997158E-2</v>
      </c>
      <c r="E15" s="12">
        <v>-4.1088010518530727E-4</v>
      </c>
    </row>
    <row r="16" spans="1:6" ht="15.75" thickBot="1">
      <c r="A16" s="210">
        <v>5</v>
      </c>
      <c r="B16" s="217">
        <v>9821</v>
      </c>
      <c r="C16" s="218">
        <v>119.11</v>
      </c>
      <c r="D16" s="218">
        <v>-2.5300000000000011</v>
      </c>
      <c r="E16" s="219">
        <v>-2.0799079250246599E-2</v>
      </c>
    </row>
    <row r="18" spans="1:1">
      <c r="A18" t="s">
        <v>113</v>
      </c>
    </row>
  </sheetData>
  <conditionalFormatting sqref="E11">
    <cfRule type="cellIs" dxfId="12" priority="4" stopIfTrue="1" operator="lessThanOrEqual">
      <formula>0</formula>
    </cfRule>
  </conditionalFormatting>
  <conditionalFormatting sqref="E12">
    <cfRule type="cellIs" dxfId="11" priority="3" stopIfTrue="1" operator="lessThan">
      <formula>0</formula>
    </cfRule>
  </conditionalFormatting>
  <conditionalFormatting sqref="E13">
    <cfRule type="cellIs" dxfId="10" priority="2" stopIfTrue="1" operator="lessThan">
      <formula>0</formula>
    </cfRule>
  </conditionalFormatting>
  <conditionalFormatting sqref="E14:E16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N12" sqref="N12"/>
    </sheetView>
  </sheetViews>
  <sheetFormatPr defaultRowHeight="15"/>
  <cols>
    <col min="4" max="4" width="11.140625" customWidth="1"/>
    <col min="5" max="5" width="12.5703125" customWidth="1"/>
  </cols>
  <sheetData>
    <row r="2" spans="1:6">
      <c r="A2" t="s">
        <v>42</v>
      </c>
    </row>
    <row r="4" spans="1:6" ht="15.75" thickBot="1">
      <c r="A4" s="2"/>
      <c r="B4" s="109">
        <v>2021</v>
      </c>
    </row>
    <row r="5" spans="1:6" ht="15.75" thickBot="1">
      <c r="A5" s="108" t="s">
        <v>20</v>
      </c>
      <c r="B5" s="109">
        <v>1</v>
      </c>
      <c r="C5" s="58">
        <v>2</v>
      </c>
      <c r="D5" s="58">
        <v>3</v>
      </c>
      <c r="E5" s="58">
        <v>4</v>
      </c>
      <c r="F5" s="58">
        <v>5</v>
      </c>
    </row>
    <row r="6" spans="1:6" ht="15.75" thickBot="1">
      <c r="A6" s="110" t="s">
        <v>21</v>
      </c>
      <c r="B6" s="130">
        <v>106.84</v>
      </c>
      <c r="C6" s="131">
        <v>107.73</v>
      </c>
      <c r="D6" s="131">
        <v>107.99</v>
      </c>
      <c r="E6" s="131">
        <v>113.77</v>
      </c>
      <c r="F6" s="131">
        <v>104.08</v>
      </c>
    </row>
    <row r="7" spans="1:6" ht="25.5" thickBot="1">
      <c r="A7" s="110" t="s">
        <v>38</v>
      </c>
      <c r="B7" s="130">
        <v>940</v>
      </c>
      <c r="C7" s="132">
        <v>532</v>
      </c>
      <c r="D7" s="132">
        <v>334</v>
      </c>
      <c r="E7" s="132">
        <v>604</v>
      </c>
      <c r="F7" s="132">
        <v>217</v>
      </c>
    </row>
    <row r="8" spans="1:6">
      <c r="A8" s="13"/>
      <c r="B8" s="2"/>
    </row>
    <row r="9" spans="1:6">
      <c r="A9" t="s">
        <v>43</v>
      </c>
    </row>
    <row r="10" spans="1:6" ht="15.75" thickBot="1"/>
    <row r="11" spans="1:6" ht="36.75">
      <c r="A11" s="116" t="s">
        <v>11</v>
      </c>
      <c r="B11" s="112" t="s">
        <v>18</v>
      </c>
      <c r="C11" s="113" t="s">
        <v>19</v>
      </c>
      <c r="D11" s="114" t="s">
        <v>15</v>
      </c>
      <c r="E11" s="115" t="s">
        <v>16</v>
      </c>
    </row>
    <row r="12" spans="1:6">
      <c r="A12" s="52">
        <v>1</v>
      </c>
      <c r="B12" s="130">
        <v>940</v>
      </c>
      <c r="C12" s="130">
        <v>106.84</v>
      </c>
      <c r="D12" s="3"/>
      <c r="E12" s="117"/>
      <c r="F12" t="s">
        <v>39</v>
      </c>
    </row>
    <row r="13" spans="1:6">
      <c r="A13" s="52">
        <v>2</v>
      </c>
      <c r="B13" s="130">
        <v>532</v>
      </c>
      <c r="C13" s="130">
        <v>107.73</v>
      </c>
      <c r="D13" s="3">
        <f t="shared" ref="D13" si="0">C13-C12</f>
        <v>0.89000000000000057</v>
      </c>
      <c r="E13" s="117">
        <f t="shared" ref="E13" si="1">(C13/C12)-1</f>
        <v>8.3302134032197106E-3</v>
      </c>
    </row>
    <row r="14" spans="1:6">
      <c r="A14" s="52">
        <v>3</v>
      </c>
      <c r="B14" s="130">
        <v>334</v>
      </c>
      <c r="C14" s="130">
        <v>107.99</v>
      </c>
      <c r="D14" s="3">
        <v>0.25999999999999091</v>
      </c>
      <c r="E14" s="117">
        <v>2.4134410099321268E-3</v>
      </c>
    </row>
    <row r="15" spans="1:6">
      <c r="A15" s="52">
        <v>4</v>
      </c>
      <c r="B15" s="130">
        <v>604</v>
      </c>
      <c r="C15" s="130">
        <v>113.77</v>
      </c>
      <c r="D15" s="3">
        <v>5.7800000000000011</v>
      </c>
      <c r="E15" s="117">
        <v>5.3523474395777315E-2</v>
      </c>
    </row>
    <row r="16" spans="1:6">
      <c r="A16" s="52">
        <v>5</v>
      </c>
      <c r="B16" s="130">
        <v>217</v>
      </c>
      <c r="C16" s="130">
        <v>104.08</v>
      </c>
      <c r="D16" s="3">
        <v>-9.6899999999999977</v>
      </c>
      <c r="E16" s="117">
        <v>-8.5171837918607718E-2</v>
      </c>
    </row>
    <row r="18" spans="1:1">
      <c r="A18" t="s">
        <v>112</v>
      </c>
    </row>
  </sheetData>
  <conditionalFormatting sqref="E12">
    <cfRule type="cellIs" dxfId="8" priority="3" stopIfTrue="1" operator="lessThan">
      <formula>0</formula>
    </cfRule>
  </conditionalFormatting>
  <conditionalFormatting sqref="E11">
    <cfRule type="cellIs" dxfId="7" priority="4" stopIfTrue="1" operator="lessThanOrEqual">
      <formula>0</formula>
    </cfRule>
  </conditionalFormatting>
  <conditionalFormatting sqref="E13">
    <cfRule type="cellIs" dxfId="6" priority="2" stopIfTrue="1" operator="lessThan">
      <formula>0</formula>
    </cfRule>
  </conditionalFormatting>
  <conditionalFormatting sqref="E14:E16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C3" sqref="C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6" t="s">
        <v>11</v>
      </c>
      <c r="D5" s="66" t="s">
        <v>12</v>
      </c>
      <c r="E5" s="66" t="s">
        <v>13</v>
      </c>
      <c r="F5" s="66" t="s">
        <v>44</v>
      </c>
      <c r="G5" s="67" t="s">
        <v>45</v>
      </c>
      <c r="H5" s="125"/>
      <c r="I5" s="125" t="s">
        <v>14</v>
      </c>
      <c r="J5" s="125"/>
      <c r="K5" s="71" t="s">
        <v>15</v>
      </c>
      <c r="L5" s="60" t="s">
        <v>16</v>
      </c>
    </row>
    <row r="6" spans="2:12" ht="15.75" thickBot="1">
      <c r="B6" s="2">
        <v>2021</v>
      </c>
      <c r="C6" s="111">
        <v>1</v>
      </c>
      <c r="D6" s="6">
        <v>79259</v>
      </c>
      <c r="E6" s="5">
        <v>219671</v>
      </c>
      <c r="F6" s="5">
        <v>9149</v>
      </c>
      <c r="G6" s="5">
        <v>940</v>
      </c>
      <c r="H6" s="111">
        <v>1</v>
      </c>
      <c r="I6" s="118">
        <v>309019</v>
      </c>
      <c r="J6" s="119" t="s">
        <v>17</v>
      </c>
      <c r="K6" s="118"/>
      <c r="L6" s="120"/>
    </row>
    <row r="7" spans="2:12" ht="15.75" thickBot="1">
      <c r="B7" s="7"/>
      <c r="C7" s="111">
        <v>2</v>
      </c>
      <c r="D7" s="6">
        <v>80112</v>
      </c>
      <c r="E7" s="5">
        <v>205882</v>
      </c>
      <c r="F7" s="5">
        <v>10467</v>
      </c>
      <c r="G7" s="5">
        <v>532</v>
      </c>
      <c r="H7" s="111">
        <v>2</v>
      </c>
      <c r="I7" s="118">
        <v>296993</v>
      </c>
      <c r="J7" s="119" t="s">
        <v>17</v>
      </c>
      <c r="K7" s="118">
        <v>-12026</v>
      </c>
      <c r="L7" s="120">
        <v>-3.891670091483046E-2</v>
      </c>
    </row>
    <row r="8" spans="2:12" ht="15.75" thickBot="1">
      <c r="B8" s="2"/>
      <c r="C8" s="127">
        <v>3</v>
      </c>
      <c r="D8" s="6">
        <v>67014</v>
      </c>
      <c r="E8" s="5">
        <v>218459</v>
      </c>
      <c r="F8" s="128">
        <v>7657</v>
      </c>
      <c r="G8" s="128">
        <v>334</v>
      </c>
      <c r="H8" s="111">
        <v>3</v>
      </c>
      <c r="I8" s="118">
        <f t="shared" ref="I8" si="0">SUM(D8:G8)</f>
        <v>293464</v>
      </c>
      <c r="J8" s="119" t="s">
        <v>17</v>
      </c>
      <c r="K8" s="118">
        <v>-3529</v>
      </c>
      <c r="L8" s="120">
        <v>-1.1882434939543995E-2</v>
      </c>
    </row>
    <row r="9" spans="2:12" ht="15.75" thickBot="1">
      <c r="B9" s="2"/>
      <c r="C9" s="111">
        <v>4</v>
      </c>
      <c r="D9" s="6">
        <v>65602</v>
      </c>
      <c r="E9" s="5">
        <v>198700</v>
      </c>
      <c r="F9" s="5">
        <v>7056</v>
      </c>
      <c r="G9" s="5">
        <v>604</v>
      </c>
      <c r="H9" s="111">
        <v>4</v>
      </c>
      <c r="I9" s="118">
        <v>271962</v>
      </c>
      <c r="J9" s="119" t="s">
        <v>17</v>
      </c>
      <c r="K9" s="118">
        <v>-21502</v>
      </c>
      <c r="L9" s="120">
        <v>-7.3269634435569664E-2</v>
      </c>
    </row>
    <row r="10" spans="2:12" ht="15.75" thickBot="1">
      <c r="B10" s="2"/>
      <c r="C10" s="111">
        <v>5</v>
      </c>
      <c r="D10" s="6">
        <v>57290</v>
      </c>
      <c r="E10" s="5">
        <v>186057</v>
      </c>
      <c r="F10" s="5">
        <v>9821</v>
      </c>
      <c r="G10" s="5">
        <v>217</v>
      </c>
      <c r="H10" s="111">
        <v>5</v>
      </c>
      <c r="I10" s="118">
        <v>253385</v>
      </c>
      <c r="J10" s="119" t="s">
        <v>17</v>
      </c>
      <c r="K10" s="118">
        <v>-18577</v>
      </c>
      <c r="L10" s="120">
        <v>-6.8307337054441475E-2</v>
      </c>
    </row>
    <row r="11" spans="2:12" ht="15.75" thickBot="1">
      <c r="B11" s="2"/>
      <c r="C11" s="111">
        <v>6</v>
      </c>
      <c r="D11" s="107"/>
      <c r="E11" s="5"/>
      <c r="F11" s="5"/>
      <c r="G11" s="5"/>
      <c r="H11" s="111">
        <v>6</v>
      </c>
      <c r="I11" s="118"/>
      <c r="J11" s="119" t="s">
        <v>17</v>
      </c>
      <c r="K11" s="118"/>
      <c r="L11" s="120"/>
    </row>
    <row r="12" spans="2:12" ht="15.75" thickBot="1">
      <c r="B12" s="2"/>
      <c r="C12" s="111">
        <v>7</v>
      </c>
      <c r="D12" s="107"/>
      <c r="E12" s="118"/>
      <c r="F12" s="5"/>
      <c r="G12" s="5"/>
      <c r="H12" s="111">
        <v>7</v>
      </c>
      <c r="I12" s="118"/>
      <c r="J12" s="119" t="s">
        <v>17</v>
      </c>
      <c r="K12" s="118"/>
      <c r="L12" s="120"/>
    </row>
    <row r="13" spans="2:12" ht="15.75" thickBot="1">
      <c r="B13" s="2"/>
      <c r="C13" s="111">
        <v>8</v>
      </c>
      <c r="D13" s="107"/>
      <c r="E13" s="118"/>
      <c r="F13" s="5"/>
      <c r="G13" s="5"/>
      <c r="H13" s="111">
        <v>8</v>
      </c>
      <c r="I13" s="118"/>
      <c r="J13" s="119" t="s">
        <v>17</v>
      </c>
      <c r="K13" s="118"/>
      <c r="L13" s="120"/>
    </row>
    <row r="14" spans="2:12" ht="15.75" thickBot="1">
      <c r="B14" s="2"/>
      <c r="C14" s="111">
        <v>9</v>
      </c>
      <c r="D14" s="107"/>
      <c r="E14" s="118"/>
      <c r="F14" s="5"/>
      <c r="G14" s="5"/>
      <c r="H14" s="111">
        <v>9</v>
      </c>
      <c r="I14" s="118"/>
      <c r="J14" s="119" t="s">
        <v>17</v>
      </c>
      <c r="K14" s="118"/>
      <c r="L14" s="120"/>
    </row>
    <row r="15" spans="2:12" ht="15.75" thickBot="1">
      <c r="B15" s="2"/>
      <c r="C15" s="111">
        <v>10</v>
      </c>
      <c r="D15" s="107"/>
      <c r="E15" s="118"/>
      <c r="F15" s="5"/>
      <c r="G15" s="5"/>
      <c r="H15" s="111">
        <v>10</v>
      </c>
      <c r="I15" s="118"/>
      <c r="J15" s="119" t="s">
        <v>17</v>
      </c>
      <c r="K15" s="118"/>
      <c r="L15" s="120"/>
    </row>
    <row r="16" spans="2:12" ht="15.75" thickBot="1">
      <c r="B16" s="2"/>
      <c r="C16" s="111">
        <v>11</v>
      </c>
      <c r="D16" s="107"/>
      <c r="E16" s="118"/>
      <c r="F16" s="5"/>
      <c r="G16" s="5"/>
      <c r="H16" s="111">
        <v>11</v>
      </c>
      <c r="I16" s="118"/>
      <c r="J16" s="119" t="s">
        <v>17</v>
      </c>
      <c r="K16" s="118"/>
      <c r="L16" s="120"/>
    </row>
    <row r="17" spans="2:12" ht="15.75" thickBot="1">
      <c r="B17" s="2"/>
      <c r="C17" s="111">
        <v>12</v>
      </c>
      <c r="D17" s="107"/>
      <c r="E17" s="118"/>
      <c r="F17" s="5"/>
      <c r="G17" s="5"/>
      <c r="H17" s="111">
        <v>12</v>
      </c>
      <c r="I17" s="118"/>
      <c r="J17" s="119" t="s">
        <v>17</v>
      </c>
      <c r="K17" s="118"/>
      <c r="L17" s="120"/>
    </row>
    <row r="18" spans="2:12" ht="15.75" thickBot="1">
      <c r="B18" s="2"/>
      <c r="C18" s="111">
        <v>13</v>
      </c>
      <c r="D18" s="107"/>
      <c r="E18" s="118"/>
      <c r="F18" s="5"/>
      <c r="G18" s="5"/>
      <c r="H18" s="111">
        <v>13</v>
      </c>
      <c r="I18" s="118"/>
      <c r="J18" s="119" t="s">
        <v>17</v>
      </c>
      <c r="K18" s="118"/>
      <c r="L18" s="120"/>
    </row>
    <row r="19" spans="2:12" ht="15.75" thickBot="1">
      <c r="B19" s="2"/>
      <c r="C19" s="111">
        <v>14</v>
      </c>
      <c r="D19" s="107"/>
      <c r="E19" s="118"/>
      <c r="F19" s="5"/>
      <c r="G19" s="5"/>
      <c r="H19" s="111">
        <v>14</v>
      </c>
      <c r="I19" s="118"/>
      <c r="J19" s="119" t="s">
        <v>17</v>
      </c>
      <c r="K19" s="118"/>
      <c r="L19" s="120"/>
    </row>
    <row r="20" spans="2:12" ht="15.75" thickBot="1">
      <c r="B20" s="2"/>
      <c r="C20" s="111">
        <v>15</v>
      </c>
      <c r="D20" s="107"/>
      <c r="E20" s="118"/>
      <c r="F20" s="5"/>
      <c r="G20" s="5"/>
      <c r="H20" s="111">
        <v>15</v>
      </c>
      <c r="I20" s="118"/>
      <c r="J20" s="119" t="s">
        <v>17</v>
      </c>
      <c r="K20" s="118"/>
      <c r="L20" s="120"/>
    </row>
    <row r="21" spans="2:12" ht="15.75" thickBot="1">
      <c r="B21" s="2"/>
      <c r="C21" s="111">
        <v>16</v>
      </c>
      <c r="D21" s="107"/>
      <c r="E21" s="118"/>
      <c r="F21" s="5"/>
      <c r="G21" s="5"/>
      <c r="H21" s="111">
        <v>16</v>
      </c>
      <c r="I21" s="118"/>
      <c r="J21" s="119" t="s">
        <v>17</v>
      </c>
      <c r="K21" s="118"/>
      <c r="L21" s="120"/>
    </row>
    <row r="22" spans="2:12" ht="15.75" thickBot="1">
      <c r="B22" s="2"/>
      <c r="C22" s="111">
        <v>17</v>
      </c>
      <c r="D22" s="107"/>
      <c r="E22" s="118"/>
      <c r="F22" s="5"/>
      <c r="G22" s="5"/>
      <c r="H22" s="111">
        <v>17</v>
      </c>
      <c r="I22" s="118"/>
      <c r="J22" s="119" t="s">
        <v>17</v>
      </c>
      <c r="K22" s="118"/>
      <c r="L22" s="120"/>
    </row>
    <row r="23" spans="2:12" ht="15.75" thickBot="1">
      <c r="B23" s="2"/>
      <c r="C23" s="111">
        <v>18</v>
      </c>
      <c r="D23" s="107"/>
      <c r="E23" s="118"/>
      <c r="F23" s="5"/>
      <c r="G23" s="5"/>
      <c r="H23" s="111">
        <v>18</v>
      </c>
      <c r="I23" s="118"/>
      <c r="J23" s="119" t="s">
        <v>17</v>
      </c>
      <c r="K23" s="118"/>
      <c r="L23" s="120"/>
    </row>
    <row r="24" spans="2:12" ht="15.75" thickBot="1">
      <c r="B24" s="2"/>
      <c r="C24" s="111">
        <v>19</v>
      </c>
      <c r="D24" s="107"/>
      <c r="E24" s="118"/>
      <c r="F24" s="5"/>
      <c r="G24" s="5"/>
      <c r="H24" s="111">
        <v>19</v>
      </c>
      <c r="I24" s="118"/>
      <c r="J24" s="119" t="s">
        <v>17</v>
      </c>
      <c r="K24" s="118"/>
      <c r="L24" s="120"/>
    </row>
    <row r="25" spans="2:12" ht="15.75" thickBot="1">
      <c r="B25" s="2"/>
      <c r="C25" s="111">
        <v>20</v>
      </c>
      <c r="D25" s="107"/>
      <c r="E25" s="118"/>
      <c r="F25" s="5"/>
      <c r="G25" s="5"/>
      <c r="H25" s="111">
        <v>20</v>
      </c>
      <c r="I25" s="118"/>
      <c r="J25" s="119" t="s">
        <v>17</v>
      </c>
      <c r="K25" s="118"/>
      <c r="L25" s="120"/>
    </row>
    <row r="26" spans="2:12" ht="15.75" thickBot="1">
      <c r="B26" s="2"/>
      <c r="C26" s="111">
        <v>21</v>
      </c>
      <c r="D26" s="107"/>
      <c r="E26" s="118"/>
      <c r="F26" s="5"/>
      <c r="G26" s="5"/>
      <c r="H26" s="111">
        <v>21</v>
      </c>
      <c r="I26" s="118"/>
      <c r="J26" s="119" t="s">
        <v>17</v>
      </c>
      <c r="K26" s="118"/>
      <c r="L26" s="120"/>
    </row>
    <row r="27" spans="2:12" ht="15.75" thickBot="1">
      <c r="B27" s="2"/>
      <c r="C27" s="111">
        <v>22</v>
      </c>
      <c r="D27" s="107"/>
      <c r="E27" s="118"/>
      <c r="F27" s="5"/>
      <c r="G27" s="5"/>
      <c r="H27" s="111">
        <v>22</v>
      </c>
      <c r="I27" s="118"/>
      <c r="J27" s="119" t="s">
        <v>17</v>
      </c>
      <c r="K27" s="118"/>
      <c r="L27" s="120"/>
    </row>
    <row r="28" spans="2:12" ht="15.75" thickBot="1">
      <c r="B28" s="2"/>
      <c r="C28" s="111">
        <v>23</v>
      </c>
      <c r="D28" s="107"/>
      <c r="E28" s="118"/>
      <c r="F28" s="5"/>
      <c r="G28" s="5"/>
      <c r="H28" s="111">
        <v>23</v>
      </c>
      <c r="I28" s="118"/>
      <c r="J28" s="119" t="s">
        <v>17</v>
      </c>
      <c r="K28" s="118"/>
      <c r="L28" s="120"/>
    </row>
    <row r="29" spans="2:12" ht="15.75" thickBot="1">
      <c r="B29" s="2"/>
      <c r="C29" s="111">
        <v>24</v>
      </c>
      <c r="D29" s="107"/>
      <c r="E29" s="118"/>
      <c r="F29" s="5"/>
      <c r="G29" s="5"/>
      <c r="H29" s="111">
        <v>24</v>
      </c>
      <c r="I29" s="118"/>
      <c r="J29" s="119" t="s">
        <v>17</v>
      </c>
      <c r="K29" s="118"/>
      <c r="L29" s="120"/>
    </row>
    <row r="30" spans="2:12" ht="15.75" thickBot="1">
      <c r="B30" s="2"/>
      <c r="C30" s="111">
        <v>25</v>
      </c>
      <c r="D30" s="107"/>
      <c r="E30" s="118"/>
      <c r="F30" s="5"/>
      <c r="G30" s="5"/>
      <c r="H30" s="111">
        <v>25</v>
      </c>
      <c r="I30" s="118"/>
      <c r="J30" s="119" t="s">
        <v>17</v>
      </c>
      <c r="K30" s="118"/>
      <c r="L30" s="120"/>
    </row>
    <row r="31" spans="2:12" ht="15.75" thickBot="1">
      <c r="B31" s="2"/>
      <c r="C31" s="111">
        <v>26</v>
      </c>
      <c r="D31" s="107"/>
      <c r="E31" s="118"/>
      <c r="F31" s="5"/>
      <c r="G31" s="5"/>
      <c r="H31" s="111">
        <v>26</v>
      </c>
      <c r="I31" s="118"/>
      <c r="J31" s="119" t="s">
        <v>17</v>
      </c>
      <c r="K31" s="118"/>
      <c r="L31" s="120"/>
    </row>
    <row r="32" spans="2:12" ht="15.75" thickBot="1">
      <c r="B32" s="2"/>
      <c r="C32" s="111">
        <v>27</v>
      </c>
      <c r="D32" s="107"/>
      <c r="E32" s="118"/>
      <c r="F32" s="5"/>
      <c r="G32" s="5"/>
      <c r="H32" s="111">
        <v>27</v>
      </c>
      <c r="I32" s="118"/>
      <c r="J32" s="119" t="s">
        <v>17</v>
      </c>
      <c r="K32" s="118"/>
      <c r="L32" s="120"/>
    </row>
    <row r="33" spans="2:12" ht="15.75" thickBot="1">
      <c r="B33" s="2"/>
      <c r="C33" s="111">
        <v>28</v>
      </c>
      <c r="D33" s="107"/>
      <c r="E33" s="118"/>
      <c r="F33" s="5"/>
      <c r="G33" s="5"/>
      <c r="H33" s="111">
        <v>28</v>
      </c>
      <c r="I33" s="118"/>
      <c r="J33" s="119" t="s">
        <v>17</v>
      </c>
      <c r="K33" s="118"/>
      <c r="L33" s="120"/>
    </row>
    <row r="34" spans="2:12" ht="15.75" thickBot="1">
      <c r="B34" s="2"/>
      <c r="C34" s="111">
        <v>29</v>
      </c>
      <c r="D34" s="107"/>
      <c r="E34" s="118"/>
      <c r="F34" s="5"/>
      <c r="G34" s="5"/>
      <c r="H34" s="111">
        <v>29</v>
      </c>
      <c r="I34" s="118"/>
      <c r="J34" s="119" t="s">
        <v>17</v>
      </c>
      <c r="K34" s="118"/>
      <c r="L34" s="120"/>
    </row>
    <row r="35" spans="2:12" ht="15.75" thickBot="1">
      <c r="B35" s="2"/>
      <c r="C35" s="111">
        <v>30</v>
      </c>
      <c r="D35" s="107"/>
      <c r="E35" s="118"/>
      <c r="F35" s="5"/>
      <c r="G35" s="5"/>
      <c r="H35" s="111">
        <v>30</v>
      </c>
      <c r="I35" s="118"/>
      <c r="J35" s="119" t="s">
        <v>17</v>
      </c>
      <c r="K35" s="118"/>
      <c r="L35" s="120"/>
    </row>
    <row r="36" spans="2:12" ht="15.75" thickBot="1">
      <c r="B36" s="2"/>
      <c r="C36" s="111">
        <v>31</v>
      </c>
      <c r="D36" s="107"/>
      <c r="E36" s="118"/>
      <c r="F36" s="5"/>
      <c r="G36" s="5"/>
      <c r="H36" s="111">
        <v>31</v>
      </c>
      <c r="I36" s="118"/>
      <c r="J36" s="119" t="s">
        <v>17</v>
      </c>
      <c r="K36" s="118"/>
      <c r="L36" s="120"/>
    </row>
    <row r="37" spans="2:12" ht="15.75" thickBot="1">
      <c r="B37" s="2"/>
      <c r="C37" s="111">
        <v>32</v>
      </c>
      <c r="D37" s="107"/>
      <c r="E37" s="118"/>
      <c r="F37" s="5"/>
      <c r="G37" s="5"/>
      <c r="H37" s="111">
        <v>32</v>
      </c>
      <c r="I37" s="118"/>
      <c r="J37" s="119" t="s">
        <v>17</v>
      </c>
      <c r="K37" s="118"/>
      <c r="L37" s="120"/>
    </row>
    <row r="38" spans="2:12" ht="15.75" thickBot="1">
      <c r="B38" s="2"/>
      <c r="C38" s="111">
        <v>33</v>
      </c>
      <c r="D38" s="107"/>
      <c r="E38" s="118"/>
      <c r="F38" s="5"/>
      <c r="G38" s="5"/>
      <c r="H38" s="111">
        <v>33</v>
      </c>
      <c r="I38" s="118"/>
      <c r="J38" s="119" t="s">
        <v>17</v>
      </c>
      <c r="K38" s="118"/>
      <c r="L38" s="120"/>
    </row>
    <row r="39" spans="2:12" ht="15.75" thickBot="1">
      <c r="B39" s="2"/>
      <c r="C39" s="111">
        <v>34</v>
      </c>
      <c r="D39" s="107"/>
      <c r="E39" s="118"/>
      <c r="F39" s="5"/>
      <c r="G39" s="5"/>
      <c r="H39" s="111">
        <v>34</v>
      </c>
      <c r="I39" s="118"/>
      <c r="J39" s="119" t="s">
        <v>17</v>
      </c>
      <c r="K39" s="118"/>
      <c r="L39" s="120"/>
    </row>
    <row r="40" spans="2:12" ht="15.75" thickBot="1">
      <c r="B40" s="2"/>
      <c r="C40" s="111">
        <v>35</v>
      </c>
      <c r="D40" s="107"/>
      <c r="E40" s="118"/>
      <c r="F40" s="5"/>
      <c r="G40" s="5"/>
      <c r="H40" s="111">
        <v>35</v>
      </c>
      <c r="I40" s="118"/>
      <c r="J40" s="119" t="s">
        <v>17</v>
      </c>
      <c r="K40" s="118"/>
      <c r="L40" s="120"/>
    </row>
    <row r="41" spans="2:12" ht="15.75" thickBot="1">
      <c r="B41" s="2"/>
      <c r="C41" s="111">
        <v>36</v>
      </c>
      <c r="D41" s="107"/>
      <c r="E41" s="118"/>
      <c r="F41" s="5"/>
      <c r="G41" s="5"/>
      <c r="H41" s="111">
        <v>36</v>
      </c>
      <c r="I41" s="118"/>
      <c r="J41" s="119" t="s">
        <v>17</v>
      </c>
      <c r="K41" s="118"/>
      <c r="L41" s="120"/>
    </row>
    <row r="42" spans="2:12" ht="15.75" thickBot="1">
      <c r="B42" s="2"/>
      <c r="C42" s="111">
        <v>37</v>
      </c>
      <c r="D42" s="107"/>
      <c r="E42" s="118"/>
      <c r="F42" s="5"/>
      <c r="G42" s="5"/>
      <c r="H42" s="111">
        <v>37</v>
      </c>
      <c r="I42" s="118"/>
      <c r="J42" s="119" t="s">
        <v>17</v>
      </c>
      <c r="K42" s="118"/>
      <c r="L42" s="120"/>
    </row>
    <row r="43" spans="2:12" ht="15.75" thickBot="1">
      <c r="B43" s="2"/>
      <c r="C43" s="111">
        <v>38</v>
      </c>
      <c r="D43" s="107"/>
      <c r="E43" s="118"/>
      <c r="F43" s="5"/>
      <c r="G43" s="5"/>
      <c r="H43" s="111">
        <v>38</v>
      </c>
      <c r="I43" s="118"/>
      <c r="J43" s="119" t="s">
        <v>17</v>
      </c>
      <c r="K43" s="118"/>
      <c r="L43" s="120"/>
    </row>
    <row r="44" spans="2:12" ht="15.75" thickBot="1">
      <c r="B44" s="2"/>
      <c r="C44" s="111">
        <v>39</v>
      </c>
      <c r="D44" s="107"/>
      <c r="E44" s="118"/>
      <c r="F44" s="5"/>
      <c r="G44" s="5"/>
      <c r="H44" s="111">
        <v>39</v>
      </c>
      <c r="I44" s="118"/>
      <c r="J44" s="119" t="s">
        <v>17</v>
      </c>
      <c r="K44" s="118"/>
      <c r="L44" s="120"/>
    </row>
    <row r="45" spans="2:12" ht="15.75" thickBot="1">
      <c r="B45" s="2"/>
      <c r="C45" s="111">
        <v>40</v>
      </c>
      <c r="D45" s="107"/>
      <c r="E45" s="118"/>
      <c r="F45" s="5"/>
      <c r="G45" s="5"/>
      <c r="H45" s="111">
        <v>40</v>
      </c>
      <c r="I45" s="118"/>
      <c r="J45" s="119" t="s">
        <v>17</v>
      </c>
      <c r="K45" s="118"/>
      <c r="L45" s="120"/>
    </row>
    <row r="46" spans="2:12" ht="15.75" thickBot="1">
      <c r="B46" s="2"/>
      <c r="C46" s="111">
        <v>41</v>
      </c>
      <c r="D46" s="107"/>
      <c r="E46" s="118"/>
      <c r="F46" s="5"/>
      <c r="G46" s="5"/>
      <c r="H46" s="111">
        <v>41</v>
      </c>
      <c r="I46" s="118"/>
      <c r="J46" s="119" t="s">
        <v>17</v>
      </c>
      <c r="K46" s="118"/>
      <c r="L46" s="120"/>
    </row>
    <row r="47" spans="2:12" ht="15.75" thickBot="1">
      <c r="B47" s="2"/>
      <c r="C47" s="111">
        <v>42</v>
      </c>
      <c r="D47" s="107"/>
      <c r="E47" s="118"/>
      <c r="F47" s="5"/>
      <c r="G47" s="5"/>
      <c r="H47" s="111">
        <v>42</v>
      </c>
      <c r="I47" s="118"/>
      <c r="J47" s="119" t="s">
        <v>17</v>
      </c>
      <c r="K47" s="118"/>
      <c r="L47" s="120"/>
    </row>
    <row r="48" spans="2:12" ht="15.75" thickBot="1">
      <c r="B48" s="2"/>
      <c r="C48" s="111">
        <v>43</v>
      </c>
      <c r="D48" s="107"/>
      <c r="E48" s="118"/>
      <c r="F48" s="5"/>
      <c r="G48" s="5"/>
      <c r="H48" s="111">
        <v>43</v>
      </c>
      <c r="I48" s="118"/>
      <c r="J48" s="119" t="s">
        <v>17</v>
      </c>
      <c r="K48" s="118"/>
      <c r="L48" s="120"/>
    </row>
    <row r="49" spans="2:12" ht="15.75" thickBot="1">
      <c r="B49" s="2"/>
      <c r="C49" s="111">
        <v>44</v>
      </c>
      <c r="D49" s="107"/>
      <c r="E49" s="118"/>
      <c r="F49" s="5"/>
      <c r="G49" s="5"/>
      <c r="H49" s="111">
        <v>44</v>
      </c>
      <c r="I49" s="118"/>
      <c r="J49" s="119" t="s">
        <v>17</v>
      </c>
      <c r="K49" s="118"/>
      <c r="L49" s="120"/>
    </row>
    <row r="50" spans="2:12" ht="15.75" thickBot="1">
      <c r="B50" s="2"/>
      <c r="C50" s="111">
        <v>45</v>
      </c>
      <c r="D50" s="107"/>
      <c r="E50" s="118"/>
      <c r="F50" s="5"/>
      <c r="G50" s="5"/>
      <c r="H50" s="111">
        <v>45</v>
      </c>
      <c r="I50" s="118"/>
      <c r="J50" s="119" t="s">
        <v>17</v>
      </c>
      <c r="K50" s="118"/>
      <c r="L50" s="120"/>
    </row>
    <row r="51" spans="2:12" ht="15.75" thickBot="1">
      <c r="B51" s="2"/>
      <c r="C51" s="111">
        <v>46</v>
      </c>
      <c r="D51" s="107"/>
      <c r="E51" s="118"/>
      <c r="F51" s="5"/>
      <c r="G51" s="5"/>
      <c r="H51" s="111">
        <v>46</v>
      </c>
      <c r="I51" s="118"/>
      <c r="J51" s="119" t="s">
        <v>17</v>
      </c>
      <c r="K51" s="118"/>
      <c r="L51" s="120"/>
    </row>
    <row r="52" spans="2:12" ht="15.75" thickBot="1">
      <c r="B52" s="2"/>
      <c r="C52" s="111">
        <v>47</v>
      </c>
      <c r="D52" s="107"/>
      <c r="E52" s="118"/>
      <c r="F52" s="5"/>
      <c r="G52" s="5"/>
      <c r="H52" s="111">
        <v>47</v>
      </c>
      <c r="I52" s="118"/>
      <c r="J52" s="119" t="s">
        <v>17</v>
      </c>
      <c r="K52" s="118"/>
      <c r="L52" s="120"/>
    </row>
    <row r="53" spans="2:12" ht="15.75" thickBot="1">
      <c r="B53" s="2"/>
      <c r="C53" s="111">
        <v>48</v>
      </c>
      <c r="D53" s="107"/>
      <c r="E53" s="118"/>
      <c r="F53" s="5"/>
      <c r="G53" s="5"/>
      <c r="H53" s="111">
        <v>48</v>
      </c>
      <c r="I53" s="118"/>
      <c r="J53" s="119" t="s">
        <v>17</v>
      </c>
      <c r="K53" s="118"/>
      <c r="L53" s="120"/>
    </row>
    <row r="54" spans="2:12" ht="15.75" thickBot="1">
      <c r="B54" s="2"/>
      <c r="C54" s="111">
        <v>49</v>
      </c>
      <c r="D54" s="107"/>
      <c r="E54" s="118"/>
      <c r="F54" s="5"/>
      <c r="G54" s="5"/>
      <c r="H54" s="111">
        <v>49</v>
      </c>
      <c r="I54" s="118"/>
      <c r="J54" s="119" t="s">
        <v>17</v>
      </c>
      <c r="K54" s="118"/>
      <c r="L54" s="120"/>
    </row>
    <row r="55" spans="2:12" ht="15.75" thickBot="1">
      <c r="B55" s="2"/>
      <c r="C55" s="111">
        <v>50</v>
      </c>
      <c r="D55" s="107"/>
      <c r="E55" s="118"/>
      <c r="F55" s="5"/>
      <c r="G55" s="5"/>
      <c r="H55" s="111">
        <v>50</v>
      </c>
      <c r="I55" s="118"/>
      <c r="J55" s="119" t="s">
        <v>17</v>
      </c>
      <c r="K55" s="118"/>
      <c r="L55" s="120"/>
    </row>
    <row r="56" spans="2:12" ht="15.75" thickBot="1">
      <c r="B56" s="2"/>
      <c r="C56" s="111">
        <v>51</v>
      </c>
      <c r="D56" s="107"/>
      <c r="E56" s="118"/>
      <c r="F56" s="5"/>
      <c r="G56" s="5"/>
      <c r="H56" s="111">
        <v>51</v>
      </c>
      <c r="I56" s="118"/>
      <c r="J56" s="119" t="s">
        <v>17</v>
      </c>
      <c r="K56" s="118"/>
      <c r="L56" s="120"/>
    </row>
    <row r="57" spans="2:12" ht="15.75" thickBot="1">
      <c r="B57" s="2"/>
      <c r="C57" s="111">
        <v>52</v>
      </c>
      <c r="D57" s="121"/>
      <c r="E57" s="122"/>
      <c r="F57" s="5"/>
      <c r="G57" s="5"/>
      <c r="H57" s="111">
        <v>52</v>
      </c>
      <c r="I57" s="118"/>
      <c r="J57" s="123" t="s">
        <v>17</v>
      </c>
      <c r="K57" s="122"/>
      <c r="L57" s="124"/>
    </row>
    <row r="58" spans="2:12">
      <c r="B58" s="2"/>
      <c r="C58" s="111">
        <v>53</v>
      </c>
      <c r="D58" s="121"/>
      <c r="E58" s="122"/>
      <c r="F58" s="5"/>
      <c r="G58" s="5"/>
      <c r="H58" s="111">
        <v>53</v>
      </c>
      <c r="I58" s="118"/>
      <c r="J58" s="123" t="s">
        <v>17</v>
      </c>
      <c r="K58" s="122"/>
      <c r="L58" s="124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111</v>
      </c>
    </row>
    <row r="4" spans="2:8" ht="17.25">
      <c r="B4" t="s">
        <v>97</v>
      </c>
    </row>
    <row r="5" spans="2:8">
      <c r="B5" t="s">
        <v>114</v>
      </c>
    </row>
    <row r="6" spans="2:8" ht="15.75" thickBot="1"/>
    <row r="7" spans="2:8">
      <c r="B7" s="133"/>
      <c r="C7" s="134" t="s">
        <v>51</v>
      </c>
      <c r="D7" s="134" t="s">
        <v>15</v>
      </c>
      <c r="E7" s="134" t="s">
        <v>16</v>
      </c>
      <c r="F7" s="134" t="s">
        <v>52</v>
      </c>
      <c r="G7" s="134" t="s">
        <v>15</v>
      </c>
      <c r="H7" s="200" t="s">
        <v>16</v>
      </c>
    </row>
    <row r="8" spans="2:8" ht="15.75" thickBot="1">
      <c r="B8" s="135"/>
      <c r="C8" s="136" t="s">
        <v>53</v>
      </c>
      <c r="D8" s="137"/>
      <c r="E8" s="137"/>
      <c r="F8" s="136" t="s">
        <v>53</v>
      </c>
      <c r="G8" s="137"/>
      <c r="H8" s="201"/>
    </row>
    <row r="9" spans="2:8">
      <c r="B9" s="138" t="s">
        <v>54</v>
      </c>
      <c r="C9" s="139">
        <v>102.83</v>
      </c>
      <c r="D9" s="140">
        <v>-0.17000000000000171</v>
      </c>
      <c r="E9" s="141">
        <v>-1.6504854368931676E-3</v>
      </c>
      <c r="F9" s="142">
        <v>113.58</v>
      </c>
      <c r="G9" s="143">
        <v>0.12999999999999545</v>
      </c>
      <c r="H9" s="144">
        <v>1.1458792419567487E-3</v>
      </c>
    </row>
    <row r="10" spans="2:8">
      <c r="B10" s="138" t="s">
        <v>55</v>
      </c>
      <c r="C10" s="145">
        <v>174.34300000000002</v>
      </c>
      <c r="D10" s="146">
        <v>1.3089000000000226</v>
      </c>
      <c r="E10" s="147">
        <v>7.5644049352123766E-3</v>
      </c>
      <c r="F10" s="148" t="s">
        <v>100</v>
      </c>
      <c r="G10" s="146" t="s">
        <v>100</v>
      </c>
      <c r="H10" s="202" t="s">
        <v>100</v>
      </c>
    </row>
    <row r="11" spans="2:8">
      <c r="B11" s="138" t="s">
        <v>56</v>
      </c>
      <c r="C11" s="145">
        <v>125.7377</v>
      </c>
      <c r="D11" s="146">
        <v>-0.16380000000000905</v>
      </c>
      <c r="E11" s="147">
        <v>-1.3010170649278008E-3</v>
      </c>
      <c r="F11" s="148">
        <v>128.4228</v>
      </c>
      <c r="G11" s="149">
        <v>-0.15579999999999927</v>
      </c>
      <c r="H11" s="150">
        <v>-1.211710191275972E-3</v>
      </c>
    </row>
    <row r="12" spans="2:8">
      <c r="B12" s="138" t="s">
        <v>57</v>
      </c>
      <c r="C12" s="145">
        <v>143.31120000000001</v>
      </c>
      <c r="D12" s="146">
        <v>-0.11269999999998959</v>
      </c>
      <c r="E12" s="147">
        <v>-7.8578256483052833E-4</v>
      </c>
      <c r="F12" s="148">
        <v>149.49540000000002</v>
      </c>
      <c r="G12" s="149">
        <v>2.2700000000014597E-2</v>
      </c>
      <c r="H12" s="150">
        <v>1.5186719715387653E-4</v>
      </c>
    </row>
    <row r="13" spans="2:8">
      <c r="B13" s="138" t="s">
        <v>58</v>
      </c>
      <c r="C13" s="145">
        <v>124.51</v>
      </c>
      <c r="D13" s="146">
        <v>-0.14999999999999147</v>
      </c>
      <c r="E13" s="147">
        <v>-1.2032729022941613E-3</v>
      </c>
      <c r="F13" s="148">
        <v>127.3</v>
      </c>
      <c r="G13" s="149">
        <v>-6.0000000000002274E-2</v>
      </c>
      <c r="H13" s="150">
        <v>-4.7110552763818259E-4</v>
      </c>
    </row>
    <row r="14" spans="2:8">
      <c r="B14" s="138" t="s">
        <v>59</v>
      </c>
      <c r="C14" s="145">
        <v>137.27000000000001</v>
      </c>
      <c r="D14" s="146">
        <v>0.31000000000000227</v>
      </c>
      <c r="E14" s="147">
        <v>2.2634345794392274E-3</v>
      </c>
      <c r="F14" s="148">
        <v>140.39000000000001</v>
      </c>
      <c r="G14" s="149">
        <v>-2.1599999999999966</v>
      </c>
      <c r="H14" s="150">
        <v>-1.515257804279202E-2</v>
      </c>
    </row>
    <row r="15" spans="2:8">
      <c r="B15" s="138" t="s">
        <v>60</v>
      </c>
      <c r="C15" s="145" t="s">
        <v>100</v>
      </c>
      <c r="D15" s="146" t="s">
        <v>100</v>
      </c>
      <c r="E15" s="147" t="s">
        <v>100</v>
      </c>
      <c r="F15" s="148" t="s">
        <v>100</v>
      </c>
      <c r="G15" s="146" t="s">
        <v>100</v>
      </c>
      <c r="H15" s="202" t="s">
        <v>100</v>
      </c>
    </row>
    <row r="16" spans="2:8">
      <c r="B16" s="138" t="s">
        <v>61</v>
      </c>
      <c r="C16" s="145">
        <v>134.47999999999999</v>
      </c>
      <c r="D16" s="146">
        <v>-0.54000000000002046</v>
      </c>
      <c r="E16" s="147">
        <v>-3.9994074951860137E-3</v>
      </c>
      <c r="F16" s="148">
        <v>141.15</v>
      </c>
      <c r="G16" s="149">
        <v>0.36000000000001364</v>
      </c>
      <c r="H16" s="150">
        <v>2.5569997869168137E-3</v>
      </c>
    </row>
    <row r="17" spans="2:8">
      <c r="B17" s="138" t="s">
        <v>62</v>
      </c>
      <c r="C17" s="145">
        <v>133</v>
      </c>
      <c r="D17" s="146">
        <v>0</v>
      </c>
      <c r="E17" s="147">
        <v>0</v>
      </c>
      <c r="F17" s="148">
        <v>140</v>
      </c>
      <c r="G17" s="149">
        <v>0</v>
      </c>
      <c r="H17" s="150">
        <v>0</v>
      </c>
    </row>
    <row r="18" spans="2:8">
      <c r="B18" s="138" t="s">
        <v>63</v>
      </c>
      <c r="C18" s="145">
        <v>127.30690000000001</v>
      </c>
      <c r="D18" s="146">
        <v>0.74830000000000041</v>
      </c>
      <c r="E18" s="147">
        <v>5.9126760251773103E-3</v>
      </c>
      <c r="F18" s="148">
        <v>129.28980000000001</v>
      </c>
      <c r="G18" s="149">
        <v>1.8055000000000092</v>
      </c>
      <c r="H18" s="150">
        <v>1.4162528248576667E-2</v>
      </c>
    </row>
    <row r="19" spans="2:8">
      <c r="B19" s="138" t="s">
        <v>64</v>
      </c>
      <c r="C19" s="145">
        <v>151.68</v>
      </c>
      <c r="D19" s="146">
        <v>-1.5900000000000034</v>
      </c>
      <c r="E19" s="147">
        <v>-1.0373850068506552E-2</v>
      </c>
      <c r="F19" s="148">
        <v>152.35</v>
      </c>
      <c r="G19" s="146">
        <v>-1.6700000000000159</v>
      </c>
      <c r="H19" s="202">
        <v>-1.0842747695104626E-2</v>
      </c>
    </row>
    <row r="20" spans="2:8">
      <c r="B20" s="138" t="s">
        <v>65</v>
      </c>
      <c r="C20" s="145" t="s">
        <v>100</v>
      </c>
      <c r="D20" s="146" t="s">
        <v>100</v>
      </c>
      <c r="E20" s="147" t="s">
        <v>100</v>
      </c>
      <c r="F20" s="148" t="s">
        <v>100</v>
      </c>
      <c r="G20" s="146" t="s">
        <v>100</v>
      </c>
      <c r="H20" s="202" t="s">
        <v>100</v>
      </c>
    </row>
    <row r="21" spans="2:8">
      <c r="B21" s="138" t="s">
        <v>66</v>
      </c>
      <c r="C21" s="145">
        <v>146.53</v>
      </c>
      <c r="D21" s="146">
        <v>30.179999999999993</v>
      </c>
      <c r="E21" s="147">
        <v>0.25938977223893422</v>
      </c>
      <c r="F21" s="148" t="s">
        <v>100</v>
      </c>
      <c r="G21" s="146" t="s">
        <v>100</v>
      </c>
      <c r="H21" s="202" t="s">
        <v>100</v>
      </c>
    </row>
    <row r="22" spans="2:8">
      <c r="B22" s="138" t="s">
        <v>67</v>
      </c>
      <c r="C22" s="145">
        <v>119.5</v>
      </c>
      <c r="D22" s="146">
        <v>-4.75</v>
      </c>
      <c r="E22" s="147">
        <v>-3.82293762575453E-2</v>
      </c>
      <c r="F22" s="148">
        <v>119.27</v>
      </c>
      <c r="G22" s="149">
        <v>-2.3000000000000114</v>
      </c>
      <c r="H22" s="150">
        <v>-1.8919141235502313E-2</v>
      </c>
    </row>
    <row r="23" spans="2:8">
      <c r="B23" s="138" t="s">
        <v>68</v>
      </c>
      <c r="C23" s="145">
        <v>121.79</v>
      </c>
      <c r="D23" s="146">
        <v>0.21999999999999886</v>
      </c>
      <c r="E23" s="147">
        <v>1.809656987743713E-3</v>
      </c>
      <c r="F23" s="148">
        <v>123.7</v>
      </c>
      <c r="G23" s="149">
        <v>0.15000000000000568</v>
      </c>
      <c r="H23" s="150">
        <v>1.214083367057972E-3</v>
      </c>
    </row>
    <row r="24" spans="2:8">
      <c r="B24" s="138" t="s">
        <v>69</v>
      </c>
      <c r="C24" s="145">
        <v>118.33</v>
      </c>
      <c r="D24" s="146">
        <v>-0.84000000000000341</v>
      </c>
      <c r="E24" s="147">
        <v>-7.048753881010339E-3</v>
      </c>
      <c r="F24" s="148">
        <v>126.77</v>
      </c>
      <c r="G24" s="149">
        <v>-0.19000000000001194</v>
      </c>
      <c r="H24" s="150">
        <v>-1.4965343415249688E-3</v>
      </c>
    </row>
    <row r="25" spans="2:8">
      <c r="B25" s="138" t="s">
        <v>70</v>
      </c>
      <c r="C25" s="145">
        <v>123.97920000000001</v>
      </c>
      <c r="D25" s="146">
        <v>-1.8298000000000059</v>
      </c>
      <c r="E25" s="147">
        <v>-1.4544269487874573E-2</v>
      </c>
      <c r="F25" s="148">
        <v>125.8956</v>
      </c>
      <c r="G25" s="149">
        <v>-1.9151000000000096</v>
      </c>
      <c r="H25" s="150">
        <v>-1.498387850156524E-2</v>
      </c>
    </row>
    <row r="26" spans="2:8">
      <c r="B26" s="138" t="s">
        <v>71</v>
      </c>
      <c r="C26" s="145" t="s">
        <v>100</v>
      </c>
      <c r="D26" s="146" t="s">
        <v>100</v>
      </c>
      <c r="E26" s="147" t="s">
        <v>100</v>
      </c>
      <c r="F26" s="148" t="s">
        <v>100</v>
      </c>
      <c r="G26" s="146" t="s">
        <v>100</v>
      </c>
      <c r="H26" s="202" t="s">
        <v>100</v>
      </c>
    </row>
    <row r="27" spans="2:8">
      <c r="B27" s="138" t="s">
        <v>72</v>
      </c>
      <c r="C27" s="145">
        <v>115.38</v>
      </c>
      <c r="D27" s="146">
        <v>-2.0000000000010232E-2</v>
      </c>
      <c r="E27" s="147">
        <v>-1.7331022530342466E-4</v>
      </c>
      <c r="F27" s="148">
        <v>116.52</v>
      </c>
      <c r="G27" s="149">
        <v>-2.0000000000010232E-2</v>
      </c>
      <c r="H27" s="150">
        <v>-1.7161489617312231E-4</v>
      </c>
    </row>
    <row r="28" spans="2:8">
      <c r="B28" s="138" t="s">
        <v>73</v>
      </c>
      <c r="C28" s="145">
        <v>134.91</v>
      </c>
      <c r="D28" s="146">
        <v>-1.1599999999999966</v>
      </c>
      <c r="E28" s="147">
        <v>-8.5250238847651705E-3</v>
      </c>
      <c r="F28" s="148">
        <v>146.64000000000001</v>
      </c>
      <c r="G28" s="149">
        <v>-0.41999999999998749</v>
      </c>
      <c r="H28" s="150">
        <v>-2.8559771521826649E-3</v>
      </c>
    </row>
    <row r="29" spans="2:8">
      <c r="B29" s="138" t="s">
        <v>74</v>
      </c>
      <c r="C29" s="145">
        <v>114.31830000000001</v>
      </c>
      <c r="D29" s="146">
        <v>0.67950000000000443</v>
      </c>
      <c r="E29" s="147">
        <v>5.9794718001247027E-3</v>
      </c>
      <c r="F29" s="148">
        <v>116.40390000000001</v>
      </c>
      <c r="G29" s="149">
        <v>0.44790000000000418</v>
      </c>
      <c r="H29" s="150">
        <v>3.8626720480181564E-3</v>
      </c>
    </row>
    <row r="30" spans="2:8">
      <c r="B30" s="138" t="s">
        <v>75</v>
      </c>
      <c r="C30" s="145">
        <v>144</v>
      </c>
      <c r="D30" s="146">
        <v>0</v>
      </c>
      <c r="E30" s="147">
        <v>0</v>
      </c>
      <c r="F30" s="148">
        <v>147</v>
      </c>
      <c r="G30" s="149">
        <v>0</v>
      </c>
      <c r="H30" s="150">
        <v>0</v>
      </c>
    </row>
    <row r="31" spans="2:8">
      <c r="B31" s="138" t="s">
        <v>76</v>
      </c>
      <c r="C31" s="145">
        <v>111.2628</v>
      </c>
      <c r="D31" s="146">
        <v>-4.1380000000000052</v>
      </c>
      <c r="E31" s="147">
        <v>-3.58576370354452E-2</v>
      </c>
      <c r="F31" s="148">
        <v>109.14590000000001</v>
      </c>
      <c r="G31" s="149">
        <v>-2.479699999999994</v>
      </c>
      <c r="H31" s="150">
        <v>-2.2214438265057423E-2</v>
      </c>
    </row>
    <row r="32" spans="2:8">
      <c r="B32" s="151" t="s">
        <v>77</v>
      </c>
      <c r="C32" s="145">
        <v>140.33000000000001</v>
      </c>
      <c r="D32" s="146">
        <v>1.3100000000000023</v>
      </c>
      <c r="E32" s="147">
        <v>9.4231045892676502E-3</v>
      </c>
      <c r="F32" s="148">
        <v>154.31</v>
      </c>
      <c r="G32" s="149">
        <v>0.84000000000000341</v>
      </c>
      <c r="H32" s="150">
        <v>5.4733824200170478E-3</v>
      </c>
    </row>
    <row r="33" spans="1:100">
      <c r="B33" s="138" t="s">
        <v>78</v>
      </c>
      <c r="C33" s="145">
        <v>119.43</v>
      </c>
      <c r="D33" s="146">
        <v>-1.7299999999999898</v>
      </c>
      <c r="E33" s="147">
        <v>-1.4278639815120453E-2</v>
      </c>
      <c r="F33" s="148">
        <v>118.7</v>
      </c>
      <c r="G33" s="149">
        <v>-5.9099999999999966</v>
      </c>
      <c r="H33" s="150">
        <v>-4.7427975282882562E-2</v>
      </c>
    </row>
    <row r="34" spans="1:100">
      <c r="B34" s="138" t="s">
        <v>79</v>
      </c>
      <c r="C34" s="145">
        <v>159.17000000000002</v>
      </c>
      <c r="D34" s="146">
        <v>0.31000000000000227</v>
      </c>
      <c r="E34" s="147">
        <v>1.9514037517311955E-3</v>
      </c>
      <c r="F34" s="148">
        <v>164.71</v>
      </c>
      <c r="G34" s="149">
        <v>0.34999999999999432</v>
      </c>
      <c r="H34" s="150">
        <v>2.1294718909710131E-3</v>
      </c>
    </row>
    <row r="35" spans="1:100">
      <c r="B35" s="138" t="s">
        <v>80</v>
      </c>
      <c r="C35" s="145">
        <v>197.56190000000001</v>
      </c>
      <c r="D35" s="146">
        <v>-0.477800000000002</v>
      </c>
      <c r="E35" s="147">
        <v>-2.4126475651093937E-3</v>
      </c>
      <c r="F35" s="148">
        <v>201.12690000000001</v>
      </c>
      <c r="G35" s="149">
        <v>1.3067000000000064</v>
      </c>
      <c r="H35" s="150">
        <v>6.5393789016325865E-3</v>
      </c>
    </row>
    <row r="36" spans="1:100" ht="15.75" thickBot="1">
      <c r="B36" s="152" t="s">
        <v>81</v>
      </c>
      <c r="C36" s="203">
        <v>127.8494743664312</v>
      </c>
      <c r="D36" s="204">
        <v>-0.15370755089330146</v>
      </c>
      <c r="E36" s="205">
        <v>-1.2008103907337198E-3</v>
      </c>
      <c r="F36" s="206">
        <v>133.8591682009627</v>
      </c>
      <c r="G36" s="207">
        <v>2.614905736061246E-2</v>
      </c>
      <c r="H36" s="208">
        <v>1.9538569426247321E-4</v>
      </c>
    </row>
    <row r="37" spans="1:100">
      <c r="B37" s="153"/>
    </row>
    <row r="38" spans="1:100">
      <c r="B38" t="s">
        <v>82</v>
      </c>
    </row>
    <row r="40" spans="1:100">
      <c r="B40" s="4" t="s">
        <v>83</v>
      </c>
    </row>
    <row r="41" spans="1:100">
      <c r="B41" s="4"/>
    </row>
    <row r="42" spans="1:100">
      <c r="B42" s="4"/>
    </row>
    <row r="43" spans="1:100" ht="18.75">
      <c r="A43" s="154" t="s">
        <v>84</v>
      </c>
      <c r="F43" s="155"/>
    </row>
    <row r="44" spans="1:100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</row>
    <row r="45" spans="1:100">
      <c r="A45" s="158"/>
      <c r="B45" s="160">
        <v>2020</v>
      </c>
      <c r="C45" s="160">
        <v>2021</v>
      </c>
    </row>
    <row r="46" spans="1:100">
      <c r="A46" s="159" t="s">
        <v>85</v>
      </c>
      <c r="B46" s="160">
        <v>53</v>
      </c>
      <c r="C46" s="160">
        <v>1</v>
      </c>
      <c r="D46" s="160">
        <v>2</v>
      </c>
      <c r="E46" s="160">
        <v>3</v>
      </c>
      <c r="F46" s="160">
        <v>4</v>
      </c>
    </row>
    <row r="47" spans="1:100">
      <c r="A47" s="161" t="s">
        <v>86</v>
      </c>
      <c r="B47" s="162">
        <v>127.97630417532197</v>
      </c>
      <c r="C47" s="162">
        <v>127.65270482966349</v>
      </c>
      <c r="D47" s="162">
        <v>128.01515799750726</v>
      </c>
      <c r="E47" s="162">
        <v>128.04187635022851</v>
      </c>
      <c r="F47" s="162">
        <v>127.8494743664312</v>
      </c>
    </row>
    <row r="48" spans="1:100">
      <c r="A48" s="161" t="s">
        <v>87</v>
      </c>
      <c r="B48" s="162">
        <v>199.38380000000001</v>
      </c>
      <c r="C48" s="162">
        <v>199.64320000000001</v>
      </c>
      <c r="D48" s="162">
        <v>197.76580000000001</v>
      </c>
      <c r="E48" s="162">
        <v>198.03970000000001</v>
      </c>
      <c r="F48" s="162">
        <v>197.56190000000001</v>
      </c>
    </row>
    <row r="49" spans="1:106">
      <c r="A49" s="161" t="s">
        <v>88</v>
      </c>
      <c r="B49" s="162">
        <v>86.8</v>
      </c>
      <c r="C49" s="162">
        <v>87.8</v>
      </c>
      <c r="D49" s="162">
        <v>102.99000000000001</v>
      </c>
      <c r="E49" s="162">
        <v>103</v>
      </c>
      <c r="F49" s="162">
        <v>102.83</v>
      </c>
    </row>
    <row r="50" spans="1:106">
      <c r="A50" s="161" t="s">
        <v>89</v>
      </c>
      <c r="B50" s="162">
        <v>140</v>
      </c>
      <c r="C50" s="162">
        <v>139</v>
      </c>
      <c r="D50" s="162">
        <v>139.20000000000002</v>
      </c>
      <c r="E50" s="162">
        <v>139.02000000000001</v>
      </c>
      <c r="F50" s="162">
        <v>140.33000000000001</v>
      </c>
    </row>
    <row r="51" spans="1:106">
      <c r="A51" s="164"/>
      <c r="B51" s="165"/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3"/>
      <c r="CP51" s="163"/>
      <c r="CQ51" s="163"/>
      <c r="CR51" s="163"/>
      <c r="CS51" s="163"/>
      <c r="CT51" s="163"/>
      <c r="CU51" s="163"/>
      <c r="CV51" s="163"/>
      <c r="CW51" s="163"/>
      <c r="CX51" s="163"/>
      <c r="CY51" s="163"/>
      <c r="CZ51" s="163"/>
      <c r="DA51" s="163"/>
      <c r="DB51" s="163"/>
    </row>
    <row r="53" spans="1:106">
      <c r="B53" s="4" t="s">
        <v>90</v>
      </c>
    </row>
    <row r="54" spans="1:106">
      <c r="B54" s="4"/>
    </row>
    <row r="55" spans="1:106">
      <c r="B55" s="4"/>
    </row>
    <row r="56" spans="1:106" ht="18.75">
      <c r="A56" s="154" t="s">
        <v>91</v>
      </c>
      <c r="F56" s="167"/>
    </row>
    <row r="58" spans="1:106">
      <c r="B58" s="160">
        <v>2020</v>
      </c>
    </row>
    <row r="59" spans="1:106">
      <c r="A59" s="168" t="s">
        <v>85</v>
      </c>
      <c r="B59" s="160">
        <v>53</v>
      </c>
      <c r="C59" s="160">
        <v>1</v>
      </c>
      <c r="D59" s="160">
        <v>2</v>
      </c>
      <c r="E59" s="160">
        <v>3</v>
      </c>
      <c r="F59" s="160">
        <v>4</v>
      </c>
    </row>
    <row r="60" spans="1:106">
      <c r="A60" s="169" t="s">
        <v>86</v>
      </c>
      <c r="B60" s="162">
        <v>133.47850112314481</v>
      </c>
      <c r="C60" s="162">
        <v>133.17084885679904</v>
      </c>
      <c r="D60" s="162">
        <v>134.05397284396309</v>
      </c>
      <c r="E60" s="162">
        <v>133.85418841756922</v>
      </c>
      <c r="F60" s="162">
        <v>133.8591682009627</v>
      </c>
    </row>
    <row r="61" spans="1:106">
      <c r="A61" s="169" t="s">
        <v>87</v>
      </c>
      <c r="B61" s="162">
        <v>203.75710000000001</v>
      </c>
      <c r="C61" s="162">
        <v>202.92420000000001</v>
      </c>
      <c r="D61" s="162">
        <v>200.83430000000001</v>
      </c>
      <c r="E61" s="162">
        <v>199.8202</v>
      </c>
      <c r="F61" s="162">
        <v>201.12690000000001</v>
      </c>
    </row>
    <row r="62" spans="1:106">
      <c r="A62" s="169" t="s">
        <v>88</v>
      </c>
      <c r="B62" s="162">
        <v>97.2</v>
      </c>
      <c r="C62" s="162">
        <v>97.4</v>
      </c>
      <c r="D62" s="162">
        <v>113.37</v>
      </c>
      <c r="E62" s="162">
        <v>111.62560000000001</v>
      </c>
      <c r="F62" s="162">
        <v>109.14590000000001</v>
      </c>
    </row>
    <row r="63" spans="1:106">
      <c r="A63" s="169" t="s">
        <v>89</v>
      </c>
      <c r="B63" s="162">
        <v>153</v>
      </c>
      <c r="C63" s="162">
        <v>153</v>
      </c>
      <c r="D63" s="162">
        <v>154.1</v>
      </c>
      <c r="E63" s="162">
        <v>153.47</v>
      </c>
      <c r="F63" s="162">
        <v>154.31</v>
      </c>
    </row>
    <row r="66" spans="2:2">
      <c r="B66" s="4" t="s">
        <v>98</v>
      </c>
    </row>
    <row r="90" spans="2:2">
      <c r="B90" s="4" t="s">
        <v>99</v>
      </c>
    </row>
    <row r="115" spans="2:7">
      <c r="B115" s="4" t="s">
        <v>108</v>
      </c>
    </row>
    <row r="117" spans="2:7" ht="15.75" thickBot="1"/>
    <row r="118" spans="2:7" ht="23.25" thickBot="1">
      <c r="B118" s="170" t="s">
        <v>101</v>
      </c>
      <c r="C118" s="171"/>
      <c r="D118" s="172">
        <v>4</v>
      </c>
      <c r="E118" s="173" t="s">
        <v>92</v>
      </c>
      <c r="F118" s="174" t="s">
        <v>93</v>
      </c>
      <c r="G118" s="175" t="s">
        <v>94</v>
      </c>
    </row>
    <row r="119" spans="2:7">
      <c r="B119" s="176" t="s">
        <v>52</v>
      </c>
      <c r="C119" s="177"/>
      <c r="D119" s="178">
        <v>133.8591682009627</v>
      </c>
      <c r="E119" s="179">
        <v>1.9538569426247321E-4</v>
      </c>
      <c r="F119" s="180">
        <v>3.0449791911082436E-3</v>
      </c>
      <c r="G119" s="181">
        <v>-0.26781993751548472</v>
      </c>
    </row>
    <row r="120" spans="2:7">
      <c r="B120" s="182" t="s">
        <v>51</v>
      </c>
      <c r="C120" s="183"/>
      <c r="D120" s="184">
        <v>127.8494743664312</v>
      </c>
      <c r="E120" s="185">
        <v>-1.2008103907337198E-3</v>
      </c>
      <c r="F120" s="186">
        <v>-9.3684578342034808E-4</v>
      </c>
      <c r="G120" s="187">
        <v>-0.29761183221709409</v>
      </c>
    </row>
    <row r="121" spans="2:7" ht="15.75" thickBot="1">
      <c r="B121" s="188" t="s">
        <v>95</v>
      </c>
      <c r="C121" s="189"/>
      <c r="D121" s="190">
        <v>131.81212429939276</v>
      </c>
      <c r="E121" s="191">
        <v>-0.15428657146759195</v>
      </c>
      <c r="F121" s="192">
        <v>-0.14542956465079326</v>
      </c>
      <c r="G121" s="193">
        <v>-0.36573904012267777</v>
      </c>
    </row>
    <row r="122" spans="2:7" ht="15.75" thickBot="1">
      <c r="B122" s="194" t="s">
        <v>96</v>
      </c>
      <c r="C122" s="195"/>
      <c r="D122" s="196">
        <v>131.86809083944181</v>
      </c>
      <c r="E122" s="197">
        <v>-2.535179535991805E-4</v>
      </c>
      <c r="F122" s="198">
        <v>1.762503886062694E-3</v>
      </c>
      <c r="G122" s="199">
        <v>-0.27667868716358812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2021-02-10T13:49:34Z</dcterms:modified>
</cp:coreProperties>
</file>