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J:\SKT\TIS - Tržne cene\GOVEJE MESO\2021\POROČILA\"/>
    </mc:Choice>
  </mc:AlternateContent>
  <bookViews>
    <workbookView xWindow="20370" yWindow="-120" windowWidth="29040" windowHeight="12810" tabRatio="602"/>
  </bookViews>
  <sheets>
    <sheet name="OSNOVNO POROČILO" sheetId="1" r:id="rId1"/>
    <sheet name="CENA IN MASA PO RAZREDIH" sheetId="3" r:id="rId2"/>
    <sheet name="CENE PO TEDNIH" sheetId="4" r:id="rId3"/>
    <sheet name="SKUPNI ZAKOL PO TEDNIH" sheetId="6" r:id="rId4"/>
    <sheet name="EVROPSKE CENE" sheetId="7" r:id="rId5"/>
    <sheet name="EU CENE R3" sheetId="8" r:id="rId6"/>
  </sheets>
  <definedNames>
    <definedName name="_ftn1" localSheetId="0">'OSNOVNO POROČILO'!$B$18</definedName>
    <definedName name="_ftnref1" localSheetId="0">'OSNOVNO POROČILO'!$B$14</definedName>
    <definedName name="_Toc374617593" localSheetId="2">'CENE PO TEDNIH'!$B$2</definedName>
    <definedName name="OLE_LINK8" localSheetId="5">'EU CENE R3'!$A$53</definedName>
  </definedNames>
  <calcPr calcId="152511"/>
</workbook>
</file>

<file path=xl/calcChain.xml><?xml version="1.0" encoding="utf-8"?>
<calcChain xmlns="http://schemas.openxmlformats.org/spreadsheetml/2006/main">
  <c r="I60" i="6" l="1"/>
  <c r="N12" i="3"/>
  <c r="I59" i="6" l="1"/>
  <c r="I57" i="6" l="1"/>
  <c r="I55" i="6" l="1"/>
  <c r="I53" i="6" l="1"/>
  <c r="I52" i="6" l="1"/>
  <c r="I51" i="6" l="1"/>
  <c r="I49" i="6" l="1"/>
  <c r="I43" i="6" l="1"/>
  <c r="I42" i="6" l="1"/>
  <c r="I40" i="6" l="1"/>
  <c r="I39" i="6" l="1"/>
</calcChain>
</file>

<file path=xl/sharedStrings.xml><?xml version="1.0" encoding="utf-8"?>
<sst xmlns="http://schemas.openxmlformats.org/spreadsheetml/2006/main" count="1413" uniqueCount="186">
  <si>
    <t>REPUBLIKA SLOVENIJA</t>
  </si>
  <si>
    <t>MINISTRSTVO ZA KMETIJSTVO, GOZDARSTVO IN PREHRANO</t>
  </si>
  <si>
    <t>Agencija Republike Slovenije za</t>
  </si>
  <si>
    <t>kmetijske trge in razvoj podeželja</t>
  </si>
  <si>
    <t>Sektor za kmetijske trge</t>
  </si>
  <si>
    <t>Dunajska cesta 160, 1000 Ljubljana</t>
  </si>
  <si>
    <t>T: 01 580 77 92</t>
  </si>
  <si>
    <t>E: aktrp@gov.si</t>
  </si>
  <si>
    <t>www.arsktrp.gov.si</t>
  </si>
  <si>
    <t>[1]  Pravilnik o tržno informacijskem sistemu za trg govejega mesa (Uradni list RS, št. 91/20)</t>
  </si>
  <si>
    <t>TEDENSKO TRŽNO POROČILO ZA TRG GOVEJEGA MESA</t>
  </si>
  <si>
    <t>Kakovostni tržni razred</t>
  </si>
  <si>
    <t>Kategorije</t>
  </si>
  <si>
    <t>Z</t>
  </si>
  <si>
    <t>A</t>
  </si>
  <si>
    <t>B</t>
  </si>
  <si>
    <t>C</t>
  </si>
  <si>
    <t>D</t>
  </si>
  <si>
    <t>E</t>
  </si>
  <si>
    <t>V</t>
  </si>
  <si>
    <t>Št. trupov</t>
  </si>
  <si>
    <t>U2</t>
  </si>
  <si>
    <t>Masa (kg)</t>
  </si>
  <si>
    <t>EUR/ 100 kg</t>
  </si>
  <si>
    <t>U3</t>
  </si>
  <si>
    <t>U4</t>
  </si>
  <si>
    <t>R1</t>
  </si>
  <si>
    <t>R2</t>
  </si>
  <si>
    <t>R3</t>
  </si>
  <si>
    <t>R4</t>
  </si>
  <si>
    <t>O1</t>
  </si>
  <si>
    <t>O2</t>
  </si>
  <si>
    <t>O3</t>
  </si>
  <si>
    <t>Cena/ 100 kg</t>
  </si>
  <si>
    <t>O4</t>
  </si>
  <si>
    <t>P2</t>
  </si>
  <si>
    <t>P3</t>
  </si>
  <si>
    <t>SKUPAJ</t>
  </si>
  <si>
    <t>CENA</t>
  </si>
  <si>
    <t>P1</t>
  </si>
  <si>
    <t>POSAMEZNI RAZREDI</t>
  </si>
  <si>
    <t>A - R3</t>
  </si>
  <si>
    <t>B - R3</t>
  </si>
  <si>
    <t>C - R3</t>
  </si>
  <si>
    <t>D - O3</t>
  </si>
  <si>
    <t>E - R3</t>
  </si>
  <si>
    <t>Z - R3</t>
  </si>
  <si>
    <t>C - trupi oziroma polovice moških kastriranih živali;</t>
  </si>
  <si>
    <t>D - trupi oziroma polovice krav;</t>
  </si>
  <si>
    <t>E - trupi oziroma polovice telic</t>
  </si>
  <si>
    <t>Z- trupi živali od 8-12 mesecev</t>
  </si>
  <si>
    <t>Skupni zakol</t>
  </si>
  <si>
    <t>TEDEN</t>
  </si>
  <si>
    <t>KOLIČINA TEDENSKEGA ZAKOLA PO KATEGORIJAH</t>
  </si>
  <si>
    <t xml:space="preserve">sprem. od prej. tedna </t>
  </si>
  <si>
    <t>sprem. od prej. tedna– v %</t>
  </si>
  <si>
    <t>NACIONALNE IN EU TRŽNE CENE (v evrih in v odstotkih od bazne cene)</t>
  </si>
  <si>
    <t>(EUR/100 kg PC/DW)</t>
  </si>
  <si>
    <t>U2+U3</t>
  </si>
  <si>
    <t>R2+R3</t>
  </si>
  <si>
    <t>O2+O3</t>
  </si>
  <si>
    <t>U+R+O</t>
  </si>
  <si>
    <t>Sprem. od</t>
  </si>
  <si>
    <t>U2+U3+U4</t>
  </si>
  <si>
    <t>R3+R4</t>
  </si>
  <si>
    <t>prej tedna</t>
  </si>
  <si>
    <t>%</t>
  </si>
  <si>
    <t>Povprečna cena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</si>
  <si>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</si>
  <si>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</si>
  <si>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</si>
  <si>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</si>
  <si>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</si>
  <si>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</si>
  <si>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</si>
  <si>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</si>
  <si>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</si>
  <si>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</si>
  <si>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</si>
  <si>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</si>
  <si>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</si>
  <si>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</si>
  <si>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</si>
  <si>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</si>
  <si>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</si>
  <si>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</si>
  <si>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</si>
  <si>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</si>
  <si>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</si>
  <si>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</si>
  <si>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</si>
  <si>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</si>
  <si>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</si>
  <si>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</si>
  <si>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</si>
  <si>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Kategorija      A / C / Z</t>
  </si>
  <si>
    <t>% od</t>
  </si>
  <si>
    <t>bazne cene</t>
  </si>
  <si>
    <t>TRŽNE CENE - DRŽAVE ČLANICE</t>
  </si>
  <si>
    <t>(EUR/100kg PC/DW)</t>
  </si>
  <si>
    <t>UK</t>
  </si>
  <si>
    <t>EU</t>
  </si>
  <si>
    <t>Ml. govedo 8-12. mes.  U2</t>
  </si>
  <si>
    <t>Ml. govedo 8-12. mes.  U3</t>
  </si>
  <si>
    <t>Ml. govedo 8-12. mes.  R2</t>
  </si>
  <si>
    <t>Ml. govedo 8-12. mes.  R3</t>
  </si>
  <si>
    <t>Ml. govedo 8-12. mes.  O2</t>
  </si>
  <si>
    <t>Ml. govedo 8-12. mes.  O3</t>
  </si>
  <si>
    <t>Ml.govedo 8-12 mes.</t>
  </si>
  <si>
    <t>Biki   U2</t>
  </si>
  <si>
    <t>Biki   U3</t>
  </si>
  <si>
    <t>Biki  R2</t>
  </si>
  <si>
    <t>Biki   R3</t>
  </si>
  <si>
    <t>Biki  O2</t>
  </si>
  <si>
    <t>Biki  O3</t>
  </si>
  <si>
    <t xml:space="preserve">Biki do 24. mes. </t>
  </si>
  <si>
    <t>Biki B R3</t>
  </si>
  <si>
    <t>Biki nad 24. Mes</t>
  </si>
  <si>
    <t>Voli  U2</t>
  </si>
  <si>
    <t>Voli  U3</t>
  </si>
  <si>
    <t>Voli  U4</t>
  </si>
  <si>
    <t>Voli  R3</t>
  </si>
  <si>
    <t>Voli R4</t>
  </si>
  <si>
    <t>Voli   O3</t>
  </si>
  <si>
    <t>Voli   O4</t>
  </si>
  <si>
    <t xml:space="preserve">Voli </t>
  </si>
  <si>
    <t>Krave  R2</t>
  </si>
  <si>
    <t>Krave  R3</t>
  </si>
  <si>
    <t>Krave R4</t>
  </si>
  <si>
    <t>Krave O2</t>
  </si>
  <si>
    <t>Krave O3</t>
  </si>
  <si>
    <t>Krave O4</t>
  </si>
  <si>
    <t>Krave  P2</t>
  </si>
  <si>
    <t>Krave P3</t>
  </si>
  <si>
    <t>Krave</t>
  </si>
  <si>
    <t>Telice U2</t>
  </si>
  <si>
    <t>Telice  U3</t>
  </si>
  <si>
    <t>Telice  R2</t>
  </si>
  <si>
    <t>Telice R3</t>
  </si>
  <si>
    <t>Telice  R4</t>
  </si>
  <si>
    <t>Telice O2</t>
  </si>
  <si>
    <t>Telice  O3</t>
  </si>
  <si>
    <t>Telice O4</t>
  </si>
  <si>
    <t xml:space="preserve">Telice </t>
  </si>
  <si>
    <t>Povprečje vseh kateg.</t>
  </si>
  <si>
    <t>Sprem.od pr.ted.</t>
  </si>
  <si>
    <t>Biki do 24. mes.  R3</t>
  </si>
  <si>
    <t>teden</t>
  </si>
  <si>
    <t>103% bazne cene</t>
  </si>
  <si>
    <t>EU avg</t>
  </si>
  <si>
    <t>EU max</t>
  </si>
  <si>
    <t>EU min</t>
  </si>
  <si>
    <t>Kategorija</t>
  </si>
  <si>
    <t xml:space="preserve">Grafikon  Slovenske in EU tržne cene, preračunane na R3, v primerjavi s 103% bazne cene </t>
  </si>
  <si>
    <t>Vir: Evropska komisija</t>
  </si>
  <si>
    <t>N.Z.- NI ZAKOLA</t>
  </si>
  <si>
    <t/>
  </si>
  <si>
    <t>c</t>
  </si>
  <si>
    <t>U</t>
  </si>
  <si>
    <t>R</t>
  </si>
  <si>
    <t>O</t>
  </si>
  <si>
    <t>URO</t>
  </si>
  <si>
    <t>Količina zakola in cena sta izražena na hladno maso. Ceni so prišteti povprečni transportni stroški, ki znašajo 6,54€/100 kg hladne mase.</t>
  </si>
  <si>
    <t>N.Z.</t>
  </si>
  <si>
    <t>Primerjava slovenskih cen z evropskimi cenami je narejena na podlagi objavljenih cen Evropske komisije in se nanaša na pretekli teden</t>
  </si>
  <si>
    <t>TABELA 1:</t>
  </si>
  <si>
    <t>GRAFIKON 1: Gibanje tržnih cen po posameznih tednih za izbrane kakovostne tržne razrede v letih 2020/2021</t>
  </si>
  <si>
    <t xml:space="preserve">TABELA 1: </t>
  </si>
  <si>
    <t>TABELA 2: Tržne cene v EUR/100 kg</t>
  </si>
  <si>
    <t>Kategorija      A</t>
  </si>
  <si>
    <t>Kategorija      C</t>
  </si>
  <si>
    <t>Kategorija      Z</t>
  </si>
  <si>
    <t>Change</t>
  </si>
  <si>
    <t>last week</t>
  </si>
  <si>
    <t>Reprezentativni trg se štejejo,klavnice, v katerih je bilo v preteklem letu zaklanih več kot 3 000 glav govedi vseh starostnih skupin, in  pravne osebe, ki so v preteklem letu dale v zakol za lastne potrebe v klavnico več kot 1 000 glav govedi vseh starostnih skupin.</t>
  </si>
  <si>
    <t>Teden</t>
  </si>
  <si>
    <t>Tabela 2: Tržne cene po posameznih tednih za izbrane kakovostne tržne razrede</t>
  </si>
  <si>
    <t xml:space="preserve">TABELA  Slovenske in EU tržne cene, preračunane na R3, v primerjavi s 103% bazne cene </t>
  </si>
  <si>
    <t>10.</t>
  </si>
  <si>
    <t>Številka: 3305-4/2021/140</t>
  </si>
  <si>
    <t>Teden: 11.teden (15.03.2021-21.03.2021)</t>
  </si>
  <si>
    <t>Tedensko poročilo klavnic za 11.teden (15.03.2021-21.03.2021)</t>
  </si>
  <si>
    <t>11.</t>
  </si>
  <si>
    <t>Tabela 1: Primerjava tržnih cen v EUR/100 kg za vse kakovostne tržne razrede za 11.teden (15.03.2021-21.03.2021)</t>
  </si>
  <si>
    <t>M.Z.</t>
  </si>
  <si>
    <t>Teden: 10. teden (08.03.2021-14.03.2021)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</si>
</sst>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164" formatCode="#,##0\ \k\g"/>
    <numFmt numFmtId="165" formatCode="#,##0.00\ _€"/>
    <numFmt numFmtId="166" formatCode="#,##0.00\ &quot;€&quot;"/>
    <numFmt numFmtId="167" formatCode="[$-80C]d\ mmmm\ yyyy;@"/>
    <numFmt numFmtId="168" formatCode="&quot;Semaine / Week : &quot;0"/>
    <numFmt numFmtId="169" formatCode="dd\.mm\.yy;@"/>
    <numFmt numFmtId="170" formatCode="&quot;+ &quot;0.00;&quot;- &quot;0.00;&quot;idem&quot;"/>
    <numFmt numFmtId="171" formatCode="0.0%"/>
    <numFmt numFmtId="172" formatCode="0.000"/>
    <numFmt numFmtId="173" formatCode="_-* #,##0.00\ _S_I_T_-;\-* #,##0.00\ _S_I_T_-;_-* &quot;-&quot;??\ _S_I_T_-;_-@_-"/>
    <numFmt numFmtId="174" formatCode="_-* #,##0.0_-;\-* #,##0.0_-;_-* &quot;-&quot;??_-;_-@_-"/>
    <numFmt numFmtId="175" formatCode="0.0"/>
    <numFmt numFmtId="176" formatCode="_-* #,##0.00_-;\-* #,##0.00_-;_-* &quot;-&quot;??_-;_-@_-"/>
    <numFmt numFmtId="177" formatCode="\+0.00;\-0.00"/>
    <numFmt numFmtId="178" formatCode="\+0.00%;\-0.00%"/>
    <numFmt numFmtId="179" formatCode="\+0.0%;\-0.00%;&quot;idem&quot;"/>
    <numFmt numFmtId="180" formatCode="&quot;+ &quot;0.0%;&quot;- &quot;0.0%;&quot;idem&quot;"/>
    <numFmt numFmtId="181" formatCode="\+\ 0.00;\-\ 0.00;&quot;idem&quot;"/>
  </numFmts>
  <fonts count="63" x14ac:knownFonts="1">
    <font>
      <sz val="11"/>
      <color theme="1"/>
      <name val="Calibri"/>
      <family val="2"/>
      <charset val="238"/>
      <scheme val="minor"/>
    </font>
    <font>
      <sz val="10"/>
      <color theme="1"/>
      <name val="Republika"/>
      <charset val="238"/>
    </font>
    <font>
      <b/>
      <sz val="10"/>
      <color theme="1"/>
      <name val="Republika"/>
      <charset val="238"/>
    </font>
    <font>
      <sz val="8"/>
      <color theme="1"/>
      <name val="Arial"/>
      <family val="2"/>
      <charset val="238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 CE"/>
      <charset val="238"/>
    </font>
    <font>
      <sz val="10"/>
      <name val="Republika"/>
      <charset val="238"/>
    </font>
    <font>
      <b/>
      <sz val="10"/>
      <name val="Republika"/>
      <charset val="238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9"/>
      <name val="Arial CE"/>
      <charset val="238"/>
    </font>
    <font>
      <sz val="10"/>
      <name val="Arial CE"/>
      <charset val="238"/>
    </font>
    <font>
      <sz val="9"/>
      <name val="Times New Roman"/>
      <family val="1"/>
    </font>
    <font>
      <b/>
      <sz val="10"/>
      <name val="Times New Roman"/>
      <family val="1"/>
      <charset val="238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18"/>
      <color theme="3"/>
      <name val="Calibri Light"/>
      <family val="2"/>
      <charset val="238"/>
      <scheme val="major"/>
    </font>
    <font>
      <sz val="11"/>
      <color rgb="FF9C6500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b/>
      <sz val="9"/>
      <color rgb="FF000000"/>
      <name val="Arial"/>
      <family val="2"/>
      <charset val="238"/>
    </font>
    <font>
      <b/>
      <sz val="8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</font>
    <font>
      <u/>
      <sz val="10"/>
      <name val="Arial"/>
      <family val="2"/>
      <charset val="238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sz val="8"/>
      <name val="Arial CE"/>
      <charset val="238"/>
    </font>
    <font>
      <i/>
      <sz val="8"/>
      <name val="Arial"/>
      <family val="2"/>
    </font>
    <font>
      <b/>
      <sz val="12"/>
      <name val="Arial"/>
      <family val="2"/>
    </font>
    <font>
      <sz val="7"/>
      <name val="Arial"/>
      <family val="2"/>
      <charset val="238"/>
    </font>
    <font>
      <sz val="5"/>
      <name val="Arial"/>
      <family val="2"/>
      <charset val="238"/>
    </font>
    <font>
      <sz val="7"/>
      <name val="Times New Roman CE"/>
      <family val="1"/>
      <charset val="238"/>
    </font>
    <font>
      <b/>
      <sz val="7"/>
      <name val="Arial"/>
      <family val="2"/>
      <charset val="238"/>
    </font>
    <font>
      <sz val="9"/>
      <name val="Arial CE"/>
      <family val="2"/>
    </font>
    <font>
      <sz val="10"/>
      <name val="Arial"/>
      <family val="2"/>
    </font>
    <font>
      <b/>
      <sz val="7"/>
      <name val="Calibri"/>
      <family val="2"/>
      <scheme val="minor"/>
    </font>
    <font>
      <sz val="7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b/>
      <sz val="8"/>
      <name val="Calibri"/>
      <family val="2"/>
      <scheme val="minor"/>
    </font>
    <font>
      <i/>
      <sz val="10"/>
      <name val="Calibri"/>
      <family val="2"/>
      <scheme val="minor"/>
    </font>
    <font>
      <sz val="8"/>
      <color indexed="9"/>
      <name val="Calibri"/>
      <family val="2"/>
      <scheme val="minor"/>
    </font>
    <font>
      <i/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b/>
      <i/>
      <sz val="7"/>
      <name val="Calibri"/>
      <family val="2"/>
      <scheme val="minor"/>
    </font>
  </fonts>
  <fills count="4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EECFCE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7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55">
    <xf numFmtId="0" fontId="0" fillId="0" borderId="0"/>
    <xf numFmtId="0" fontId="11" fillId="0" borderId="27" applyNumberFormat="0" applyFill="0" applyAlignment="0" applyProtection="0"/>
    <xf numFmtId="0" fontId="12" fillId="0" borderId="28" applyNumberFormat="0" applyFill="0" applyAlignment="0" applyProtection="0"/>
    <xf numFmtId="0" fontId="13" fillId="0" borderId="29" applyNumberFormat="0" applyFill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5" borderId="0" applyNumberFormat="0" applyBorder="0" applyAlignment="0" applyProtection="0"/>
    <xf numFmtId="0" fontId="16" fillId="7" borderId="30" applyNumberFormat="0" applyAlignment="0" applyProtection="0"/>
    <xf numFmtId="0" fontId="17" fillId="8" borderId="31" applyNumberFormat="0" applyAlignment="0" applyProtection="0"/>
    <xf numFmtId="0" fontId="18" fillId="8" borderId="30" applyNumberFormat="0" applyAlignment="0" applyProtection="0"/>
    <xf numFmtId="0" fontId="19" fillId="0" borderId="32" applyNumberFormat="0" applyFill="0" applyAlignment="0" applyProtection="0"/>
    <xf numFmtId="0" fontId="20" fillId="9" borderId="33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35" applyNumberFormat="0" applyFill="0" applyAlignment="0" applyProtection="0"/>
    <xf numFmtId="0" fontId="24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24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24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24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24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24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26" fillId="0" borderId="0"/>
    <xf numFmtId="0" fontId="24" fillId="14" borderId="0" applyNumberFormat="0" applyBorder="0" applyAlignment="0" applyProtection="0"/>
    <xf numFmtId="0" fontId="24" fillId="18" borderId="0" applyNumberFormat="0" applyBorder="0" applyAlignment="0" applyProtection="0"/>
    <xf numFmtId="0" fontId="24" fillId="22" borderId="0" applyNumberFormat="0" applyBorder="0" applyAlignment="0" applyProtection="0"/>
    <xf numFmtId="0" fontId="24" fillId="26" borderId="0" applyNumberFormat="0" applyBorder="0" applyAlignment="0" applyProtection="0"/>
    <xf numFmtId="0" fontId="24" fillId="30" borderId="0" applyNumberFormat="0" applyBorder="0" applyAlignment="0" applyProtection="0"/>
    <xf numFmtId="0" fontId="24" fillId="34" borderId="0" applyNumberFormat="0" applyBorder="0" applyAlignment="0" applyProtection="0"/>
    <xf numFmtId="0" fontId="3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6" fillId="0" borderId="0"/>
    <xf numFmtId="0" fontId="9" fillId="0" borderId="0"/>
    <xf numFmtId="0" fontId="32" fillId="6" borderId="0" applyNumberFormat="0" applyBorder="0" applyAlignment="0" applyProtection="0"/>
    <xf numFmtId="0" fontId="9" fillId="10" borderId="34" applyNumberFormat="0" applyFont="0" applyAlignment="0" applyProtection="0"/>
    <xf numFmtId="0" fontId="36" fillId="0" borderId="0"/>
    <xf numFmtId="9" fontId="26" fillId="0" borderId="0" applyFont="0" applyFill="0" applyBorder="0" applyAlignment="0" applyProtection="0"/>
    <xf numFmtId="173" fontId="26" fillId="0" borderId="0" applyFont="0" applyFill="0" applyBorder="0" applyAlignment="0" applyProtection="0"/>
    <xf numFmtId="0" fontId="50" fillId="0" borderId="0"/>
    <xf numFmtId="0" fontId="50" fillId="0" borderId="0"/>
    <xf numFmtId="176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0" fontId="60" fillId="0" borderId="0"/>
    <xf numFmtId="0" fontId="61" fillId="0" borderId="0"/>
  </cellStyleXfs>
  <cellXfs count="363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/>
    <xf numFmtId="0" fontId="1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4" fillId="0" borderId="3" xfId="0" applyFont="1" applyBorder="1" applyAlignment="1" applyProtection="1">
      <alignment horizontal="center" vertical="top" wrapText="1"/>
    </xf>
    <xf numFmtId="0" fontId="4" fillId="0" borderId="1" xfId="0" applyFont="1" applyBorder="1" applyAlignment="1" applyProtection="1">
      <alignment horizontal="center" vertical="top" wrapText="1"/>
    </xf>
    <xf numFmtId="0" fontId="5" fillId="0" borderId="7" xfId="0" applyFont="1" applyBorder="1" applyAlignment="1" applyProtection="1">
      <alignment vertical="top"/>
    </xf>
    <xf numFmtId="0" fontId="5" fillId="0" borderId="8" xfId="0" applyFont="1" applyBorder="1" applyAlignment="1" applyProtection="1">
      <alignment vertical="top"/>
    </xf>
    <xf numFmtId="0" fontId="5" fillId="0" borderId="9" xfId="0" applyFont="1" applyBorder="1" applyAlignment="1" applyProtection="1">
      <alignment vertical="top"/>
    </xf>
    <xf numFmtId="0" fontId="4" fillId="0" borderId="7" xfId="0" applyFont="1" applyBorder="1" applyAlignment="1" applyProtection="1">
      <alignment vertical="top"/>
    </xf>
    <xf numFmtId="0" fontId="5" fillId="0" borderId="10" xfId="0" applyFont="1" applyBorder="1" applyAlignment="1" applyProtection="1">
      <alignment vertical="top"/>
    </xf>
    <xf numFmtId="0" fontId="4" fillId="0" borderId="12" xfId="0" applyFont="1" applyBorder="1" applyAlignment="1" applyProtection="1">
      <alignment horizontal="center" wrapText="1"/>
    </xf>
    <xf numFmtId="0" fontId="4" fillId="0" borderId="0" xfId="0" applyFont="1" applyBorder="1" applyAlignment="1" applyProtection="1">
      <alignment horizontal="center" wrapText="1"/>
    </xf>
    <xf numFmtId="0" fontId="4" fillId="0" borderId="3" xfId="0" applyFont="1" applyBorder="1" applyAlignment="1" applyProtection="1">
      <alignment horizontal="center" wrapText="1"/>
    </xf>
    <xf numFmtId="0" fontId="4" fillId="0" borderId="18" xfId="0" applyFont="1" applyBorder="1" applyAlignment="1" applyProtection="1">
      <alignment horizontal="center" vertical="top" wrapText="1"/>
    </xf>
    <xf numFmtId="0" fontId="0" fillId="0" borderId="18" xfId="0" applyBorder="1" applyAlignment="1"/>
    <xf numFmtId="0" fontId="0" fillId="0" borderId="23" xfId="0" applyBorder="1" applyAlignment="1"/>
    <xf numFmtId="0" fontId="5" fillId="0" borderId="2" xfId="0" applyFont="1" applyBorder="1" applyAlignment="1" applyProtection="1">
      <alignment vertical="top"/>
    </xf>
    <xf numFmtId="0" fontId="4" fillId="0" borderId="16" xfId="0" applyFont="1" applyBorder="1" applyAlignment="1" applyProtection="1">
      <alignment horizontal="center" wrapText="1"/>
    </xf>
    <xf numFmtId="0" fontId="4" fillId="0" borderId="9" xfId="0" applyFont="1" applyBorder="1" applyAlignment="1" applyProtection="1">
      <alignment vertical="top"/>
    </xf>
    <xf numFmtId="0" fontId="4" fillId="0" borderId="6" xfId="0" applyFont="1" applyBorder="1" applyAlignment="1" applyProtection="1">
      <alignment horizontal="center" vertical="top" wrapText="1"/>
    </xf>
    <xf numFmtId="0" fontId="4" fillId="0" borderId="2" xfId="0" applyFont="1" applyBorder="1" applyAlignment="1" applyProtection="1">
      <alignment horizontal="center" vertical="top" wrapText="1"/>
    </xf>
    <xf numFmtId="0" fontId="6" fillId="0" borderId="3" xfId="0" applyFont="1" applyBorder="1" applyAlignment="1" applyProtection="1">
      <alignment horizontal="center"/>
    </xf>
    <xf numFmtId="0" fontId="0" fillId="0" borderId="0" xfId="0" applyBorder="1"/>
    <xf numFmtId="0" fontId="0" fillId="0" borderId="11" xfId="0" applyBorder="1"/>
    <xf numFmtId="0" fontId="5" fillId="0" borderId="15" xfId="0" applyFont="1" applyBorder="1" applyAlignment="1" applyProtection="1">
      <alignment vertical="top"/>
    </xf>
    <xf numFmtId="0" fontId="0" fillId="0" borderId="41" xfId="0" applyBorder="1"/>
    <xf numFmtId="0" fontId="0" fillId="0" borderId="43" xfId="0" applyBorder="1"/>
    <xf numFmtId="0" fontId="0" fillId="0" borderId="44" xfId="0" applyBorder="1"/>
    <xf numFmtId="0" fontId="0" fillId="0" borderId="48" xfId="0" applyBorder="1"/>
    <xf numFmtId="0" fontId="0" fillId="0" borderId="49" xfId="0" applyBorder="1"/>
    <xf numFmtId="0" fontId="23" fillId="0" borderId="0" xfId="0" applyFont="1" applyAlignment="1">
      <alignment horizontal="center"/>
    </xf>
    <xf numFmtId="0" fontId="23" fillId="0" borderId="0" xfId="0" applyFont="1"/>
    <xf numFmtId="0" fontId="0" fillId="2" borderId="0" xfId="0" applyFill="1" applyBorder="1"/>
    <xf numFmtId="0" fontId="6" fillId="36" borderId="41" xfId="42" applyFont="1" applyFill="1" applyBorder="1" applyAlignment="1">
      <alignment horizontal="center"/>
    </xf>
    <xf numFmtId="164" fontId="27" fillId="36" borderId="37" xfId="42" applyNumberFormat="1" applyFont="1" applyFill="1" applyBorder="1" applyAlignment="1">
      <alignment horizontal="center"/>
    </xf>
    <xf numFmtId="164" fontId="29" fillId="36" borderId="37" xfId="42" applyNumberFormat="1" applyFont="1" applyFill="1" applyBorder="1" applyAlignment="1">
      <alignment horizontal="center"/>
    </xf>
    <xf numFmtId="164" fontId="30" fillId="36" borderId="42" xfId="42" applyNumberFormat="1" applyFont="1" applyFill="1" applyBorder="1" applyAlignment="1">
      <alignment horizontal="center"/>
    </xf>
    <xf numFmtId="0" fontId="26" fillId="2" borderId="0" xfId="42" applyFill="1" applyBorder="1"/>
    <xf numFmtId="0" fontId="0" fillId="0" borderId="0" xfId="0" applyFont="1"/>
    <xf numFmtId="0" fontId="27" fillId="0" borderId="0" xfId="42" applyFont="1"/>
    <xf numFmtId="0" fontId="30" fillId="35" borderId="1" xfId="42" applyFont="1" applyFill="1" applyBorder="1" applyAlignment="1">
      <alignment horizontal="center"/>
    </xf>
    <xf numFmtId="0" fontId="5" fillId="0" borderId="52" xfId="0" applyFont="1" applyBorder="1" applyAlignment="1" applyProtection="1">
      <alignment vertical="top"/>
    </xf>
    <xf numFmtId="0" fontId="5" fillId="0" borderId="21" xfId="0" applyFont="1" applyBorder="1" applyAlignment="1" applyProtection="1">
      <alignment vertical="top"/>
    </xf>
    <xf numFmtId="0" fontId="5" fillId="0" borderId="22" xfId="0" applyFont="1" applyBorder="1" applyAlignment="1" applyProtection="1">
      <alignment vertical="top"/>
    </xf>
    <xf numFmtId="0" fontId="36" fillId="0" borderId="0" xfId="0" applyFont="1" applyFill="1" applyAlignment="1">
      <alignment horizontal="left"/>
    </xf>
    <xf numFmtId="0" fontId="0" fillId="0" borderId="0" xfId="0" applyFill="1" applyAlignment="1"/>
    <xf numFmtId="0" fontId="0" fillId="0" borderId="0" xfId="0" applyFill="1" applyAlignment="1">
      <alignment vertical="center"/>
    </xf>
    <xf numFmtId="167" fontId="0" fillId="0" borderId="0" xfId="0" applyNumberFormat="1" applyFill="1" applyAlignment="1">
      <alignment horizontal="right" vertical="center"/>
    </xf>
    <xf numFmtId="168" fontId="37" fillId="0" borderId="0" xfId="46" quotePrefix="1" applyNumberFormat="1" applyFont="1" applyFill="1" applyAlignment="1">
      <alignment horizontal="left" vertical="center"/>
    </xf>
    <xf numFmtId="0" fontId="36" fillId="0" borderId="0" xfId="46"/>
    <xf numFmtId="0" fontId="0" fillId="0" borderId="0" xfId="0" applyAlignment="1">
      <alignment vertical="center"/>
    </xf>
    <xf numFmtId="0" fontId="36" fillId="0" borderId="0" xfId="0" applyFont="1" applyFill="1" applyAlignment="1">
      <alignment horizontal="left" vertical="center"/>
    </xf>
    <xf numFmtId="0" fontId="38" fillId="0" borderId="0" xfId="0" applyFont="1" applyFill="1" applyAlignment="1">
      <alignment horizontal="right"/>
    </xf>
    <xf numFmtId="169" fontId="39" fillId="0" borderId="0" xfId="0" applyNumberFormat="1" applyFont="1" applyFill="1" applyAlignment="1">
      <alignment horizontal="right"/>
    </xf>
    <xf numFmtId="0" fontId="36" fillId="0" borderId="0" xfId="0" applyFont="1" applyFill="1" applyAlignment="1">
      <alignment horizontal="left" vertical="top"/>
    </xf>
    <xf numFmtId="0" fontId="0" fillId="0" borderId="0" xfId="0" applyFill="1" applyAlignment="1">
      <alignment vertical="top"/>
    </xf>
    <xf numFmtId="0" fontId="38" fillId="0" borderId="0" xfId="0" applyFont="1" applyFill="1" applyAlignment="1">
      <alignment horizontal="right" vertical="top"/>
    </xf>
    <xf numFmtId="169" fontId="39" fillId="0" borderId="0" xfId="0" applyNumberFormat="1" applyFont="1" applyFill="1" applyAlignment="1">
      <alignment horizontal="right" vertical="top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36" fillId="0" borderId="0" xfId="46" applyFill="1" applyBorder="1" applyAlignment="1">
      <alignment horizontal="center" vertical="center"/>
    </xf>
    <xf numFmtId="0" fontId="36" fillId="0" borderId="0" xfId="46" applyFill="1" applyBorder="1" applyAlignment="1">
      <alignment vertical="center"/>
    </xf>
    <xf numFmtId="0" fontId="9" fillId="0" borderId="0" xfId="43" applyFill="1" applyBorder="1" applyAlignment="1">
      <alignment horizontal="center" vertical="center"/>
    </xf>
    <xf numFmtId="0" fontId="9" fillId="0" borderId="0" xfId="43" applyFill="1" applyBorder="1" applyAlignment="1">
      <alignment vertical="center"/>
    </xf>
    <xf numFmtId="0" fontId="40" fillId="38" borderId="0" xfId="46" quotePrefix="1" applyFont="1" applyFill="1" applyBorder="1" applyAlignment="1">
      <alignment horizontal="center" vertical="center"/>
    </xf>
    <xf numFmtId="0" fontId="9" fillId="0" borderId="0" xfId="43"/>
    <xf numFmtId="0" fontId="40" fillId="0" borderId="0" xfId="46" applyFont="1" applyFill="1" applyBorder="1" applyAlignment="1">
      <alignment horizontal="center" vertical="center"/>
    </xf>
    <xf numFmtId="0" fontId="41" fillId="38" borderId="3" xfId="46" applyFont="1" applyFill="1" applyBorder="1" applyAlignment="1">
      <alignment horizontal="center"/>
    </xf>
    <xf numFmtId="0" fontId="41" fillId="38" borderId="2" xfId="46" applyFont="1" applyFill="1" applyBorder="1" applyAlignment="1">
      <alignment horizontal="center"/>
    </xf>
    <xf numFmtId="0" fontId="40" fillId="38" borderId="0" xfId="46" applyFont="1" applyFill="1" applyBorder="1" applyAlignment="1" applyProtection="1">
      <alignment horizontal="center" vertical="center"/>
      <protection locked="0"/>
    </xf>
    <xf numFmtId="0" fontId="35" fillId="38" borderId="0" xfId="43" applyFont="1" applyFill="1" applyBorder="1" applyAlignment="1" applyProtection="1">
      <alignment horizontal="center" vertical="top"/>
      <protection locked="0"/>
    </xf>
    <xf numFmtId="2" fontId="40" fillId="0" borderId="0" xfId="43" applyNumberFormat="1" applyFont="1" applyFill="1" applyBorder="1" applyAlignment="1" applyProtection="1">
      <alignment horizontal="center" vertical="center"/>
      <protection locked="0"/>
    </xf>
    <xf numFmtId="0" fontId="40" fillId="0" borderId="0" xfId="43" applyFont="1" applyFill="1" applyBorder="1" applyAlignment="1">
      <alignment horizontal="center" vertical="center"/>
    </xf>
    <xf numFmtId="0" fontId="40" fillId="38" borderId="0" xfId="43" applyFont="1" applyFill="1" applyBorder="1" applyAlignment="1" applyProtection="1">
      <alignment horizontal="center" vertical="center"/>
      <protection locked="0"/>
    </xf>
    <xf numFmtId="0" fontId="35" fillId="0" borderId="11" xfId="46" applyFont="1" applyFill="1" applyBorder="1" applyAlignment="1" applyProtection="1">
      <alignment horizontal="center" vertical="center"/>
      <protection locked="0"/>
    </xf>
    <xf numFmtId="0" fontId="35" fillId="0" borderId="18" xfId="46" applyFont="1" applyFill="1" applyBorder="1" applyAlignment="1" applyProtection="1">
      <alignment horizontal="center" vertical="center"/>
      <protection locked="0"/>
    </xf>
    <xf numFmtId="0" fontId="35" fillId="0" borderId="23" xfId="46" applyFont="1" applyFill="1" applyBorder="1" applyAlignment="1" applyProtection="1">
      <alignment horizontal="center" vertical="center"/>
      <protection locked="0"/>
    </xf>
    <xf numFmtId="0" fontId="40" fillId="38" borderId="17" xfId="46" applyFont="1" applyFill="1" applyBorder="1" applyAlignment="1" applyProtection="1">
      <alignment horizontal="center" vertical="center"/>
      <protection locked="0"/>
    </xf>
    <xf numFmtId="0" fontId="40" fillId="38" borderId="26" xfId="46" applyFont="1" applyFill="1" applyBorder="1" applyAlignment="1" applyProtection="1">
      <alignment horizontal="center" vertical="center"/>
      <protection locked="0"/>
    </xf>
    <xf numFmtId="0" fontId="40" fillId="38" borderId="20" xfId="46" applyFont="1" applyFill="1" applyBorder="1" applyAlignment="1" applyProtection="1">
      <alignment horizontal="center" vertical="center"/>
      <protection locked="0"/>
    </xf>
    <xf numFmtId="0" fontId="40" fillId="38" borderId="26" xfId="43" applyFont="1" applyFill="1" applyBorder="1" applyAlignment="1" applyProtection="1">
      <alignment horizontal="center" vertical="center"/>
      <protection locked="0"/>
    </xf>
    <xf numFmtId="0" fontId="40" fillId="38" borderId="16" xfId="46" applyFont="1" applyFill="1" applyBorder="1" applyAlignment="1">
      <alignment horizontal="center" vertical="center"/>
    </xf>
    <xf numFmtId="0" fontId="40" fillId="38" borderId="17" xfId="46" applyFont="1" applyFill="1" applyBorder="1" applyAlignment="1">
      <alignment horizontal="center" vertical="center"/>
    </xf>
    <xf numFmtId="0" fontId="40" fillId="38" borderId="0" xfId="46" applyFont="1" applyFill="1" applyBorder="1" applyAlignment="1">
      <alignment horizontal="center"/>
    </xf>
    <xf numFmtId="0" fontId="40" fillId="38" borderId="0" xfId="46" applyFont="1" applyFill="1" applyBorder="1" applyAlignment="1">
      <alignment horizontal="center" vertical="top"/>
    </xf>
    <xf numFmtId="0" fontId="35" fillId="0" borderId="36" xfId="46" applyFont="1" applyFill="1" applyBorder="1" applyAlignment="1" applyProtection="1">
      <alignment horizontal="center" vertical="center"/>
      <protection locked="0"/>
    </xf>
    <xf numFmtId="0" fontId="0" fillId="0" borderId="36" xfId="0" applyBorder="1"/>
    <xf numFmtId="0" fontId="40" fillId="38" borderId="16" xfId="46" applyFont="1" applyFill="1" applyBorder="1" applyAlignment="1" applyProtection="1">
      <alignment horizontal="center" vertical="center"/>
      <protection locked="0"/>
    </xf>
    <xf numFmtId="0" fontId="40" fillId="38" borderId="12" xfId="46" applyFont="1" applyFill="1" applyBorder="1" applyAlignment="1" applyProtection="1">
      <alignment horizontal="center" vertical="center"/>
      <protection locked="0"/>
    </xf>
    <xf numFmtId="0" fontId="9" fillId="0" borderId="46" xfId="43" applyBorder="1" applyAlignment="1">
      <alignment vertical="center"/>
    </xf>
    <xf numFmtId="0" fontId="35" fillId="0" borderId="47" xfId="46" applyFont="1" applyFill="1" applyBorder="1" applyAlignment="1" applyProtection="1">
      <alignment horizontal="center" vertical="center"/>
      <protection locked="0"/>
    </xf>
    <xf numFmtId="0" fontId="35" fillId="0" borderId="62" xfId="46" applyFont="1" applyFill="1" applyBorder="1" applyAlignment="1" applyProtection="1">
      <alignment horizontal="center" vertical="center"/>
      <protection locked="0"/>
    </xf>
    <xf numFmtId="0" fontId="36" fillId="0" borderId="46" xfId="46" applyFill="1" applyBorder="1" applyAlignment="1">
      <alignment vertical="center"/>
    </xf>
    <xf numFmtId="0" fontId="35" fillId="0" borderId="47" xfId="46" applyFont="1" applyFill="1" applyBorder="1" applyAlignment="1">
      <alignment horizontal="center" vertical="center"/>
    </xf>
    <xf numFmtId="0" fontId="35" fillId="0" borderId="51" xfId="46" applyFont="1" applyFill="1" applyBorder="1" applyAlignment="1">
      <alignment horizontal="center" vertical="center"/>
    </xf>
    <xf numFmtId="0" fontId="35" fillId="38" borderId="37" xfId="43" applyFont="1" applyFill="1" applyBorder="1" applyAlignment="1" applyProtection="1">
      <alignment horizontal="center" vertical="center"/>
      <protection locked="0"/>
    </xf>
    <xf numFmtId="0" fontId="36" fillId="0" borderId="0" xfId="46" applyFont="1"/>
    <xf numFmtId="0" fontId="40" fillId="0" borderId="0" xfId="0" applyFont="1" applyBorder="1"/>
    <xf numFmtId="2" fontId="0" fillId="0" borderId="37" xfId="0" applyNumberFormat="1" applyBorder="1"/>
    <xf numFmtId="0" fontId="48" fillId="38" borderId="37" xfId="46" applyFont="1" applyFill="1" applyBorder="1" applyAlignment="1">
      <alignment horizontal="center" vertical="center"/>
    </xf>
    <xf numFmtId="0" fontId="23" fillId="0" borderId="41" xfId="0" applyFont="1" applyBorder="1" applyAlignment="1">
      <alignment horizontal="center"/>
    </xf>
    <xf numFmtId="0" fontId="23" fillId="0" borderId="43" xfId="0" applyFont="1" applyBorder="1" applyAlignment="1">
      <alignment horizontal="center"/>
    </xf>
    <xf numFmtId="0" fontId="33" fillId="37" borderId="38" xfId="0" applyFont="1" applyFill="1" applyBorder="1" applyAlignment="1">
      <alignment vertical="center" wrapText="1"/>
    </xf>
    <xf numFmtId="0" fontId="33" fillId="37" borderId="39" xfId="0" applyFont="1" applyFill="1" applyBorder="1" applyAlignment="1">
      <alignment horizontal="center" vertical="center" wrapText="1"/>
    </xf>
    <xf numFmtId="0" fontId="34" fillId="37" borderId="39" xfId="0" applyFont="1" applyFill="1" applyBorder="1" applyAlignment="1">
      <alignment horizontal="center" vertical="center" wrapText="1"/>
    </xf>
    <xf numFmtId="0" fontId="34" fillId="37" borderId="40" xfId="0" applyFont="1" applyFill="1" applyBorder="1" applyAlignment="1">
      <alignment horizontal="center" vertical="center" wrapText="1"/>
    </xf>
    <xf numFmtId="0" fontId="0" fillId="0" borderId="63" xfId="0" applyBorder="1"/>
    <xf numFmtId="0" fontId="0" fillId="0" borderId="15" xfId="0" applyBorder="1"/>
    <xf numFmtId="0" fontId="0" fillId="0" borderId="25" xfId="0" applyBorder="1"/>
    <xf numFmtId="0" fontId="0" fillId="0" borderId="38" xfId="0" applyBorder="1"/>
    <xf numFmtId="0" fontId="0" fillId="0" borderId="64" xfId="0" applyBorder="1"/>
    <xf numFmtId="0" fontId="36" fillId="38" borderId="0" xfId="46" applyFill="1"/>
    <xf numFmtId="0" fontId="36" fillId="38" borderId="0" xfId="46" applyFont="1" applyFill="1"/>
    <xf numFmtId="0" fontId="40" fillId="0" borderId="0" xfId="0" applyFont="1"/>
    <xf numFmtId="0" fontId="46" fillId="38" borderId="16" xfId="46" applyFont="1" applyFill="1" applyBorder="1" applyAlignment="1" applyProtection="1">
      <alignment horizontal="center" vertical="center"/>
      <protection locked="0"/>
    </xf>
    <xf numFmtId="0" fontId="41" fillId="38" borderId="11" xfId="46" applyFont="1" applyFill="1" applyBorder="1" applyAlignment="1" applyProtection="1">
      <alignment horizontal="center" vertical="center"/>
      <protection locked="0"/>
    </xf>
    <xf numFmtId="0" fontId="41" fillId="38" borderId="16" xfId="46" applyFont="1" applyFill="1" applyBorder="1" applyAlignment="1" applyProtection="1">
      <alignment horizontal="center" vertical="center"/>
      <protection locked="0"/>
    </xf>
    <xf numFmtId="0" fontId="47" fillId="38" borderId="16" xfId="46" applyFont="1" applyFill="1" applyBorder="1" applyAlignment="1" applyProtection="1">
      <alignment horizontal="center" vertical="center"/>
      <protection locked="0"/>
    </xf>
    <xf numFmtId="0" fontId="45" fillId="38" borderId="16" xfId="46" applyFont="1" applyFill="1" applyBorder="1" applyAlignment="1" applyProtection="1">
      <alignment horizontal="center" vertical="center"/>
      <protection locked="0"/>
    </xf>
    <xf numFmtId="0" fontId="47" fillId="38" borderId="2" xfId="46" applyFont="1" applyFill="1" applyBorder="1" applyAlignment="1" applyProtection="1">
      <alignment horizontal="center" vertical="center"/>
      <protection locked="0"/>
    </xf>
    <xf numFmtId="2" fontId="0" fillId="0" borderId="0" xfId="0" applyNumberFormat="1" applyBorder="1"/>
    <xf numFmtId="0" fontId="48" fillId="2" borderId="0" xfId="46" applyFont="1" applyFill="1" applyBorder="1" applyAlignment="1">
      <alignment horizontal="center" vertical="center"/>
    </xf>
    <xf numFmtId="0" fontId="41" fillId="38" borderId="16" xfId="46" applyFont="1" applyFill="1" applyBorder="1" applyAlignment="1">
      <alignment horizontal="center" vertical="center"/>
    </xf>
    <xf numFmtId="174" fontId="52" fillId="40" borderId="3" xfId="51" applyNumberFormat="1" applyFont="1" applyFill="1" applyBorder="1" applyAlignment="1">
      <alignment horizontal="right" vertical="center"/>
    </xf>
    <xf numFmtId="174" fontId="52" fillId="40" borderId="61" xfId="51" applyNumberFormat="1" applyFont="1" applyFill="1" applyBorder="1" applyAlignment="1">
      <alignment horizontal="right" vertical="center"/>
    </xf>
    <xf numFmtId="174" fontId="51" fillId="40" borderId="36" xfId="51" applyNumberFormat="1" applyFont="1" applyFill="1" applyBorder="1" applyAlignment="1">
      <alignment horizontal="right" vertical="center"/>
    </xf>
    <xf numFmtId="174" fontId="52" fillId="40" borderId="3" xfId="51" applyNumberFormat="1" applyFont="1" applyFill="1" applyBorder="1" applyAlignment="1" applyProtection="1">
      <alignment horizontal="right" vertical="center"/>
      <protection locked="0"/>
    </xf>
    <xf numFmtId="175" fontId="53" fillId="40" borderId="36" xfId="49" applyNumberFormat="1" applyFont="1" applyFill="1" applyBorder="1" applyAlignment="1" applyProtection="1">
      <alignment horizontal="center" vertical="center"/>
      <protection locked="0"/>
    </xf>
    <xf numFmtId="2" fontId="52" fillId="40" borderId="3" xfId="51" applyNumberFormat="1" applyFont="1" applyFill="1" applyBorder="1" applyAlignment="1">
      <alignment horizontal="right" vertical="center"/>
    </xf>
    <xf numFmtId="0" fontId="0" fillId="0" borderId="50" xfId="0" applyBorder="1" applyAlignment="1">
      <alignment horizontal="center"/>
    </xf>
    <xf numFmtId="0" fontId="0" fillId="0" borderId="19" xfId="0" applyBorder="1" applyAlignment="1">
      <alignment horizontal="center"/>
    </xf>
    <xf numFmtId="0" fontId="6" fillId="41" borderId="0" xfId="42" applyFont="1" applyFill="1" applyBorder="1"/>
    <xf numFmtId="2" fontId="54" fillId="2" borderId="11" xfId="49" applyNumberFormat="1" applyFont="1" applyFill="1" applyBorder="1" applyAlignment="1" applyProtection="1">
      <alignment horizontal="center" vertical="center"/>
      <protection locked="0"/>
    </xf>
    <xf numFmtId="2" fontId="54" fillId="2" borderId="18" xfId="49" applyNumberFormat="1" applyFont="1" applyFill="1" applyBorder="1" applyAlignment="1" applyProtection="1">
      <alignment horizontal="center" vertical="center"/>
      <protection locked="0"/>
    </xf>
    <xf numFmtId="2" fontId="54" fillId="2" borderId="18" xfId="49" applyNumberFormat="1" applyFont="1" applyFill="1" applyBorder="1" applyAlignment="1">
      <alignment horizontal="center" vertical="center"/>
    </xf>
    <xf numFmtId="2" fontId="54" fillId="39" borderId="18" xfId="49" applyNumberFormat="1" applyFont="1" applyFill="1" applyBorder="1" applyAlignment="1" applyProtection="1">
      <alignment horizontal="center" vertical="center"/>
      <protection locked="0"/>
    </xf>
    <xf numFmtId="170" fontId="40" fillId="0" borderId="18" xfId="52" applyNumberFormat="1" applyFont="1" applyFill="1" applyBorder="1" applyAlignment="1" applyProtection="1">
      <alignment horizontal="center" vertical="center"/>
      <protection locked="0"/>
    </xf>
    <xf numFmtId="179" fontId="43" fillId="0" borderId="23" xfId="52" applyNumberFormat="1" applyFont="1" applyFill="1" applyBorder="1" applyAlignment="1" applyProtection="1">
      <alignment horizontal="center" vertical="center"/>
      <protection locked="0"/>
    </xf>
    <xf numFmtId="0" fontId="54" fillId="2" borderId="0" xfId="49" applyFont="1" applyFill="1" applyBorder="1" applyAlignment="1" applyProtection="1">
      <alignment horizontal="center" vertical="center"/>
      <protection locked="0"/>
    </xf>
    <xf numFmtId="0" fontId="55" fillId="2" borderId="0" xfId="49" applyFont="1" applyFill="1" applyBorder="1" applyAlignment="1">
      <alignment horizontal="center" vertical="center"/>
    </xf>
    <xf numFmtId="2" fontId="56" fillId="39" borderId="11" xfId="49" applyNumberFormat="1" applyFont="1" applyFill="1" applyBorder="1" applyAlignment="1">
      <alignment horizontal="center" vertical="center"/>
    </xf>
    <xf numFmtId="176" fontId="54" fillId="2" borderId="18" xfId="51" applyFont="1" applyFill="1" applyBorder="1" applyAlignment="1">
      <alignment horizontal="center" vertical="center"/>
    </xf>
    <xf numFmtId="2" fontId="54" fillId="2" borderId="0" xfId="49" applyNumberFormat="1" applyFont="1" applyFill="1" applyBorder="1" applyAlignment="1" applyProtection="1">
      <alignment horizontal="center" vertical="center"/>
      <protection locked="0"/>
    </xf>
    <xf numFmtId="0" fontId="55" fillId="2" borderId="0" xfId="49" applyFont="1" applyFill="1" applyAlignment="1">
      <alignment vertical="center"/>
    </xf>
    <xf numFmtId="171" fontId="57" fillId="2" borderId="0" xfId="52" applyNumberFormat="1" applyFont="1" applyFill="1" applyAlignment="1">
      <alignment vertical="center"/>
    </xf>
    <xf numFmtId="171" fontId="55" fillId="2" borderId="0" xfId="52" applyNumberFormat="1" applyFont="1" applyFill="1" applyAlignment="1">
      <alignment vertical="center"/>
    </xf>
    <xf numFmtId="2" fontId="56" fillId="2" borderId="0" xfId="49" applyNumberFormat="1" applyFont="1" applyFill="1" applyBorder="1" applyAlignment="1">
      <alignment horizontal="center" vertical="center"/>
    </xf>
    <xf numFmtId="10" fontId="58" fillId="2" borderId="25" xfId="49" applyNumberFormat="1" applyFont="1" applyFill="1" applyBorder="1" applyAlignment="1">
      <alignment horizontal="center" vertical="center"/>
    </xf>
    <xf numFmtId="0" fontId="54" fillId="2" borderId="0" xfId="49" applyFont="1" applyFill="1" applyBorder="1" applyAlignment="1">
      <alignment horizontal="center" vertical="center"/>
    </xf>
    <xf numFmtId="10" fontId="54" fillId="2" borderId="0" xfId="52" applyNumberFormat="1" applyFont="1" applyFill="1" applyBorder="1" applyAlignment="1">
      <alignment horizontal="center" vertical="center"/>
    </xf>
    <xf numFmtId="171" fontId="59" fillId="2" borderId="0" xfId="52" applyNumberFormat="1" applyFont="1" applyFill="1" applyBorder="1" applyAlignment="1">
      <alignment horizontal="center" vertical="center"/>
    </xf>
    <xf numFmtId="171" fontId="54" fillId="2" borderId="0" xfId="52" applyNumberFormat="1" applyFont="1" applyFill="1" applyBorder="1" applyAlignment="1">
      <alignment horizontal="center" vertical="center"/>
    </xf>
    <xf numFmtId="172" fontId="55" fillId="2" borderId="0" xfId="49" applyNumberFormat="1" applyFont="1" applyFill="1" applyBorder="1" applyAlignment="1">
      <alignment horizontal="center" vertical="center"/>
    </xf>
    <xf numFmtId="0" fontId="54" fillId="39" borderId="0" xfId="49" applyFont="1" applyFill="1" applyBorder="1" applyAlignment="1" applyProtection="1">
      <alignment horizontal="center" vertical="center"/>
      <protection locked="0"/>
    </xf>
    <xf numFmtId="171" fontId="59" fillId="39" borderId="0" xfId="52" applyNumberFormat="1" applyFont="1" applyFill="1" applyBorder="1" applyAlignment="1" applyProtection="1">
      <alignment horizontal="center" vertical="center"/>
      <protection locked="0"/>
    </xf>
    <xf numFmtId="0" fontId="55" fillId="2" borderId="0" xfId="49" applyFont="1" applyFill="1" applyBorder="1" applyAlignment="1">
      <alignment vertical="center"/>
    </xf>
    <xf numFmtId="0" fontId="55" fillId="39" borderId="0" xfId="49" applyFont="1" applyFill="1" applyBorder="1" applyAlignment="1">
      <alignment horizontal="center" vertical="center"/>
    </xf>
    <xf numFmtId="171" fontId="55" fillId="39" borderId="0" xfId="52" applyNumberFormat="1" applyFont="1" applyFill="1" applyBorder="1" applyAlignment="1">
      <alignment horizontal="center" vertical="center"/>
    </xf>
    <xf numFmtId="0" fontId="54" fillId="39" borderId="0" xfId="49" applyFont="1" applyFill="1" applyBorder="1" applyAlignment="1">
      <alignment horizontal="center" vertical="center"/>
    </xf>
    <xf numFmtId="2" fontId="54" fillId="2" borderId="53" xfId="49" applyNumberFormat="1" applyFont="1" applyFill="1" applyBorder="1" applyAlignment="1">
      <alignment horizontal="center" vertical="center"/>
    </xf>
    <xf numFmtId="2" fontId="54" fillId="2" borderId="54" xfId="49" applyNumberFormat="1" applyFont="1" applyFill="1" applyBorder="1" applyAlignment="1">
      <alignment horizontal="center" vertical="center"/>
    </xf>
    <xf numFmtId="2" fontId="54" fillId="39" borderId="54" xfId="49" applyNumberFormat="1" applyFont="1" applyFill="1" applyBorder="1" applyAlignment="1">
      <alignment horizontal="center" vertical="center"/>
    </xf>
    <xf numFmtId="170" fontId="54" fillId="2" borderId="54" xfId="52" applyNumberFormat="1" applyFont="1" applyFill="1" applyBorder="1" applyAlignment="1">
      <alignment horizontal="center" vertical="center"/>
    </xf>
    <xf numFmtId="180" fontId="54" fillId="2" borderId="55" xfId="52" applyNumberFormat="1" applyFont="1" applyFill="1" applyBorder="1" applyAlignment="1">
      <alignment horizontal="center" vertical="center"/>
    </xf>
    <xf numFmtId="172" fontId="54" fillId="2" borderId="0" xfId="49" applyNumberFormat="1" applyFont="1" applyFill="1" applyBorder="1" applyAlignment="1" applyProtection="1">
      <alignment horizontal="center" vertical="center"/>
      <protection locked="0"/>
    </xf>
    <xf numFmtId="171" fontId="54" fillId="2" borderId="55" xfId="52" applyNumberFormat="1" applyFont="1" applyFill="1" applyBorder="1" applyAlignment="1">
      <alignment horizontal="center" vertical="center"/>
    </xf>
    <xf numFmtId="2" fontId="54" fillId="39" borderId="56" xfId="49" applyNumberFormat="1" applyFont="1" applyFill="1" applyBorder="1" applyAlignment="1">
      <alignment horizontal="center" vertical="center"/>
    </xf>
    <xf numFmtId="0" fontId="55" fillId="2" borderId="0" xfId="49" applyFont="1" applyFill="1"/>
    <xf numFmtId="170" fontId="54" fillId="2" borderId="53" xfId="52" applyNumberFormat="1" applyFont="1" applyFill="1" applyBorder="1" applyAlignment="1">
      <alignment horizontal="center" vertical="center"/>
    </xf>
    <xf numFmtId="2" fontId="54" fillId="2" borderId="57" xfId="49" applyNumberFormat="1" applyFont="1" applyFill="1" applyBorder="1" applyAlignment="1">
      <alignment horizontal="center" vertical="center"/>
    </xf>
    <xf numFmtId="2" fontId="54" fillId="2" borderId="58" xfId="49" applyNumberFormat="1" applyFont="1" applyFill="1" applyBorder="1" applyAlignment="1">
      <alignment horizontal="center" vertical="center"/>
    </xf>
    <xf numFmtId="2" fontId="54" fillId="39" borderId="58" xfId="49" applyNumberFormat="1" applyFont="1" applyFill="1" applyBorder="1" applyAlignment="1">
      <alignment horizontal="center" vertical="center"/>
    </xf>
    <xf numFmtId="170" fontId="54" fillId="2" borderId="58" xfId="52" applyNumberFormat="1" applyFont="1" applyFill="1" applyBorder="1" applyAlignment="1">
      <alignment horizontal="center" vertical="center"/>
    </xf>
    <xf numFmtId="180" fontId="59" fillId="2" borderId="59" xfId="52" applyNumberFormat="1" applyFont="1" applyFill="1" applyBorder="1" applyAlignment="1">
      <alignment horizontal="center" vertical="center"/>
    </xf>
    <xf numFmtId="171" fontId="59" fillId="2" borderId="59" xfId="52" applyNumberFormat="1" applyFont="1" applyFill="1" applyBorder="1" applyAlignment="1">
      <alignment horizontal="center" vertical="center"/>
    </xf>
    <xf numFmtId="2" fontId="54" fillId="39" borderId="60" xfId="49" applyNumberFormat="1" applyFont="1" applyFill="1" applyBorder="1" applyAlignment="1">
      <alignment horizontal="center" vertical="center"/>
    </xf>
    <xf numFmtId="170" fontId="54" fillId="2" borderId="57" xfId="52" applyNumberFormat="1" applyFont="1" applyFill="1" applyBorder="1" applyAlignment="1">
      <alignment horizontal="center" vertical="center"/>
    </xf>
    <xf numFmtId="2" fontId="54" fillId="39" borderId="61" xfId="49" applyNumberFormat="1" applyFont="1" applyFill="1" applyBorder="1" applyAlignment="1">
      <alignment horizontal="center" vertical="center"/>
    </xf>
    <xf numFmtId="2" fontId="54" fillId="2" borderId="57" xfId="49" applyNumberFormat="1" applyFont="1" applyFill="1" applyBorder="1" applyAlignment="1" applyProtection="1">
      <alignment horizontal="center" vertical="center"/>
      <protection locked="0"/>
    </xf>
    <xf numFmtId="2" fontId="54" fillId="2" borderId="58" xfId="49" applyNumberFormat="1" applyFont="1" applyFill="1" applyBorder="1" applyAlignment="1" applyProtection="1">
      <alignment horizontal="center" vertical="center"/>
      <protection locked="0"/>
    </xf>
    <xf numFmtId="2" fontId="54" fillId="39" borderId="58" xfId="49" applyNumberFormat="1" applyFont="1" applyFill="1" applyBorder="1" applyAlignment="1" applyProtection="1">
      <alignment horizontal="center" vertical="center"/>
      <protection locked="0"/>
    </xf>
    <xf numFmtId="172" fontId="54" fillId="2" borderId="0" xfId="49" applyNumberFormat="1" applyFont="1" applyFill="1" applyBorder="1" applyAlignment="1">
      <alignment horizontal="center" vertical="center"/>
    </xf>
    <xf numFmtId="181" fontId="54" fillId="2" borderId="58" xfId="52" applyNumberFormat="1" applyFont="1" applyFill="1" applyBorder="1" applyAlignment="1">
      <alignment horizontal="center" vertical="center"/>
    </xf>
    <xf numFmtId="0" fontId="28" fillId="35" borderId="15" xfId="42" applyFont="1" applyFill="1" applyBorder="1"/>
    <xf numFmtId="0" fontId="30" fillId="35" borderId="48" xfId="42" applyFont="1" applyFill="1" applyBorder="1" applyAlignment="1">
      <alignment horizontal="center"/>
    </xf>
    <xf numFmtId="0" fontId="30" fillId="35" borderId="49" xfId="42" applyFont="1" applyFill="1" applyBorder="1" applyAlignment="1">
      <alignment horizontal="center"/>
    </xf>
    <xf numFmtId="0" fontId="30" fillId="35" borderId="50" xfId="42" applyFont="1" applyFill="1" applyBorder="1" applyAlignment="1">
      <alignment horizontal="center"/>
    </xf>
    <xf numFmtId="0" fontId="34" fillId="0" borderId="0" xfId="0" applyFont="1"/>
    <xf numFmtId="2" fontId="54" fillId="2" borderId="67" xfId="49" applyNumberFormat="1" applyFont="1" applyFill="1" applyBorder="1" applyAlignment="1">
      <alignment horizontal="center" vertical="center"/>
    </xf>
    <xf numFmtId="2" fontId="54" fillId="2" borderId="68" xfId="49" applyNumberFormat="1" applyFont="1" applyFill="1" applyBorder="1" applyAlignment="1">
      <alignment horizontal="center" vertical="center"/>
    </xf>
    <xf numFmtId="2" fontId="54" fillId="39" borderId="68" xfId="49" applyNumberFormat="1" applyFont="1" applyFill="1" applyBorder="1" applyAlignment="1">
      <alignment horizontal="center" vertical="center"/>
    </xf>
    <xf numFmtId="170" fontId="54" fillId="2" borderId="68" xfId="52" applyNumberFormat="1" applyFont="1" applyFill="1" applyBorder="1" applyAlignment="1">
      <alignment horizontal="center" vertical="center"/>
    </xf>
    <xf numFmtId="180" fontId="59" fillId="2" borderId="69" xfId="52" applyNumberFormat="1" applyFont="1" applyFill="1" applyBorder="1" applyAlignment="1">
      <alignment horizontal="center" vertical="center"/>
    </xf>
    <xf numFmtId="171" fontId="59" fillId="2" borderId="69" xfId="52" applyNumberFormat="1" applyFont="1" applyFill="1" applyBorder="1" applyAlignment="1">
      <alignment horizontal="center" vertical="center"/>
    </xf>
    <xf numFmtId="170" fontId="54" fillId="2" borderId="67" xfId="52" applyNumberFormat="1" applyFont="1" applyFill="1" applyBorder="1" applyAlignment="1">
      <alignment horizontal="center" vertical="center"/>
    </xf>
    <xf numFmtId="0" fontId="42" fillId="38" borderId="12" xfId="43" applyFont="1" applyFill="1" applyBorder="1" applyAlignment="1">
      <alignment vertical="center"/>
    </xf>
    <xf numFmtId="0" fontId="36" fillId="0" borderId="23" xfId="46" applyFill="1" applyBorder="1" applyAlignment="1">
      <alignment vertical="center"/>
    </xf>
    <xf numFmtId="0" fontId="9" fillId="0" borderId="23" xfId="43" applyBorder="1"/>
    <xf numFmtId="0" fontId="39" fillId="38" borderId="11" xfId="46" applyFont="1" applyFill="1" applyBorder="1" applyAlignment="1">
      <alignment vertical="center"/>
    </xf>
    <xf numFmtId="0" fontId="39" fillId="38" borderId="18" xfId="46" applyFont="1" applyFill="1" applyBorder="1" applyAlignment="1">
      <alignment vertical="center"/>
    </xf>
    <xf numFmtId="174" fontId="52" fillId="2" borderId="0" xfId="51" applyNumberFormat="1" applyFont="1" applyFill="1" applyBorder="1" applyAlignment="1" applyProtection="1">
      <alignment horizontal="right" vertical="center"/>
      <protection locked="0"/>
    </xf>
    <xf numFmtId="174" fontId="52" fillId="2" borderId="0" xfId="51" applyNumberFormat="1" applyFont="1" applyFill="1" applyBorder="1" applyAlignment="1">
      <alignment horizontal="right" vertical="center"/>
    </xf>
    <xf numFmtId="174" fontId="51" fillId="39" borderId="3" xfId="51" applyNumberFormat="1" applyFont="1" applyFill="1" applyBorder="1" applyAlignment="1">
      <alignment horizontal="right" vertical="center"/>
    </xf>
    <xf numFmtId="177" fontId="41" fillId="0" borderId="0" xfId="51" applyNumberFormat="1" applyFont="1" applyFill="1" applyBorder="1" applyAlignment="1">
      <alignment horizontal="right"/>
    </xf>
    <xf numFmtId="178" fontId="41" fillId="0" borderId="0" xfId="51" applyNumberFormat="1" applyFont="1" applyFill="1" applyBorder="1" applyAlignment="1">
      <alignment horizontal="right"/>
    </xf>
    <xf numFmtId="174" fontId="52" fillId="2" borderId="58" xfId="51" applyNumberFormat="1" applyFont="1" applyFill="1" applyBorder="1" applyAlignment="1">
      <alignment horizontal="right" vertical="center"/>
    </xf>
    <xf numFmtId="174" fontId="51" fillId="39" borderId="61" xfId="51" applyNumberFormat="1" applyFont="1" applyFill="1" applyBorder="1" applyAlignment="1">
      <alignment horizontal="right" vertical="center"/>
    </xf>
    <xf numFmtId="177" fontId="41" fillId="0" borderId="57" xfId="51" applyNumberFormat="1" applyFont="1" applyFill="1" applyBorder="1" applyAlignment="1">
      <alignment horizontal="right"/>
    </xf>
    <xf numFmtId="178" fontId="41" fillId="0" borderId="58" xfId="51" applyNumberFormat="1" applyFont="1" applyFill="1" applyBorder="1" applyAlignment="1">
      <alignment horizontal="right"/>
    </xf>
    <xf numFmtId="174" fontId="51" fillId="39" borderId="18" xfId="51" applyNumberFormat="1" applyFont="1" applyFill="1" applyBorder="1" applyAlignment="1">
      <alignment horizontal="right" vertical="center"/>
    </xf>
    <xf numFmtId="174" fontId="51" fillId="39" borderId="36" xfId="51" applyNumberFormat="1" applyFont="1" applyFill="1" applyBorder="1" applyAlignment="1">
      <alignment horizontal="right" vertical="center"/>
    </xf>
    <xf numFmtId="177" fontId="41" fillId="39" borderId="11" xfId="51" applyNumberFormat="1" applyFont="1" applyFill="1" applyBorder="1" applyAlignment="1">
      <alignment horizontal="right"/>
    </xf>
    <xf numFmtId="178" fontId="41" fillId="39" borderId="18" xfId="51" applyNumberFormat="1" applyFont="1" applyFill="1" applyBorder="1" applyAlignment="1">
      <alignment horizontal="right"/>
    </xf>
    <xf numFmtId="178" fontId="41" fillId="0" borderId="0" xfId="52" applyNumberFormat="1" applyFont="1" applyFill="1" applyBorder="1"/>
    <xf numFmtId="177" fontId="41" fillId="0" borderId="58" xfId="51" applyNumberFormat="1" applyFont="1" applyFill="1" applyBorder="1" applyAlignment="1">
      <alignment horizontal="right"/>
    </xf>
    <xf numFmtId="178" fontId="41" fillId="0" borderId="58" xfId="52" applyNumberFormat="1" applyFont="1" applyFill="1" applyBorder="1"/>
    <xf numFmtId="177" fontId="41" fillId="39" borderId="18" xfId="51" applyNumberFormat="1" applyFont="1" applyFill="1" applyBorder="1" applyAlignment="1">
      <alignment horizontal="right"/>
    </xf>
    <xf numFmtId="178" fontId="41" fillId="39" borderId="18" xfId="52" applyNumberFormat="1" applyFont="1" applyFill="1" applyBorder="1"/>
    <xf numFmtId="175" fontId="53" fillId="39" borderId="18" xfId="49" applyNumberFormat="1" applyFont="1" applyFill="1" applyBorder="1" applyAlignment="1" applyProtection="1">
      <alignment horizontal="center" vertical="center"/>
      <protection locked="0"/>
    </xf>
    <xf numFmtId="175" fontId="53" fillId="39" borderId="36" xfId="49" applyNumberFormat="1" applyFont="1" applyFill="1" applyBorder="1" applyAlignment="1" applyProtection="1">
      <alignment horizontal="center" vertical="center"/>
      <protection locked="0"/>
    </xf>
    <xf numFmtId="178" fontId="41" fillId="39" borderId="23" xfId="52" applyNumberFormat="1" applyFont="1" applyFill="1" applyBorder="1"/>
    <xf numFmtId="2" fontId="52" fillId="2" borderId="18" xfId="51" applyNumberFormat="1" applyFont="1" applyFill="1" applyBorder="1" applyAlignment="1">
      <alignment horizontal="right" vertical="center"/>
    </xf>
    <xf numFmtId="2" fontId="51" fillId="2" borderId="36" xfId="51" applyNumberFormat="1" applyFont="1" applyFill="1" applyBorder="1" applyAlignment="1">
      <alignment horizontal="right" vertical="center"/>
    </xf>
    <xf numFmtId="0" fontId="50" fillId="0" borderId="18" xfId="50" applyBorder="1"/>
    <xf numFmtId="173" fontId="1" fillId="0" borderId="0" xfId="48" applyFont="1" applyAlignment="1">
      <alignment vertical="center"/>
    </xf>
    <xf numFmtId="164" fontId="29" fillId="41" borderId="37" xfId="42" applyNumberFormat="1" applyFont="1" applyFill="1" applyBorder="1" applyAlignment="1">
      <alignment horizontal="center"/>
    </xf>
    <xf numFmtId="165" fontId="0" fillId="0" borderId="42" xfId="0" applyNumberFormat="1" applyFill="1" applyBorder="1" applyAlignment="1">
      <alignment horizontal="center"/>
    </xf>
    <xf numFmtId="2" fontId="25" fillId="0" borderId="37" xfId="42" applyNumberFormat="1" applyFont="1" applyFill="1" applyBorder="1" applyAlignment="1">
      <alignment horizontal="center"/>
    </xf>
    <xf numFmtId="165" fontId="0" fillId="0" borderId="73" xfId="0" applyNumberFormat="1" applyFill="1" applyBorder="1" applyAlignment="1">
      <alignment horizontal="center"/>
    </xf>
    <xf numFmtId="4" fontId="0" fillId="0" borderId="42" xfId="0" applyNumberFormat="1" applyFill="1" applyBorder="1" applyAlignment="1">
      <alignment horizontal="center"/>
    </xf>
    <xf numFmtId="165" fontId="0" fillId="0" borderId="45" xfId="0" applyNumberFormat="1" applyFill="1" applyBorder="1" applyAlignment="1">
      <alignment horizontal="center"/>
    </xf>
    <xf numFmtId="0" fontId="7" fillId="2" borderId="5" xfId="0" applyFont="1" applyFill="1" applyBorder="1" applyAlignment="1" applyProtection="1">
      <alignment horizontal="center" vertical="top" wrapText="1"/>
    </xf>
    <xf numFmtId="0" fontId="7" fillId="3" borderId="1" xfId="0" applyFont="1" applyFill="1" applyBorder="1" applyAlignment="1" applyProtection="1">
      <alignment horizontal="center" vertical="top" wrapText="1"/>
    </xf>
    <xf numFmtId="0" fontId="7" fillId="2" borderId="7" xfId="0" applyFont="1" applyFill="1" applyBorder="1" applyAlignment="1" applyProtection="1">
      <alignment horizontal="center" vertical="top" wrapText="1"/>
    </xf>
    <xf numFmtId="0" fontId="7" fillId="3" borderId="1" xfId="0" applyFont="1" applyFill="1" applyBorder="1" applyAlignment="1" applyProtection="1">
      <alignment horizontal="center"/>
    </xf>
    <xf numFmtId="164" fontId="7" fillId="2" borderId="13" xfId="0" applyNumberFormat="1" applyFont="1" applyFill="1" applyBorder="1" applyAlignment="1" applyProtection="1">
      <alignment horizontal="center" vertical="top" wrapText="1"/>
    </xf>
    <xf numFmtId="0" fontId="7" fillId="2" borderId="13" xfId="0" applyFont="1" applyFill="1" applyBorder="1" applyAlignment="1" applyProtection="1">
      <alignment horizontal="center" vertical="top" wrapText="1"/>
    </xf>
    <xf numFmtId="164" fontId="7" fillId="3" borderId="3" xfId="0" applyNumberFormat="1" applyFont="1" applyFill="1" applyBorder="1" applyAlignment="1" applyProtection="1">
      <alignment horizontal="center" vertical="top" wrapText="1"/>
    </xf>
    <xf numFmtId="0" fontId="7" fillId="3" borderId="3" xfId="0" applyFont="1" applyFill="1" applyBorder="1" applyAlignment="1" applyProtection="1">
      <alignment horizontal="center" vertical="top" wrapText="1"/>
    </xf>
    <xf numFmtId="0" fontId="7" fillId="3" borderId="3" xfId="0" applyFont="1" applyFill="1" applyBorder="1" applyAlignment="1" applyProtection="1">
      <alignment horizontal="center"/>
    </xf>
    <xf numFmtId="165" fontId="7" fillId="2" borderId="6" xfId="0" applyNumberFormat="1" applyFont="1" applyFill="1" applyBorder="1" applyAlignment="1" applyProtection="1">
      <alignment horizontal="center" vertical="top" wrapText="1"/>
    </xf>
    <xf numFmtId="165" fontId="7" fillId="3" borderId="2" xfId="0" applyNumberFormat="1" applyFont="1" applyFill="1" applyBorder="1" applyAlignment="1" applyProtection="1">
      <alignment horizontal="center" vertical="top" wrapText="1"/>
    </xf>
    <xf numFmtId="0" fontId="7" fillId="3" borderId="2" xfId="0" applyFont="1" applyFill="1" applyBorder="1" applyAlignment="1" applyProtection="1">
      <alignment horizontal="center"/>
    </xf>
    <xf numFmtId="165" fontId="7" fillId="2" borderId="24" xfId="0" applyNumberFormat="1" applyFont="1" applyFill="1" applyBorder="1" applyAlignment="1" applyProtection="1">
      <alignment horizontal="center" vertical="top" wrapText="1"/>
    </xf>
    <xf numFmtId="0" fontId="7" fillId="3" borderId="15" xfId="0" applyFont="1" applyFill="1" applyBorder="1" applyAlignment="1" applyProtection="1">
      <alignment horizontal="center" vertical="top" wrapText="1"/>
    </xf>
    <xf numFmtId="0" fontId="7" fillId="3" borderId="19" xfId="0" applyFont="1" applyFill="1" applyBorder="1" applyAlignment="1" applyProtection="1">
      <alignment horizontal="center" vertical="top" wrapText="1"/>
    </xf>
    <xf numFmtId="0" fontId="7" fillId="3" borderId="1" xfId="0" applyFont="1" applyFill="1" applyBorder="1" applyAlignment="1" applyProtection="1">
      <alignment horizontal="center" wrapText="1"/>
    </xf>
    <xf numFmtId="0" fontId="7" fillId="3" borderId="19" xfId="0" applyFont="1" applyFill="1" applyBorder="1" applyAlignment="1" applyProtection="1">
      <alignment horizontal="center"/>
    </xf>
    <xf numFmtId="0" fontId="7" fillId="3" borderId="16" xfId="0" applyFont="1" applyFill="1" applyBorder="1" applyAlignment="1" applyProtection="1">
      <alignment horizontal="center" vertical="top" wrapText="1"/>
    </xf>
    <xf numFmtId="164" fontId="7" fillId="3" borderId="12" xfId="0" applyNumberFormat="1" applyFont="1" applyFill="1" applyBorder="1" applyAlignment="1" applyProtection="1">
      <alignment horizontal="center" vertical="top" wrapText="1"/>
    </xf>
    <xf numFmtId="3" fontId="7" fillId="3" borderId="16" xfId="0" applyNumberFormat="1" applyFont="1" applyFill="1" applyBorder="1" applyAlignment="1" applyProtection="1">
      <alignment horizontal="center" vertical="top" wrapText="1"/>
    </xf>
    <xf numFmtId="0" fontId="7" fillId="3" borderId="3" xfId="0" applyFont="1" applyFill="1" applyBorder="1" applyAlignment="1" applyProtection="1">
      <alignment horizontal="center" wrapText="1"/>
    </xf>
    <xf numFmtId="0" fontId="7" fillId="3" borderId="12" xfId="0" applyFont="1" applyFill="1" applyBorder="1" applyAlignment="1" applyProtection="1">
      <alignment horizontal="center"/>
    </xf>
    <xf numFmtId="166" fontId="7" fillId="3" borderId="16" xfId="0" applyNumberFormat="1" applyFont="1" applyFill="1" applyBorder="1" applyAlignment="1" applyProtection="1">
      <alignment horizontal="center" vertical="top" wrapText="1"/>
    </xf>
    <xf numFmtId="166" fontId="7" fillId="3" borderId="2" xfId="0" applyNumberFormat="1" applyFont="1" applyFill="1" applyBorder="1" applyAlignment="1" applyProtection="1">
      <alignment horizontal="center" vertical="top" wrapText="1"/>
    </xf>
    <xf numFmtId="166" fontId="7" fillId="3" borderId="20" xfId="0" applyNumberFormat="1" applyFont="1" applyFill="1" applyBorder="1" applyAlignment="1" applyProtection="1">
      <alignment horizontal="center" vertical="top" wrapText="1"/>
    </xf>
    <xf numFmtId="165" fontId="7" fillId="3" borderId="17" xfId="0" applyNumberFormat="1" applyFont="1" applyFill="1" applyBorder="1" applyAlignment="1" applyProtection="1">
      <alignment horizontal="center" vertical="top" wrapText="1"/>
    </xf>
    <xf numFmtId="0" fontId="7" fillId="3" borderId="20" xfId="0" applyFont="1" applyFill="1" applyBorder="1" applyAlignment="1" applyProtection="1">
      <alignment horizontal="center"/>
    </xf>
    <xf numFmtId="0" fontId="7" fillId="3" borderId="25" xfId="0" applyFont="1" applyFill="1" applyBorder="1" applyAlignment="1" applyProtection="1">
      <alignment horizontal="center" vertical="top" wrapText="1"/>
    </xf>
    <xf numFmtId="164" fontId="7" fillId="3" borderId="16" xfId="0" applyNumberFormat="1" applyFont="1" applyFill="1" applyBorder="1" applyAlignment="1" applyProtection="1">
      <alignment horizontal="center" vertical="top" wrapText="1"/>
    </xf>
    <xf numFmtId="0" fontId="7" fillId="3" borderId="0" xfId="0" applyFont="1" applyFill="1" applyBorder="1" applyAlignment="1" applyProtection="1">
      <alignment horizontal="center" vertical="top" wrapText="1"/>
    </xf>
    <xf numFmtId="165" fontId="7" fillId="3" borderId="26" xfId="0" applyNumberFormat="1" applyFont="1" applyFill="1" applyBorder="1" applyAlignment="1" applyProtection="1">
      <alignment horizontal="center" vertical="top" wrapText="1"/>
    </xf>
    <xf numFmtId="165" fontId="7" fillId="3" borderId="16" xfId="0" applyNumberFormat="1" applyFont="1" applyFill="1" applyBorder="1" applyAlignment="1" applyProtection="1">
      <alignment horizontal="center" vertical="top" wrapText="1"/>
    </xf>
    <xf numFmtId="0" fontId="7" fillId="2" borderId="4" xfId="0" applyFont="1" applyFill="1" applyBorder="1" applyAlignment="1" applyProtection="1">
      <alignment horizontal="center" vertical="top" wrapText="1"/>
    </xf>
    <xf numFmtId="165" fontId="7" fillId="2" borderId="6" xfId="0" applyNumberFormat="1" applyFont="1" applyFill="1" applyBorder="1" applyAlignment="1" applyProtection="1">
      <alignment horizontal="center" wrapText="1"/>
    </xf>
    <xf numFmtId="0" fontId="7" fillId="3" borderId="12" xfId="0" applyFont="1" applyFill="1" applyBorder="1" applyAlignment="1" applyProtection="1">
      <alignment horizontal="center" vertical="top" wrapText="1"/>
    </xf>
    <xf numFmtId="164" fontId="7" fillId="2" borderId="21" xfId="0" applyNumberFormat="1" applyFont="1" applyFill="1" applyBorder="1" applyAlignment="1" applyProtection="1">
      <alignment horizontal="center" vertical="top" wrapText="1"/>
    </xf>
    <xf numFmtId="165" fontId="7" fillId="3" borderId="20" xfId="0" applyNumberFormat="1" applyFont="1" applyFill="1" applyBorder="1" applyAlignment="1" applyProtection="1">
      <alignment horizontal="center" vertical="top" wrapText="1"/>
    </xf>
    <xf numFmtId="165" fontId="7" fillId="2" borderId="22" xfId="0" applyNumberFormat="1" applyFont="1" applyFill="1" applyBorder="1" applyAlignment="1" applyProtection="1">
      <alignment horizontal="center" vertical="top" wrapText="1"/>
    </xf>
    <xf numFmtId="165" fontId="7" fillId="3" borderId="2" xfId="0" applyNumberFormat="1" applyFont="1" applyFill="1" applyBorder="1" applyAlignment="1" applyProtection="1">
      <alignment horizontal="center" wrapText="1"/>
    </xf>
    <xf numFmtId="0" fontId="7" fillId="2" borderId="5" xfId="0" applyFont="1" applyFill="1" applyBorder="1" applyAlignment="1" applyProtection="1">
      <alignment horizontal="center" wrapText="1"/>
    </xf>
    <xf numFmtId="164" fontId="7" fillId="2" borderId="13" xfId="0" applyNumberFormat="1" applyFont="1" applyFill="1" applyBorder="1" applyAlignment="1" applyProtection="1">
      <alignment horizontal="center" wrapText="1"/>
    </xf>
    <xf numFmtId="4" fontId="7" fillId="2" borderId="24" xfId="0" applyNumberFormat="1" applyFont="1" applyFill="1" applyBorder="1" applyAlignment="1" applyProtection="1">
      <alignment horizontal="center" wrapText="1"/>
    </xf>
    <xf numFmtId="4" fontId="7" fillId="2" borderId="6" xfId="0" applyNumberFormat="1" applyFont="1" applyFill="1" applyBorder="1" applyAlignment="1" applyProtection="1">
      <alignment horizontal="center" wrapText="1"/>
    </xf>
    <xf numFmtId="0" fontId="7" fillId="2" borderId="14" xfId="0" applyFont="1" applyFill="1" applyBorder="1" applyAlignment="1" applyProtection="1">
      <alignment horizontal="center" vertical="top" wrapText="1"/>
    </xf>
    <xf numFmtId="0" fontId="7" fillId="2" borderId="5" xfId="0" applyFont="1" applyFill="1" applyBorder="1" applyAlignment="1" applyProtection="1">
      <alignment horizontal="center"/>
    </xf>
    <xf numFmtId="165" fontId="7" fillId="2" borderId="10" xfId="0" applyNumberFormat="1" applyFont="1" applyFill="1" applyBorder="1" applyAlignment="1" applyProtection="1">
      <alignment horizontal="center" vertical="top" wrapText="1"/>
    </xf>
    <xf numFmtId="3" fontId="8" fillId="2" borderId="5" xfId="0" applyNumberFormat="1" applyFont="1" applyFill="1" applyBorder="1" applyAlignment="1" applyProtection="1">
      <alignment horizontal="center" vertical="top" wrapText="1"/>
    </xf>
    <xf numFmtId="164" fontId="8" fillId="2" borderId="13" xfId="0" applyNumberFormat="1" applyFont="1" applyFill="1" applyBorder="1" applyAlignment="1" applyProtection="1">
      <alignment horizontal="center" vertical="top" wrapText="1"/>
    </xf>
    <xf numFmtId="165" fontId="8" fillId="2" borderId="6" xfId="0" applyNumberFormat="1" applyFont="1" applyFill="1" applyBorder="1" applyAlignment="1" applyProtection="1">
      <alignment horizontal="center" vertical="top" wrapText="1"/>
    </xf>
    <xf numFmtId="3" fontId="7" fillId="2" borderId="13" xfId="0" applyNumberFormat="1" applyFont="1" applyFill="1" applyBorder="1" applyAlignment="1" applyProtection="1">
      <alignment horizontal="center" vertical="top" wrapText="1"/>
    </xf>
    <xf numFmtId="3" fontId="7" fillId="2" borderId="8" xfId="0" applyNumberFormat="1" applyFont="1" applyFill="1" applyBorder="1" applyAlignment="1" applyProtection="1">
      <alignment horizontal="center" vertical="top" wrapText="1"/>
    </xf>
    <xf numFmtId="3" fontId="7" fillId="2" borderId="13" xfId="0" applyNumberFormat="1" applyFont="1" applyFill="1" applyBorder="1" applyAlignment="1" applyProtection="1">
      <alignment horizontal="center" wrapText="1"/>
    </xf>
    <xf numFmtId="0" fontId="7" fillId="2" borderId="65" xfId="0" applyFont="1" applyFill="1" applyBorder="1" applyAlignment="1" applyProtection="1">
      <alignment horizontal="center" vertical="top" wrapText="1"/>
    </xf>
    <xf numFmtId="164" fontId="7" fillId="2" borderId="65" xfId="0" applyNumberFormat="1" applyFont="1" applyFill="1" applyBorder="1" applyAlignment="1" applyProtection="1">
      <alignment horizontal="center" vertical="top" wrapText="1"/>
    </xf>
    <xf numFmtId="165" fontId="7" fillId="2" borderId="66" xfId="0" applyNumberFormat="1" applyFont="1" applyFill="1" applyBorder="1" applyAlignment="1" applyProtection="1">
      <alignment horizontal="center" vertical="top" wrapText="1"/>
    </xf>
    <xf numFmtId="0" fontId="7" fillId="3" borderId="2" xfId="0" applyFont="1" applyFill="1" applyBorder="1" applyAlignment="1" applyProtection="1">
      <alignment horizontal="center" vertical="top" wrapText="1"/>
    </xf>
    <xf numFmtId="0" fontId="8" fillId="2" borderId="6" xfId="0" applyNumberFormat="1" applyFont="1" applyFill="1" applyBorder="1" applyAlignment="1" applyProtection="1">
      <alignment horizontal="center" vertical="top" wrapText="1"/>
    </xf>
    <xf numFmtId="0" fontId="8" fillId="2" borderId="5" xfId="0" applyFont="1" applyFill="1" applyBorder="1" applyAlignment="1" applyProtection="1">
      <alignment horizontal="center" wrapText="1"/>
    </xf>
    <xf numFmtId="0" fontId="0" fillId="0" borderId="37" xfId="0" applyFont="1" applyBorder="1" applyAlignment="1">
      <alignment horizontal="center"/>
    </xf>
    <xf numFmtId="0" fontId="0" fillId="0" borderId="37" xfId="0" applyBorder="1"/>
    <xf numFmtId="0" fontId="0" fillId="0" borderId="0" xfId="0"/>
    <xf numFmtId="0" fontId="51" fillId="39" borderId="15" xfId="49" applyFont="1" applyFill="1" applyBorder="1" applyAlignment="1">
      <alignment vertical="center"/>
    </xf>
    <xf numFmtId="0" fontId="51" fillId="39" borderId="17" xfId="49" applyFont="1" applyFill="1" applyBorder="1" applyAlignment="1">
      <alignment vertical="center"/>
    </xf>
    <xf numFmtId="171" fontId="0" fillId="0" borderId="23" xfId="52" applyNumberFormat="1" applyFont="1" applyBorder="1"/>
    <xf numFmtId="2" fontId="0" fillId="0" borderId="42" xfId="0" applyNumberFormat="1" applyBorder="1"/>
    <xf numFmtId="2" fontId="0" fillId="0" borderId="71" xfId="0" applyNumberFormat="1" applyBorder="1"/>
    <xf numFmtId="2" fontId="0" fillId="0" borderId="72" xfId="0" applyNumberFormat="1" applyBorder="1"/>
    <xf numFmtId="2" fontId="0" fillId="0" borderId="75" xfId="0" applyNumberFormat="1" applyBorder="1"/>
    <xf numFmtId="2" fontId="0" fillId="0" borderId="73" xfId="0" applyNumberFormat="1" applyBorder="1"/>
    <xf numFmtId="0" fontId="23" fillId="0" borderId="46" xfId="0" applyFont="1" applyBorder="1"/>
    <xf numFmtId="0" fontId="23" fillId="40" borderId="0" xfId="0" applyFont="1" applyFill="1"/>
    <xf numFmtId="0" fontId="23" fillId="40" borderId="74" xfId="0" applyFont="1" applyFill="1" applyBorder="1" applyAlignment="1">
      <alignment horizontal="center"/>
    </xf>
    <xf numFmtId="0" fontId="23" fillId="40" borderId="41" xfId="0" applyFont="1" applyFill="1" applyBorder="1" applyAlignment="1">
      <alignment horizontal="center"/>
    </xf>
    <xf numFmtId="0" fontId="23" fillId="40" borderId="70" xfId="0" applyFont="1" applyFill="1" applyBorder="1" applyAlignment="1">
      <alignment horizontal="center"/>
    </xf>
    <xf numFmtId="0" fontId="23" fillId="42" borderId="37" xfId="0" applyFont="1" applyFill="1" applyBorder="1" applyAlignment="1">
      <alignment horizontal="center"/>
    </xf>
    <xf numFmtId="4" fontId="49" fillId="35" borderId="37" xfId="42" applyNumberFormat="1" applyFont="1" applyFill="1" applyBorder="1" applyAlignment="1" applyProtection="1">
      <alignment horizontal="center" wrapText="1"/>
      <protection locked="0"/>
    </xf>
    <xf numFmtId="4" fontId="49" fillId="0" borderId="37" xfId="42" applyNumberFormat="1" applyFont="1" applyFill="1" applyBorder="1" applyAlignment="1" applyProtection="1">
      <alignment horizontal="center" wrapText="1"/>
      <protection locked="0"/>
    </xf>
    <xf numFmtId="0" fontId="23" fillId="0" borderId="63" xfId="0" applyFont="1" applyBorder="1" applyAlignment="1">
      <alignment horizontal="center"/>
    </xf>
    <xf numFmtId="0" fontId="23" fillId="0" borderId="76" xfId="0" applyFont="1" applyBorder="1" applyAlignment="1">
      <alignment horizontal="center"/>
    </xf>
    <xf numFmtId="0" fontId="0" fillId="0" borderId="41" xfId="0" applyBorder="1" applyAlignment="1">
      <alignment horizontal="center"/>
    </xf>
    <xf numFmtId="10" fontId="49" fillId="35" borderId="42" xfId="42" applyNumberFormat="1" applyFont="1" applyFill="1" applyBorder="1" applyAlignment="1" applyProtection="1">
      <alignment horizontal="center" wrapText="1"/>
      <protection locked="0"/>
    </xf>
    <xf numFmtId="0" fontId="0" fillId="0" borderId="43" xfId="0" applyBorder="1" applyAlignment="1">
      <alignment horizontal="center"/>
    </xf>
    <xf numFmtId="4" fontId="49" fillId="0" borderId="44" xfId="42" applyNumberFormat="1" applyFont="1" applyFill="1" applyBorder="1" applyAlignment="1" applyProtection="1">
      <alignment horizontal="center" wrapText="1"/>
      <protection locked="0"/>
    </xf>
    <xf numFmtId="4" fontId="49" fillId="35" borderId="44" xfId="42" applyNumberFormat="1" applyFont="1" applyFill="1" applyBorder="1" applyAlignment="1" applyProtection="1">
      <alignment horizontal="center" wrapText="1"/>
      <protection locked="0"/>
    </xf>
    <xf numFmtId="10" fontId="49" fillId="35" borderId="45" xfId="42" applyNumberFormat="1" applyFont="1" applyFill="1" applyBorder="1" applyAlignment="1" applyProtection="1">
      <alignment horizontal="center" wrapText="1"/>
      <protection locked="0"/>
    </xf>
    <xf numFmtId="0" fontId="23" fillId="0" borderId="74" xfId="0" applyFont="1" applyBorder="1" applyAlignment="1">
      <alignment horizontal="center"/>
    </xf>
    <xf numFmtId="0" fontId="23" fillId="0" borderId="77" xfId="0" applyFont="1" applyBorder="1" applyAlignment="1">
      <alignment horizontal="center"/>
    </xf>
    <xf numFmtId="0" fontId="0" fillId="0" borderId="74" xfId="0" applyBorder="1" applyAlignment="1">
      <alignment horizontal="center"/>
    </xf>
    <xf numFmtId="0" fontId="0" fillId="0" borderId="75" xfId="0" applyFont="1" applyBorder="1" applyAlignment="1">
      <alignment horizontal="center"/>
    </xf>
    <xf numFmtId="4" fontId="49" fillId="35" borderId="75" xfId="42" applyNumberFormat="1" applyFont="1" applyFill="1" applyBorder="1" applyAlignment="1" applyProtection="1">
      <alignment horizontal="center" wrapText="1"/>
      <protection locked="0"/>
    </xf>
    <xf numFmtId="10" fontId="49" fillId="35" borderId="73" xfId="42" applyNumberFormat="1" applyFont="1" applyFill="1" applyBorder="1" applyAlignment="1" applyProtection="1">
      <alignment horizontal="center" wrapText="1"/>
      <protection locked="0"/>
    </xf>
    <xf numFmtId="0" fontId="33" fillId="37" borderId="43" xfId="0" applyFont="1" applyFill="1" applyBorder="1" applyAlignment="1">
      <alignment horizontal="center" vertical="center" wrapText="1"/>
    </xf>
    <xf numFmtId="0" fontId="33" fillId="37" borderId="44" xfId="0" applyFont="1" applyFill="1" applyBorder="1" applyAlignment="1">
      <alignment horizontal="center" vertical="center" wrapText="1"/>
    </xf>
    <xf numFmtId="0" fontId="34" fillId="37" borderId="44" xfId="0" applyFont="1" applyFill="1" applyBorder="1" applyAlignment="1">
      <alignment horizontal="center" vertical="center" wrapText="1"/>
    </xf>
    <xf numFmtId="0" fontId="34" fillId="37" borderId="45" xfId="0" applyFont="1" applyFill="1" applyBorder="1" applyAlignment="1">
      <alignment horizontal="center" vertical="center" wrapText="1"/>
    </xf>
    <xf numFmtId="165" fontId="0" fillId="0" borderId="40" xfId="0" applyNumberFormat="1" applyFill="1" applyBorder="1" applyAlignment="1">
      <alignment horizontal="center"/>
    </xf>
    <xf numFmtId="0" fontId="23" fillId="42" borderId="0" xfId="0" applyFont="1" applyFill="1"/>
    <xf numFmtId="0" fontId="6" fillId="41" borderId="37" xfId="42" applyFont="1" applyFill="1" applyBorder="1" applyAlignment="1">
      <alignment horizontal="center"/>
    </xf>
    <xf numFmtId="164" fontId="30" fillId="41" borderId="37" xfId="42" applyNumberFormat="1" applyFont="1" applyFill="1" applyBorder="1" applyAlignment="1">
      <alignment horizontal="center"/>
    </xf>
    <xf numFmtId="0" fontId="6" fillId="41" borderId="75" xfId="42" applyFont="1" applyFill="1" applyBorder="1" applyAlignment="1">
      <alignment horizontal="center"/>
    </xf>
    <xf numFmtId="164" fontId="29" fillId="41" borderId="75" xfId="42" applyNumberFormat="1" applyFont="1" applyFill="1" applyBorder="1" applyAlignment="1">
      <alignment horizontal="center"/>
    </xf>
    <xf numFmtId="164" fontId="30" fillId="41" borderId="75" xfId="42" applyNumberFormat="1" applyFont="1" applyFill="1" applyBorder="1" applyAlignment="1">
      <alignment horizontal="center"/>
    </xf>
    <xf numFmtId="0" fontId="6" fillId="36" borderId="38" xfId="42" applyFont="1" applyFill="1" applyBorder="1" applyAlignment="1">
      <alignment horizontal="center"/>
    </xf>
    <xf numFmtId="164" fontId="29" fillId="36" borderId="39" xfId="42" applyNumberFormat="1" applyFont="1" applyFill="1" applyBorder="1" applyAlignment="1">
      <alignment horizontal="center"/>
    </xf>
    <xf numFmtId="164" fontId="27" fillId="36" borderId="39" xfId="42" applyNumberFormat="1" applyFont="1" applyFill="1" applyBorder="1" applyAlignment="1">
      <alignment horizontal="center"/>
    </xf>
    <xf numFmtId="164" fontId="30" fillId="36" borderId="40" xfId="42" applyNumberFormat="1" applyFont="1" applyFill="1" applyBorder="1" applyAlignment="1">
      <alignment horizontal="center"/>
    </xf>
    <xf numFmtId="0" fontId="6" fillId="36" borderId="43" xfId="42" applyFont="1" applyFill="1" applyBorder="1" applyAlignment="1">
      <alignment horizontal="center"/>
    </xf>
    <xf numFmtId="164" fontId="29" fillId="36" borderId="44" xfId="42" applyNumberFormat="1" applyFont="1" applyFill="1" applyBorder="1" applyAlignment="1">
      <alignment horizontal="center"/>
    </xf>
    <xf numFmtId="164" fontId="27" fillId="36" borderId="44" xfId="42" applyNumberFormat="1" applyFont="1" applyFill="1" applyBorder="1" applyAlignment="1">
      <alignment horizontal="center"/>
    </xf>
    <xf numFmtId="164" fontId="30" fillId="36" borderId="45" xfId="42" applyNumberFormat="1" applyFont="1" applyFill="1" applyBorder="1" applyAlignment="1">
      <alignment horizontal="center"/>
    </xf>
    <xf numFmtId="2" fontId="54" fillId="39" borderId="78" xfId="49" applyNumberFormat="1" applyFont="1" applyFill="1" applyBorder="1" applyAlignment="1">
      <alignment horizontal="center" vertical="center"/>
    </xf>
    <xf numFmtId="2" fontId="54" fillId="2" borderId="67" xfId="49" applyNumberFormat="1" applyFont="1" applyFill="1" applyBorder="1" applyAlignment="1" applyProtection="1">
      <alignment horizontal="center" vertical="center"/>
      <protection locked="0"/>
    </xf>
    <xf numFmtId="2" fontId="54" fillId="2" borderId="68" xfId="49" applyNumberFormat="1" applyFont="1" applyFill="1" applyBorder="1" applyAlignment="1" applyProtection="1">
      <alignment horizontal="center" vertical="center"/>
      <protection locked="0"/>
    </xf>
    <xf numFmtId="2" fontId="54" fillId="39" borderId="68" xfId="49" applyNumberFormat="1" applyFont="1" applyFill="1" applyBorder="1" applyAlignment="1" applyProtection="1">
      <alignment horizontal="center" vertical="center"/>
      <protection locked="0"/>
    </xf>
    <xf numFmtId="0" fontId="51" fillId="39" borderId="15" xfId="49" applyFont="1" applyFill="1" applyBorder="1" applyAlignment="1">
      <alignment horizontal="center" vertical="center"/>
    </xf>
    <xf numFmtId="0" fontId="51" fillId="39" borderId="17" xfId="49" applyFont="1" applyFill="1" applyBorder="1" applyAlignment="1">
      <alignment horizontal="center" vertical="center"/>
    </xf>
    <xf numFmtId="0" fontId="41" fillId="0" borderId="1" xfId="46" quotePrefix="1" applyFont="1" applyFill="1" applyBorder="1" applyAlignment="1">
      <alignment horizontal="center" vertical="center"/>
    </xf>
    <xf numFmtId="0" fontId="41" fillId="0" borderId="3" xfId="46" quotePrefix="1" applyFont="1" applyFill="1" applyBorder="1" applyAlignment="1">
      <alignment horizontal="center" vertical="center"/>
    </xf>
    <xf numFmtId="0" fontId="51" fillId="39" borderId="25" xfId="49" applyFont="1" applyFill="1" applyBorder="1" applyAlignment="1">
      <alignment horizontal="center" vertical="center"/>
    </xf>
    <xf numFmtId="0" fontId="51" fillId="39" borderId="26" xfId="49" applyFont="1" applyFill="1" applyBorder="1" applyAlignment="1">
      <alignment horizontal="center" vertical="center"/>
    </xf>
    <xf numFmtId="0" fontId="44" fillId="38" borderId="0" xfId="46" applyFont="1" applyFill="1" applyAlignment="1">
      <alignment horizontal="center" vertical="center"/>
    </xf>
    <xf numFmtId="9" fontId="62" fillId="39" borderId="25" xfId="52" applyFont="1" applyFill="1" applyBorder="1" applyAlignment="1">
      <alignment horizontal="center" vertical="center"/>
    </xf>
    <xf numFmtId="9" fontId="62" fillId="39" borderId="26" xfId="52" applyFont="1" applyFill="1" applyBorder="1" applyAlignment="1">
      <alignment horizontal="center" vertical="center"/>
    </xf>
    <xf numFmtId="0" fontId="41" fillId="38" borderId="5" xfId="0" applyFont="1" applyFill="1" applyBorder="1" applyAlignment="1">
      <alignment horizontal="center" vertical="center"/>
    </xf>
    <xf numFmtId="0" fontId="41" fillId="38" borderId="6" xfId="0" applyFont="1" applyFill="1" applyBorder="1" applyAlignment="1">
      <alignment horizontal="center" vertical="center"/>
    </xf>
    <xf numFmtId="0" fontId="51" fillId="39" borderId="1" xfId="49" applyFont="1" applyFill="1" applyBorder="1" applyAlignment="1">
      <alignment horizontal="center" vertical="center"/>
    </xf>
    <xf numFmtId="0" fontId="51" fillId="39" borderId="2" xfId="49" applyFont="1" applyFill="1" applyBorder="1" applyAlignment="1">
      <alignment horizontal="center" vertical="center"/>
    </xf>
    <xf numFmtId="0" fontId="23" fillId="0" borderId="47" xfId="0" applyFont="1" applyBorder="1" applyAlignment="1">
      <alignment horizontal="center"/>
    </xf>
    <xf numFmtId="0" fontId="23" fillId="0" borderId="51" xfId="0" applyFont="1" applyBorder="1" applyAlignment="1">
      <alignment horizontal="center"/>
    </xf>
  </cellXfs>
  <cellStyles count="55">
    <cellStyle name="20 % – Poudarek1" xfId="16" builtinId="30" customBuiltin="1"/>
    <cellStyle name="20 % – Poudarek2" xfId="19" builtinId="34" customBuiltin="1"/>
    <cellStyle name="20 % – Poudarek3" xfId="22" builtinId="38" customBuiltin="1"/>
    <cellStyle name="20 % – Poudarek4" xfId="25" builtinId="42" customBuiltin="1"/>
    <cellStyle name="20 % – Poudarek5" xfId="28" builtinId="46" customBuiltin="1"/>
    <cellStyle name="20 % – Poudarek6" xfId="31" builtinId="50" customBuiltin="1"/>
    <cellStyle name="40 % – Poudarek1" xfId="17" builtinId="31" customBuiltin="1"/>
    <cellStyle name="40 % – Poudarek2" xfId="20" builtinId="35" customBuiltin="1"/>
    <cellStyle name="40 % – Poudarek3" xfId="23" builtinId="39" customBuiltin="1"/>
    <cellStyle name="40 % – Poudarek4" xfId="26" builtinId="43" customBuiltin="1"/>
    <cellStyle name="40 % – Poudarek5" xfId="29" builtinId="47" customBuiltin="1"/>
    <cellStyle name="40 % – Poudarek6" xfId="32" builtinId="51" customBuiltin="1"/>
    <cellStyle name="60 % – Poudarek1 2" xfId="34"/>
    <cellStyle name="60 % – Poudarek2 2" xfId="35"/>
    <cellStyle name="60 % – Poudarek3 2" xfId="36"/>
    <cellStyle name="60 % – Poudarek4 2" xfId="37"/>
    <cellStyle name="60 % – Poudarek5 2" xfId="38"/>
    <cellStyle name="60 % – Poudarek6 2" xfId="39"/>
    <cellStyle name="Dobro" xfId="5" builtinId="26" customBuiltin="1"/>
    <cellStyle name="Izhod" xfId="8" builtinId="21" customBuiltin="1"/>
    <cellStyle name="Naslov 1" xfId="1" builtinId="16" customBuiltin="1"/>
    <cellStyle name="Naslov 2" xfId="2" builtinId="17" customBuiltin="1"/>
    <cellStyle name="Naslov 3" xfId="3" builtinId="18" customBuiltin="1"/>
    <cellStyle name="Naslov 4" xfId="4" builtinId="19" customBuiltin="1"/>
    <cellStyle name="Naslov 5" xfId="41"/>
    <cellStyle name="Naslov 6" xfId="40"/>
    <cellStyle name="Navadno" xfId="0" builtinId="0"/>
    <cellStyle name="Navadno 2" xfId="42"/>
    <cellStyle name="Navadno 3" xfId="43"/>
    <cellStyle name="Navadno 4" xfId="33"/>
    <cellStyle name="Navadno 5" xfId="53"/>
    <cellStyle name="Navadno_ca04-19" xfId="46"/>
    <cellStyle name="Nevtralno 2" xfId="44"/>
    <cellStyle name="Normal 2" xfId="50"/>
    <cellStyle name="Normal 7" xfId="49"/>
    <cellStyle name="Normal_sce25" xfId="54"/>
    <cellStyle name="Odstotek 3" xfId="47"/>
    <cellStyle name="Odstotek 5" xfId="52"/>
    <cellStyle name="Opomba 2" xfId="45"/>
    <cellStyle name="Opozorilo" xfId="12" builtinId="11" customBuiltin="1"/>
    <cellStyle name="Pojasnjevalno besedilo" xfId="13" builtinId="53" customBuiltin="1"/>
    <cellStyle name="Poudarek1" xfId="15" builtinId="29" customBuiltin="1"/>
    <cellStyle name="Poudarek2" xfId="18" builtinId="33" customBuiltin="1"/>
    <cellStyle name="Poudarek3" xfId="21" builtinId="37" customBuiltin="1"/>
    <cellStyle name="Poudarek4" xfId="24" builtinId="41" customBuiltin="1"/>
    <cellStyle name="Poudarek5" xfId="27" builtinId="45" customBuiltin="1"/>
    <cellStyle name="Poudarek6" xfId="30" builtinId="49" customBuiltin="1"/>
    <cellStyle name="Povezana celica" xfId="10" builtinId="24" customBuiltin="1"/>
    <cellStyle name="Preveri celico" xfId="11" builtinId="23" customBuiltin="1"/>
    <cellStyle name="Računanje" xfId="9" builtinId="22" customBuiltin="1"/>
    <cellStyle name="Slabo" xfId="6" builtinId="27" customBuiltin="1"/>
    <cellStyle name="Vejica 2" xfId="48"/>
    <cellStyle name="Vejica 4" xfId="51"/>
    <cellStyle name="Vnos" xfId="7" builtinId="20" customBuiltin="1"/>
    <cellStyle name="Vsota" xfId="14" builtinId="25" customBuiltin="1"/>
  </cellStyles>
  <dxfs count="34">
    <dxf>
      <font>
        <condense val="0"/>
        <extend val="0"/>
        <color indexed="13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'CENE PO TEDNIH'!$M$23</c:f>
              <c:strCache>
                <c:ptCount val="1"/>
                <c:pt idx="0">
                  <c:v>A - R3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'CENE PO TEDNIH'!$L$27:$L$80</c:f>
              <c:numCache>
                <c:formatCode>General</c:formatCode>
                <c:ptCount val="54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  <c:pt idx="14">
                  <c:v>25</c:v>
                </c:pt>
                <c:pt idx="15">
                  <c:v>26</c:v>
                </c:pt>
                <c:pt idx="16">
                  <c:v>27</c:v>
                </c:pt>
                <c:pt idx="17">
                  <c:v>28</c:v>
                </c:pt>
                <c:pt idx="18">
                  <c:v>29</c:v>
                </c:pt>
                <c:pt idx="19">
                  <c:v>30</c:v>
                </c:pt>
                <c:pt idx="20">
                  <c:v>31</c:v>
                </c:pt>
                <c:pt idx="21">
                  <c:v>32</c:v>
                </c:pt>
                <c:pt idx="22">
                  <c:v>33</c:v>
                </c:pt>
                <c:pt idx="23">
                  <c:v>34</c:v>
                </c:pt>
                <c:pt idx="24">
                  <c:v>35</c:v>
                </c:pt>
                <c:pt idx="25">
                  <c:v>36</c:v>
                </c:pt>
                <c:pt idx="26">
                  <c:v>37</c:v>
                </c:pt>
                <c:pt idx="27">
                  <c:v>38</c:v>
                </c:pt>
                <c:pt idx="28">
                  <c:v>39</c:v>
                </c:pt>
                <c:pt idx="29">
                  <c:v>40</c:v>
                </c:pt>
                <c:pt idx="30">
                  <c:v>41</c:v>
                </c:pt>
                <c:pt idx="31">
                  <c:v>42</c:v>
                </c:pt>
                <c:pt idx="32">
                  <c:v>43</c:v>
                </c:pt>
                <c:pt idx="33">
                  <c:v>44</c:v>
                </c:pt>
                <c:pt idx="34">
                  <c:v>45</c:v>
                </c:pt>
                <c:pt idx="35">
                  <c:v>46</c:v>
                </c:pt>
                <c:pt idx="36">
                  <c:v>47</c:v>
                </c:pt>
                <c:pt idx="37">
                  <c:v>48</c:v>
                </c:pt>
                <c:pt idx="38">
                  <c:v>49</c:v>
                </c:pt>
                <c:pt idx="39">
                  <c:v>50</c:v>
                </c:pt>
                <c:pt idx="40">
                  <c:v>51</c:v>
                </c:pt>
                <c:pt idx="41">
                  <c:v>52</c:v>
                </c:pt>
                <c:pt idx="42">
                  <c:v>53</c:v>
                </c:pt>
                <c:pt idx="43">
                  <c:v>1</c:v>
                </c:pt>
                <c:pt idx="44">
                  <c:v>2</c:v>
                </c:pt>
                <c:pt idx="45">
                  <c:v>3</c:v>
                </c:pt>
                <c:pt idx="46">
                  <c:v>4</c:v>
                </c:pt>
                <c:pt idx="47">
                  <c:v>5</c:v>
                </c:pt>
                <c:pt idx="48">
                  <c:v>6</c:v>
                </c:pt>
                <c:pt idx="49">
                  <c:v>7</c:v>
                </c:pt>
                <c:pt idx="50">
                  <c:v>8</c:v>
                </c:pt>
                <c:pt idx="51">
                  <c:v>9</c:v>
                </c:pt>
                <c:pt idx="52">
                  <c:v>10</c:v>
                </c:pt>
                <c:pt idx="53">
                  <c:v>11</c:v>
                </c:pt>
              </c:numCache>
            </c:numRef>
          </c:cat>
          <c:val>
            <c:numRef>
              <c:f>'CENE PO TEDNIH'!$M$27:$M$80</c:f>
              <c:numCache>
                <c:formatCode>0.00</c:formatCode>
                <c:ptCount val="54"/>
                <c:pt idx="0">
                  <c:v>347.43</c:v>
                </c:pt>
                <c:pt idx="1">
                  <c:v>335.99</c:v>
                </c:pt>
                <c:pt idx="2">
                  <c:v>333.79</c:v>
                </c:pt>
                <c:pt idx="3">
                  <c:v>324.57</c:v>
                </c:pt>
                <c:pt idx="4">
                  <c:v>318.7</c:v>
                </c:pt>
                <c:pt idx="5">
                  <c:v>322.45999999999998</c:v>
                </c:pt>
                <c:pt idx="6">
                  <c:v>319.58999999999997</c:v>
                </c:pt>
                <c:pt idx="7">
                  <c:v>320.20999999999998</c:v>
                </c:pt>
                <c:pt idx="8">
                  <c:v>317.15999999999997</c:v>
                </c:pt>
                <c:pt idx="9">
                  <c:v>315.67</c:v>
                </c:pt>
                <c:pt idx="10">
                  <c:v>312.61</c:v>
                </c:pt>
                <c:pt idx="11">
                  <c:v>311.5</c:v>
                </c:pt>
                <c:pt idx="12">
                  <c:v>314.68</c:v>
                </c:pt>
                <c:pt idx="13">
                  <c:v>313.98</c:v>
                </c:pt>
                <c:pt idx="14">
                  <c:v>313.11</c:v>
                </c:pt>
                <c:pt idx="15">
                  <c:v>311.64999999999998</c:v>
                </c:pt>
                <c:pt idx="16">
                  <c:v>311.98</c:v>
                </c:pt>
                <c:pt idx="17">
                  <c:v>313.09999999999997</c:v>
                </c:pt>
                <c:pt idx="18">
                  <c:v>311.75</c:v>
                </c:pt>
                <c:pt idx="19">
                  <c:v>310.89</c:v>
                </c:pt>
                <c:pt idx="20">
                  <c:v>311.39999999999998</c:v>
                </c:pt>
                <c:pt idx="21">
                  <c:v>311.14</c:v>
                </c:pt>
                <c:pt idx="22">
                  <c:v>310.46999999999997</c:v>
                </c:pt>
                <c:pt idx="23">
                  <c:v>295.2</c:v>
                </c:pt>
                <c:pt idx="24">
                  <c:v>310.74</c:v>
                </c:pt>
                <c:pt idx="25">
                  <c:v>310.11</c:v>
                </c:pt>
                <c:pt idx="26">
                  <c:v>311.95</c:v>
                </c:pt>
                <c:pt idx="27">
                  <c:v>311.02999999999997</c:v>
                </c:pt>
                <c:pt idx="28">
                  <c:v>312.77</c:v>
                </c:pt>
                <c:pt idx="29">
                  <c:v>312.81</c:v>
                </c:pt>
                <c:pt idx="30">
                  <c:v>312.04000000000002</c:v>
                </c:pt>
                <c:pt idx="31">
                  <c:v>313.96999999999997</c:v>
                </c:pt>
                <c:pt idx="32">
                  <c:v>310.35000000000002</c:v>
                </c:pt>
                <c:pt idx="33">
                  <c:v>310.95</c:v>
                </c:pt>
                <c:pt idx="34">
                  <c:v>312.14999999999998</c:v>
                </c:pt>
                <c:pt idx="35">
                  <c:v>312.66000000000003</c:v>
                </c:pt>
                <c:pt idx="36">
                  <c:v>312.26</c:v>
                </c:pt>
                <c:pt idx="37">
                  <c:v>308.72000000000003</c:v>
                </c:pt>
                <c:pt idx="38">
                  <c:v>314.08</c:v>
                </c:pt>
                <c:pt idx="39">
                  <c:v>314.14</c:v>
                </c:pt>
                <c:pt idx="40">
                  <c:v>317.25</c:v>
                </c:pt>
                <c:pt idx="41">
                  <c:v>316.09999999999997</c:v>
                </c:pt>
                <c:pt idx="42">
                  <c:v>326.12</c:v>
                </c:pt>
                <c:pt idx="43">
                  <c:v>322.70999999999998</c:v>
                </c:pt>
                <c:pt idx="44" formatCode="General">
                  <c:v>322.49</c:v>
                </c:pt>
                <c:pt idx="45" formatCode="General">
                  <c:v>321.08</c:v>
                </c:pt>
                <c:pt idx="46" formatCode="General">
                  <c:v>323.79000000000002</c:v>
                </c:pt>
                <c:pt idx="47" formatCode="General">
                  <c:v>315.22000000000003</c:v>
                </c:pt>
                <c:pt idx="48" formatCode="General">
                  <c:v>320.66000000000003</c:v>
                </c:pt>
                <c:pt idx="49" formatCode="General">
                  <c:v>324.55</c:v>
                </c:pt>
                <c:pt idx="50" formatCode="General">
                  <c:v>323.06</c:v>
                </c:pt>
                <c:pt idx="51" formatCode="General">
                  <c:v>327.99</c:v>
                </c:pt>
                <c:pt idx="52">
                  <c:v>325.20000000000005</c:v>
                </c:pt>
                <c:pt idx="53" formatCode="General">
                  <c:v>318.92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'CENE PO TEDNIH'!$N$23</c:f>
              <c:strCache>
                <c:ptCount val="1"/>
                <c:pt idx="0">
                  <c:v>B - R3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'CENE PO TEDNIH'!$L$27:$L$80</c:f>
              <c:numCache>
                <c:formatCode>General</c:formatCode>
                <c:ptCount val="54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  <c:pt idx="14">
                  <c:v>25</c:v>
                </c:pt>
                <c:pt idx="15">
                  <c:v>26</c:v>
                </c:pt>
                <c:pt idx="16">
                  <c:v>27</c:v>
                </c:pt>
                <c:pt idx="17">
                  <c:v>28</c:v>
                </c:pt>
                <c:pt idx="18">
                  <c:v>29</c:v>
                </c:pt>
                <c:pt idx="19">
                  <c:v>30</c:v>
                </c:pt>
                <c:pt idx="20">
                  <c:v>31</c:v>
                </c:pt>
                <c:pt idx="21">
                  <c:v>32</c:v>
                </c:pt>
                <c:pt idx="22">
                  <c:v>33</c:v>
                </c:pt>
                <c:pt idx="23">
                  <c:v>34</c:v>
                </c:pt>
                <c:pt idx="24">
                  <c:v>35</c:v>
                </c:pt>
                <c:pt idx="25">
                  <c:v>36</c:v>
                </c:pt>
                <c:pt idx="26">
                  <c:v>37</c:v>
                </c:pt>
                <c:pt idx="27">
                  <c:v>38</c:v>
                </c:pt>
                <c:pt idx="28">
                  <c:v>39</c:v>
                </c:pt>
                <c:pt idx="29">
                  <c:v>40</c:v>
                </c:pt>
                <c:pt idx="30">
                  <c:v>41</c:v>
                </c:pt>
                <c:pt idx="31">
                  <c:v>42</c:v>
                </c:pt>
                <c:pt idx="32">
                  <c:v>43</c:v>
                </c:pt>
                <c:pt idx="33">
                  <c:v>44</c:v>
                </c:pt>
                <c:pt idx="34">
                  <c:v>45</c:v>
                </c:pt>
                <c:pt idx="35">
                  <c:v>46</c:v>
                </c:pt>
                <c:pt idx="36">
                  <c:v>47</c:v>
                </c:pt>
                <c:pt idx="37">
                  <c:v>48</c:v>
                </c:pt>
                <c:pt idx="38">
                  <c:v>49</c:v>
                </c:pt>
                <c:pt idx="39">
                  <c:v>50</c:v>
                </c:pt>
                <c:pt idx="40">
                  <c:v>51</c:v>
                </c:pt>
                <c:pt idx="41">
                  <c:v>52</c:v>
                </c:pt>
                <c:pt idx="42">
                  <c:v>53</c:v>
                </c:pt>
                <c:pt idx="43">
                  <c:v>1</c:v>
                </c:pt>
                <c:pt idx="44">
                  <c:v>2</c:v>
                </c:pt>
                <c:pt idx="45">
                  <c:v>3</c:v>
                </c:pt>
                <c:pt idx="46">
                  <c:v>4</c:v>
                </c:pt>
                <c:pt idx="47">
                  <c:v>5</c:v>
                </c:pt>
                <c:pt idx="48">
                  <c:v>6</c:v>
                </c:pt>
                <c:pt idx="49">
                  <c:v>7</c:v>
                </c:pt>
                <c:pt idx="50">
                  <c:v>8</c:v>
                </c:pt>
                <c:pt idx="51">
                  <c:v>9</c:v>
                </c:pt>
                <c:pt idx="52">
                  <c:v>10</c:v>
                </c:pt>
                <c:pt idx="53">
                  <c:v>11</c:v>
                </c:pt>
              </c:numCache>
            </c:numRef>
          </c:cat>
          <c:val>
            <c:numRef>
              <c:f>'CENE PO TEDNIH'!$N$27:$N$80</c:f>
              <c:numCache>
                <c:formatCode>0.00</c:formatCode>
                <c:ptCount val="54"/>
                <c:pt idx="0">
                  <c:v>344.43</c:v>
                </c:pt>
                <c:pt idx="1">
                  <c:v>326.3</c:v>
                </c:pt>
                <c:pt idx="2">
                  <c:v>323.14999999999998</c:v>
                </c:pt>
                <c:pt idx="3">
                  <c:v>310.20999999999998</c:v>
                </c:pt>
                <c:pt idx="4">
                  <c:v>315.52</c:v>
                </c:pt>
                <c:pt idx="5">
                  <c:v>316.52999999999997</c:v>
                </c:pt>
                <c:pt idx="6">
                  <c:v>314.59999999999997</c:v>
                </c:pt>
                <c:pt idx="7">
                  <c:v>320.77</c:v>
                </c:pt>
                <c:pt idx="8">
                  <c:v>312.70999999999998</c:v>
                </c:pt>
                <c:pt idx="9">
                  <c:v>306.17</c:v>
                </c:pt>
                <c:pt idx="10">
                  <c:v>304.68</c:v>
                </c:pt>
                <c:pt idx="11">
                  <c:v>306.2</c:v>
                </c:pt>
                <c:pt idx="12">
                  <c:v>305.29000000000002</c:v>
                </c:pt>
                <c:pt idx="13">
                  <c:v>306.01</c:v>
                </c:pt>
                <c:pt idx="14">
                  <c:v>304.89999999999998</c:v>
                </c:pt>
                <c:pt idx="15">
                  <c:v>313.02</c:v>
                </c:pt>
                <c:pt idx="16">
                  <c:v>307.34999999999997</c:v>
                </c:pt>
                <c:pt idx="17">
                  <c:v>305.89</c:v>
                </c:pt>
                <c:pt idx="18">
                  <c:v>303.58</c:v>
                </c:pt>
                <c:pt idx="19">
                  <c:v>303.59999999999997</c:v>
                </c:pt>
                <c:pt idx="20">
                  <c:v>300.3</c:v>
                </c:pt>
                <c:pt idx="21">
                  <c:v>306.2</c:v>
                </c:pt>
                <c:pt idx="22">
                  <c:v>313.95</c:v>
                </c:pt>
                <c:pt idx="23">
                  <c:v>301.55</c:v>
                </c:pt>
                <c:pt idx="24">
                  <c:v>313.14999999999998</c:v>
                </c:pt>
                <c:pt idx="25">
                  <c:v>240.53</c:v>
                </c:pt>
                <c:pt idx="26">
                  <c:v>306.77</c:v>
                </c:pt>
                <c:pt idx="27">
                  <c:v>304.46999999999997</c:v>
                </c:pt>
                <c:pt idx="28">
                  <c:v>311.02</c:v>
                </c:pt>
                <c:pt idx="29">
                  <c:v>307.29000000000002</c:v>
                </c:pt>
                <c:pt idx="30">
                  <c:v>290.20999999999998</c:v>
                </c:pt>
                <c:pt idx="31">
                  <c:v>300.74</c:v>
                </c:pt>
                <c:pt idx="32">
                  <c:v>301.2</c:v>
                </c:pt>
                <c:pt idx="33">
                  <c:v>303.05</c:v>
                </c:pt>
                <c:pt idx="34">
                  <c:v>303.26</c:v>
                </c:pt>
                <c:pt idx="35">
                  <c:v>302.16000000000003</c:v>
                </c:pt>
                <c:pt idx="36">
                  <c:v>302.29000000000002</c:v>
                </c:pt>
                <c:pt idx="37">
                  <c:v>308</c:v>
                </c:pt>
                <c:pt idx="38">
                  <c:v>306.01</c:v>
                </c:pt>
                <c:pt idx="39">
                  <c:v>305.96999999999997</c:v>
                </c:pt>
                <c:pt idx="40">
                  <c:v>309.34999999999997</c:v>
                </c:pt>
                <c:pt idx="41">
                  <c:v>310.08999999999997</c:v>
                </c:pt>
                <c:pt idx="42">
                  <c:v>312.89999999999998</c:v>
                </c:pt>
                <c:pt idx="43">
                  <c:v>313.69</c:v>
                </c:pt>
                <c:pt idx="44" formatCode="General">
                  <c:v>311.77</c:v>
                </c:pt>
                <c:pt idx="45" formatCode="General">
                  <c:v>310.05</c:v>
                </c:pt>
                <c:pt idx="46" formatCode="General">
                  <c:v>314.77000000000004</c:v>
                </c:pt>
                <c:pt idx="47" formatCode="General">
                  <c:v>297.53000000000003</c:v>
                </c:pt>
                <c:pt idx="48" formatCode="General">
                  <c:v>313.52000000000004</c:v>
                </c:pt>
                <c:pt idx="49" formatCode="General">
                  <c:v>320.44</c:v>
                </c:pt>
                <c:pt idx="50" formatCode="General">
                  <c:v>321.24</c:v>
                </c:pt>
                <c:pt idx="51" formatCode="General">
                  <c:v>321.36</c:v>
                </c:pt>
                <c:pt idx="52">
                  <c:v>318.40000000000003</c:v>
                </c:pt>
                <c:pt idx="53" formatCode="General">
                  <c:v>323.79000000000002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'CENE PO TEDNIH'!$O$23</c:f>
              <c:strCache>
                <c:ptCount val="1"/>
                <c:pt idx="0">
                  <c:v>C - R3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'CENE PO TEDNIH'!$L$27:$L$80</c:f>
              <c:numCache>
                <c:formatCode>General</c:formatCode>
                <c:ptCount val="54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  <c:pt idx="14">
                  <c:v>25</c:v>
                </c:pt>
                <c:pt idx="15">
                  <c:v>26</c:v>
                </c:pt>
                <c:pt idx="16">
                  <c:v>27</c:v>
                </c:pt>
                <c:pt idx="17">
                  <c:v>28</c:v>
                </c:pt>
                <c:pt idx="18">
                  <c:v>29</c:v>
                </c:pt>
                <c:pt idx="19">
                  <c:v>30</c:v>
                </c:pt>
                <c:pt idx="20">
                  <c:v>31</c:v>
                </c:pt>
                <c:pt idx="21">
                  <c:v>32</c:v>
                </c:pt>
                <c:pt idx="22">
                  <c:v>33</c:v>
                </c:pt>
                <c:pt idx="23">
                  <c:v>34</c:v>
                </c:pt>
                <c:pt idx="24">
                  <c:v>35</c:v>
                </c:pt>
                <c:pt idx="25">
                  <c:v>36</c:v>
                </c:pt>
                <c:pt idx="26">
                  <c:v>37</c:v>
                </c:pt>
                <c:pt idx="27">
                  <c:v>38</c:v>
                </c:pt>
                <c:pt idx="28">
                  <c:v>39</c:v>
                </c:pt>
                <c:pt idx="29">
                  <c:v>40</c:v>
                </c:pt>
                <c:pt idx="30">
                  <c:v>41</c:v>
                </c:pt>
                <c:pt idx="31">
                  <c:v>42</c:v>
                </c:pt>
                <c:pt idx="32">
                  <c:v>43</c:v>
                </c:pt>
                <c:pt idx="33">
                  <c:v>44</c:v>
                </c:pt>
                <c:pt idx="34">
                  <c:v>45</c:v>
                </c:pt>
                <c:pt idx="35">
                  <c:v>46</c:v>
                </c:pt>
                <c:pt idx="36">
                  <c:v>47</c:v>
                </c:pt>
                <c:pt idx="37">
                  <c:v>48</c:v>
                </c:pt>
                <c:pt idx="38">
                  <c:v>49</c:v>
                </c:pt>
                <c:pt idx="39">
                  <c:v>50</c:v>
                </c:pt>
                <c:pt idx="40">
                  <c:v>51</c:v>
                </c:pt>
                <c:pt idx="41">
                  <c:v>52</c:v>
                </c:pt>
                <c:pt idx="42">
                  <c:v>53</c:v>
                </c:pt>
                <c:pt idx="43">
                  <c:v>1</c:v>
                </c:pt>
                <c:pt idx="44">
                  <c:v>2</c:v>
                </c:pt>
                <c:pt idx="45">
                  <c:v>3</c:v>
                </c:pt>
                <c:pt idx="46">
                  <c:v>4</c:v>
                </c:pt>
                <c:pt idx="47">
                  <c:v>5</c:v>
                </c:pt>
                <c:pt idx="48">
                  <c:v>6</c:v>
                </c:pt>
                <c:pt idx="49">
                  <c:v>7</c:v>
                </c:pt>
                <c:pt idx="50">
                  <c:v>8</c:v>
                </c:pt>
                <c:pt idx="51">
                  <c:v>9</c:v>
                </c:pt>
                <c:pt idx="52">
                  <c:v>10</c:v>
                </c:pt>
                <c:pt idx="53">
                  <c:v>11</c:v>
                </c:pt>
              </c:numCache>
            </c:numRef>
          </c:cat>
          <c:val>
            <c:numRef>
              <c:f>'CENE PO TEDNIH'!$O$27:$O$80</c:f>
              <c:numCache>
                <c:formatCode>0.00</c:formatCode>
                <c:ptCount val="54"/>
                <c:pt idx="2">
                  <c:v>311.32</c:v>
                </c:pt>
                <c:pt idx="3">
                  <c:v>281.32</c:v>
                </c:pt>
                <c:pt idx="31">
                  <c:v>301.32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'CENE PO TEDNIH'!$P$23</c:f>
              <c:strCache>
                <c:ptCount val="1"/>
                <c:pt idx="0">
                  <c:v>D - O3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'CENE PO TEDNIH'!$L$27:$L$80</c:f>
              <c:numCache>
                <c:formatCode>General</c:formatCode>
                <c:ptCount val="54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  <c:pt idx="14">
                  <c:v>25</c:v>
                </c:pt>
                <c:pt idx="15">
                  <c:v>26</c:v>
                </c:pt>
                <c:pt idx="16">
                  <c:v>27</c:v>
                </c:pt>
                <c:pt idx="17">
                  <c:v>28</c:v>
                </c:pt>
                <c:pt idx="18">
                  <c:v>29</c:v>
                </c:pt>
                <c:pt idx="19">
                  <c:v>30</c:v>
                </c:pt>
                <c:pt idx="20">
                  <c:v>31</c:v>
                </c:pt>
                <c:pt idx="21">
                  <c:v>32</c:v>
                </c:pt>
                <c:pt idx="22">
                  <c:v>33</c:v>
                </c:pt>
                <c:pt idx="23">
                  <c:v>34</c:v>
                </c:pt>
                <c:pt idx="24">
                  <c:v>35</c:v>
                </c:pt>
                <c:pt idx="25">
                  <c:v>36</c:v>
                </c:pt>
                <c:pt idx="26">
                  <c:v>37</c:v>
                </c:pt>
                <c:pt idx="27">
                  <c:v>38</c:v>
                </c:pt>
                <c:pt idx="28">
                  <c:v>39</c:v>
                </c:pt>
                <c:pt idx="29">
                  <c:v>40</c:v>
                </c:pt>
                <c:pt idx="30">
                  <c:v>41</c:v>
                </c:pt>
                <c:pt idx="31">
                  <c:v>42</c:v>
                </c:pt>
                <c:pt idx="32">
                  <c:v>43</c:v>
                </c:pt>
                <c:pt idx="33">
                  <c:v>44</c:v>
                </c:pt>
                <c:pt idx="34">
                  <c:v>45</c:v>
                </c:pt>
                <c:pt idx="35">
                  <c:v>46</c:v>
                </c:pt>
                <c:pt idx="36">
                  <c:v>47</c:v>
                </c:pt>
                <c:pt idx="37">
                  <c:v>48</c:v>
                </c:pt>
                <c:pt idx="38">
                  <c:v>49</c:v>
                </c:pt>
                <c:pt idx="39">
                  <c:v>50</c:v>
                </c:pt>
                <c:pt idx="40">
                  <c:v>51</c:v>
                </c:pt>
                <c:pt idx="41">
                  <c:v>52</c:v>
                </c:pt>
                <c:pt idx="42">
                  <c:v>53</c:v>
                </c:pt>
                <c:pt idx="43">
                  <c:v>1</c:v>
                </c:pt>
                <c:pt idx="44">
                  <c:v>2</c:v>
                </c:pt>
                <c:pt idx="45">
                  <c:v>3</c:v>
                </c:pt>
                <c:pt idx="46">
                  <c:v>4</c:v>
                </c:pt>
                <c:pt idx="47">
                  <c:v>5</c:v>
                </c:pt>
                <c:pt idx="48">
                  <c:v>6</c:v>
                </c:pt>
                <c:pt idx="49">
                  <c:v>7</c:v>
                </c:pt>
                <c:pt idx="50">
                  <c:v>8</c:v>
                </c:pt>
                <c:pt idx="51">
                  <c:v>9</c:v>
                </c:pt>
                <c:pt idx="52">
                  <c:v>10</c:v>
                </c:pt>
                <c:pt idx="53">
                  <c:v>11</c:v>
                </c:pt>
              </c:numCache>
            </c:numRef>
          </c:cat>
          <c:val>
            <c:numRef>
              <c:f>'CENE PO TEDNIH'!$P$27:$P$80</c:f>
              <c:numCache>
                <c:formatCode>0.00</c:formatCode>
                <c:ptCount val="54"/>
                <c:pt idx="0">
                  <c:v>230.23999999999998</c:v>
                </c:pt>
                <c:pt idx="1">
                  <c:v>231.38</c:v>
                </c:pt>
                <c:pt idx="2">
                  <c:v>220.03</c:v>
                </c:pt>
                <c:pt idx="3">
                  <c:v>195.54</c:v>
                </c:pt>
                <c:pt idx="4">
                  <c:v>201.23999999999998</c:v>
                </c:pt>
                <c:pt idx="5">
                  <c:v>196.73</c:v>
                </c:pt>
                <c:pt idx="6">
                  <c:v>214.16</c:v>
                </c:pt>
                <c:pt idx="7">
                  <c:v>206.01</c:v>
                </c:pt>
                <c:pt idx="8">
                  <c:v>209.4</c:v>
                </c:pt>
                <c:pt idx="9">
                  <c:v>210.41</c:v>
                </c:pt>
                <c:pt idx="10">
                  <c:v>194.12</c:v>
                </c:pt>
                <c:pt idx="11">
                  <c:v>197.20999999999998</c:v>
                </c:pt>
                <c:pt idx="12">
                  <c:v>211</c:v>
                </c:pt>
                <c:pt idx="13">
                  <c:v>218.81</c:v>
                </c:pt>
                <c:pt idx="14">
                  <c:v>214.12</c:v>
                </c:pt>
                <c:pt idx="15">
                  <c:v>219.91</c:v>
                </c:pt>
                <c:pt idx="16">
                  <c:v>220.78</c:v>
                </c:pt>
                <c:pt idx="17">
                  <c:v>222.57</c:v>
                </c:pt>
                <c:pt idx="18">
                  <c:v>206.19</c:v>
                </c:pt>
                <c:pt idx="19">
                  <c:v>215.9</c:v>
                </c:pt>
                <c:pt idx="20">
                  <c:v>206.29999999999998</c:v>
                </c:pt>
                <c:pt idx="21">
                  <c:v>219.12</c:v>
                </c:pt>
                <c:pt idx="22">
                  <c:v>223.38</c:v>
                </c:pt>
                <c:pt idx="23">
                  <c:v>191.66</c:v>
                </c:pt>
                <c:pt idx="24">
                  <c:v>223.03</c:v>
                </c:pt>
                <c:pt idx="25">
                  <c:v>197.95</c:v>
                </c:pt>
                <c:pt idx="26">
                  <c:v>214.73</c:v>
                </c:pt>
                <c:pt idx="27">
                  <c:v>199.79999999999998</c:v>
                </c:pt>
                <c:pt idx="28">
                  <c:v>216.19</c:v>
                </c:pt>
                <c:pt idx="29">
                  <c:v>216.93</c:v>
                </c:pt>
                <c:pt idx="30">
                  <c:v>228.17</c:v>
                </c:pt>
                <c:pt idx="31">
                  <c:v>201.79</c:v>
                </c:pt>
                <c:pt idx="32">
                  <c:v>187.71</c:v>
                </c:pt>
                <c:pt idx="33">
                  <c:v>204.22</c:v>
                </c:pt>
                <c:pt idx="34">
                  <c:v>191.72</c:v>
                </c:pt>
                <c:pt idx="35">
                  <c:v>194.1</c:v>
                </c:pt>
                <c:pt idx="36">
                  <c:v>191.2</c:v>
                </c:pt>
                <c:pt idx="37">
                  <c:v>199.23</c:v>
                </c:pt>
                <c:pt idx="38">
                  <c:v>192.59</c:v>
                </c:pt>
                <c:pt idx="39">
                  <c:v>224.54</c:v>
                </c:pt>
                <c:pt idx="40">
                  <c:v>217.65</c:v>
                </c:pt>
                <c:pt idx="41">
                  <c:v>230.03</c:v>
                </c:pt>
                <c:pt idx="42">
                  <c:v>233.31</c:v>
                </c:pt>
                <c:pt idx="43">
                  <c:v>206.39</c:v>
                </c:pt>
                <c:pt idx="44" formatCode="General">
                  <c:v>216.23</c:v>
                </c:pt>
                <c:pt idx="45" formatCode="General">
                  <c:v>205.76</c:v>
                </c:pt>
                <c:pt idx="46" formatCode="General">
                  <c:v>203.91</c:v>
                </c:pt>
                <c:pt idx="47" formatCode="General">
                  <c:v>206.42</c:v>
                </c:pt>
                <c:pt idx="48" formatCode="General">
                  <c:v>210.29</c:v>
                </c:pt>
                <c:pt idx="49" formatCode="General">
                  <c:v>206.25</c:v>
                </c:pt>
                <c:pt idx="50" formatCode="General">
                  <c:v>203.13</c:v>
                </c:pt>
                <c:pt idx="51" formatCode="General">
                  <c:v>229.54</c:v>
                </c:pt>
                <c:pt idx="52" formatCode="General">
                  <c:v>225.95999999999998</c:v>
                </c:pt>
                <c:pt idx="53" formatCode="General">
                  <c:v>205.73999999999998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'CENE PO TEDNIH'!$Q$23</c:f>
              <c:strCache>
                <c:ptCount val="1"/>
                <c:pt idx="0">
                  <c:v>E - R3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'CENE PO TEDNIH'!$L$27:$L$80</c:f>
              <c:numCache>
                <c:formatCode>General</c:formatCode>
                <c:ptCount val="54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  <c:pt idx="14">
                  <c:v>25</c:v>
                </c:pt>
                <c:pt idx="15">
                  <c:v>26</c:v>
                </c:pt>
                <c:pt idx="16">
                  <c:v>27</c:v>
                </c:pt>
                <c:pt idx="17">
                  <c:v>28</c:v>
                </c:pt>
                <c:pt idx="18">
                  <c:v>29</c:v>
                </c:pt>
                <c:pt idx="19">
                  <c:v>30</c:v>
                </c:pt>
                <c:pt idx="20">
                  <c:v>31</c:v>
                </c:pt>
                <c:pt idx="21">
                  <c:v>32</c:v>
                </c:pt>
                <c:pt idx="22">
                  <c:v>33</c:v>
                </c:pt>
                <c:pt idx="23">
                  <c:v>34</c:v>
                </c:pt>
                <c:pt idx="24">
                  <c:v>35</c:v>
                </c:pt>
                <c:pt idx="25">
                  <c:v>36</c:v>
                </c:pt>
                <c:pt idx="26">
                  <c:v>37</c:v>
                </c:pt>
                <c:pt idx="27">
                  <c:v>38</c:v>
                </c:pt>
                <c:pt idx="28">
                  <c:v>39</c:v>
                </c:pt>
                <c:pt idx="29">
                  <c:v>40</c:v>
                </c:pt>
                <c:pt idx="30">
                  <c:v>41</c:v>
                </c:pt>
                <c:pt idx="31">
                  <c:v>42</c:v>
                </c:pt>
                <c:pt idx="32">
                  <c:v>43</c:v>
                </c:pt>
                <c:pt idx="33">
                  <c:v>44</c:v>
                </c:pt>
                <c:pt idx="34">
                  <c:v>45</c:v>
                </c:pt>
                <c:pt idx="35">
                  <c:v>46</c:v>
                </c:pt>
                <c:pt idx="36">
                  <c:v>47</c:v>
                </c:pt>
                <c:pt idx="37">
                  <c:v>48</c:v>
                </c:pt>
                <c:pt idx="38">
                  <c:v>49</c:v>
                </c:pt>
                <c:pt idx="39">
                  <c:v>50</c:v>
                </c:pt>
                <c:pt idx="40">
                  <c:v>51</c:v>
                </c:pt>
                <c:pt idx="41">
                  <c:v>52</c:v>
                </c:pt>
                <c:pt idx="42">
                  <c:v>53</c:v>
                </c:pt>
                <c:pt idx="43">
                  <c:v>1</c:v>
                </c:pt>
                <c:pt idx="44">
                  <c:v>2</c:v>
                </c:pt>
                <c:pt idx="45">
                  <c:v>3</c:v>
                </c:pt>
                <c:pt idx="46">
                  <c:v>4</c:v>
                </c:pt>
                <c:pt idx="47">
                  <c:v>5</c:v>
                </c:pt>
                <c:pt idx="48">
                  <c:v>6</c:v>
                </c:pt>
                <c:pt idx="49">
                  <c:v>7</c:v>
                </c:pt>
                <c:pt idx="50">
                  <c:v>8</c:v>
                </c:pt>
                <c:pt idx="51">
                  <c:v>9</c:v>
                </c:pt>
                <c:pt idx="52">
                  <c:v>10</c:v>
                </c:pt>
                <c:pt idx="53">
                  <c:v>11</c:v>
                </c:pt>
              </c:numCache>
            </c:numRef>
          </c:cat>
          <c:val>
            <c:numRef>
              <c:f>'CENE PO TEDNIH'!$Q$27:$Q$80</c:f>
              <c:numCache>
                <c:formatCode>0.00</c:formatCode>
                <c:ptCount val="54"/>
                <c:pt idx="0">
                  <c:v>336.29</c:v>
                </c:pt>
                <c:pt idx="1">
                  <c:v>326.76</c:v>
                </c:pt>
                <c:pt idx="2">
                  <c:v>323.81</c:v>
                </c:pt>
                <c:pt idx="3">
                  <c:v>321.81</c:v>
                </c:pt>
                <c:pt idx="4">
                  <c:v>308.81</c:v>
                </c:pt>
                <c:pt idx="5">
                  <c:v>310.86</c:v>
                </c:pt>
                <c:pt idx="6">
                  <c:v>307.65999999999997</c:v>
                </c:pt>
                <c:pt idx="7">
                  <c:v>314.7</c:v>
                </c:pt>
                <c:pt idx="8">
                  <c:v>309.68</c:v>
                </c:pt>
                <c:pt idx="9">
                  <c:v>298.31</c:v>
                </c:pt>
                <c:pt idx="10">
                  <c:v>306.81</c:v>
                </c:pt>
                <c:pt idx="11">
                  <c:v>300.27999999999997</c:v>
                </c:pt>
                <c:pt idx="12">
                  <c:v>300.58999999999997</c:v>
                </c:pt>
                <c:pt idx="13">
                  <c:v>301.68</c:v>
                </c:pt>
                <c:pt idx="14">
                  <c:v>308.43</c:v>
                </c:pt>
                <c:pt idx="15">
                  <c:v>346.23</c:v>
                </c:pt>
                <c:pt idx="16">
                  <c:v>302.99</c:v>
                </c:pt>
                <c:pt idx="17">
                  <c:v>305.20999999999998</c:v>
                </c:pt>
                <c:pt idx="18">
                  <c:v>308.96999999999997</c:v>
                </c:pt>
                <c:pt idx="19">
                  <c:v>300</c:v>
                </c:pt>
                <c:pt idx="20">
                  <c:v>304.39</c:v>
                </c:pt>
                <c:pt idx="21">
                  <c:v>308.54000000000002</c:v>
                </c:pt>
                <c:pt idx="22">
                  <c:v>308.32</c:v>
                </c:pt>
                <c:pt idx="23">
                  <c:v>308.49</c:v>
                </c:pt>
                <c:pt idx="24">
                  <c:v>310.62</c:v>
                </c:pt>
                <c:pt idx="25">
                  <c:v>308.05</c:v>
                </c:pt>
                <c:pt idx="26">
                  <c:v>304.81</c:v>
                </c:pt>
                <c:pt idx="27">
                  <c:v>308.42</c:v>
                </c:pt>
                <c:pt idx="28">
                  <c:v>308.64999999999998</c:v>
                </c:pt>
                <c:pt idx="29">
                  <c:v>307.40999999999997</c:v>
                </c:pt>
                <c:pt idx="30">
                  <c:v>311.08</c:v>
                </c:pt>
                <c:pt idx="31">
                  <c:v>308.86</c:v>
                </c:pt>
                <c:pt idx="32">
                  <c:v>304.47000000000003</c:v>
                </c:pt>
                <c:pt idx="33">
                  <c:v>313.27</c:v>
                </c:pt>
                <c:pt idx="34">
                  <c:v>299.61</c:v>
                </c:pt>
                <c:pt idx="35">
                  <c:v>300.24</c:v>
                </c:pt>
                <c:pt idx="36">
                  <c:v>295.82</c:v>
                </c:pt>
                <c:pt idx="37">
                  <c:v>296.89</c:v>
                </c:pt>
                <c:pt idx="38">
                  <c:v>297.64</c:v>
                </c:pt>
                <c:pt idx="39">
                  <c:v>300.40999999999997</c:v>
                </c:pt>
                <c:pt idx="40">
                  <c:v>303.38</c:v>
                </c:pt>
                <c:pt idx="41">
                  <c:v>305.33999999999997</c:v>
                </c:pt>
                <c:pt idx="42">
                  <c:v>277.79000000000002</c:v>
                </c:pt>
                <c:pt idx="43">
                  <c:v>299.54000000000002</c:v>
                </c:pt>
                <c:pt idx="44" formatCode="General">
                  <c:v>307.14999999999998</c:v>
                </c:pt>
                <c:pt idx="45">
                  <c:v>305.39999999999998</c:v>
                </c:pt>
                <c:pt idx="46" formatCode="General">
                  <c:v>305.89000000000004</c:v>
                </c:pt>
                <c:pt idx="47" formatCode="General">
                  <c:v>307.66000000000003</c:v>
                </c:pt>
                <c:pt idx="48" formatCode="General">
                  <c:v>308.04000000000002</c:v>
                </c:pt>
                <c:pt idx="49" formatCode="General">
                  <c:v>314.46000000000004</c:v>
                </c:pt>
                <c:pt idx="50" formatCode="General">
                  <c:v>314.04000000000002</c:v>
                </c:pt>
                <c:pt idx="51" formatCode="General">
                  <c:v>304.26000000000005</c:v>
                </c:pt>
                <c:pt idx="52" formatCode="General">
                  <c:v>308.73</c:v>
                </c:pt>
                <c:pt idx="53" formatCode="General">
                  <c:v>303.75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'CENE PO TEDNIH'!$R$23</c:f>
              <c:strCache>
                <c:ptCount val="1"/>
                <c:pt idx="0">
                  <c:v>Z - R3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numRef>
              <c:f>'CENE PO TEDNIH'!$L$27:$L$80</c:f>
              <c:numCache>
                <c:formatCode>General</c:formatCode>
                <c:ptCount val="54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  <c:pt idx="14">
                  <c:v>25</c:v>
                </c:pt>
                <c:pt idx="15">
                  <c:v>26</c:v>
                </c:pt>
                <c:pt idx="16">
                  <c:v>27</c:v>
                </c:pt>
                <c:pt idx="17">
                  <c:v>28</c:v>
                </c:pt>
                <c:pt idx="18">
                  <c:v>29</c:v>
                </c:pt>
                <c:pt idx="19">
                  <c:v>30</c:v>
                </c:pt>
                <c:pt idx="20">
                  <c:v>31</c:v>
                </c:pt>
                <c:pt idx="21">
                  <c:v>32</c:v>
                </c:pt>
                <c:pt idx="22">
                  <c:v>33</c:v>
                </c:pt>
                <c:pt idx="23">
                  <c:v>34</c:v>
                </c:pt>
                <c:pt idx="24">
                  <c:v>35</c:v>
                </c:pt>
                <c:pt idx="25">
                  <c:v>36</c:v>
                </c:pt>
                <c:pt idx="26">
                  <c:v>37</c:v>
                </c:pt>
                <c:pt idx="27">
                  <c:v>38</c:v>
                </c:pt>
                <c:pt idx="28">
                  <c:v>39</c:v>
                </c:pt>
                <c:pt idx="29">
                  <c:v>40</c:v>
                </c:pt>
                <c:pt idx="30">
                  <c:v>41</c:v>
                </c:pt>
                <c:pt idx="31">
                  <c:v>42</c:v>
                </c:pt>
                <c:pt idx="32">
                  <c:v>43</c:v>
                </c:pt>
                <c:pt idx="33">
                  <c:v>44</c:v>
                </c:pt>
                <c:pt idx="34">
                  <c:v>45</c:v>
                </c:pt>
                <c:pt idx="35">
                  <c:v>46</c:v>
                </c:pt>
                <c:pt idx="36">
                  <c:v>47</c:v>
                </c:pt>
                <c:pt idx="37">
                  <c:v>48</c:v>
                </c:pt>
                <c:pt idx="38">
                  <c:v>49</c:v>
                </c:pt>
                <c:pt idx="39">
                  <c:v>50</c:v>
                </c:pt>
                <c:pt idx="40">
                  <c:v>51</c:v>
                </c:pt>
                <c:pt idx="41">
                  <c:v>52</c:v>
                </c:pt>
                <c:pt idx="42">
                  <c:v>53</c:v>
                </c:pt>
                <c:pt idx="43">
                  <c:v>1</c:v>
                </c:pt>
                <c:pt idx="44">
                  <c:v>2</c:v>
                </c:pt>
                <c:pt idx="45">
                  <c:v>3</c:v>
                </c:pt>
                <c:pt idx="46">
                  <c:v>4</c:v>
                </c:pt>
                <c:pt idx="47">
                  <c:v>5</c:v>
                </c:pt>
                <c:pt idx="48">
                  <c:v>6</c:v>
                </c:pt>
                <c:pt idx="49">
                  <c:v>7</c:v>
                </c:pt>
                <c:pt idx="50">
                  <c:v>8</c:v>
                </c:pt>
                <c:pt idx="51">
                  <c:v>9</c:v>
                </c:pt>
                <c:pt idx="52">
                  <c:v>10</c:v>
                </c:pt>
                <c:pt idx="53">
                  <c:v>11</c:v>
                </c:pt>
              </c:numCache>
            </c:numRef>
          </c:cat>
          <c:val>
            <c:numRef>
              <c:f>'CENE PO TEDNIH'!$R$27:$R$80</c:f>
              <c:numCache>
                <c:formatCode>0.00</c:formatCode>
                <c:ptCount val="54"/>
                <c:pt idx="28">
                  <c:v>321.32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7253208"/>
        <c:axId val="375093488"/>
      </c:lineChart>
      <c:catAx>
        <c:axId val="3772532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TEDNI</a:t>
                </a:r>
              </a:p>
            </c:rich>
          </c:tx>
          <c:layout>
            <c:manualLayout>
              <c:xMode val="edge"/>
              <c:yMode val="edge"/>
              <c:x val="0.46807976086322545"/>
              <c:y val="0.8493763421617752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75093488"/>
        <c:crosses val="autoZero"/>
        <c:auto val="1"/>
        <c:lblAlgn val="ctr"/>
        <c:lblOffset val="100"/>
        <c:noMultiLvlLbl val="0"/>
      </c:catAx>
      <c:valAx>
        <c:axId val="375093488"/>
        <c:scaling>
          <c:orientation val="minMax"/>
          <c:min val="1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</a:t>
                </a:r>
                <a:r>
                  <a:rPr lang="sl-SI" baseline="0"/>
                  <a:t> KG</a:t>
                </a:r>
                <a:endParaRPr lang="sl-SI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772532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'SKUPNI ZAKOL PO TEDNIH'!$B$3</c:f>
              <c:strCache>
                <c:ptCount val="1"/>
                <c:pt idx="0">
                  <c:v>Z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'SKUPNI ZAKOL PO TEDNIH'!$A$7:$A$60</c:f>
              <c:numCache>
                <c:formatCode>General</c:formatCode>
                <c:ptCount val="54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  <c:pt idx="14">
                  <c:v>25</c:v>
                </c:pt>
                <c:pt idx="15">
                  <c:v>26</c:v>
                </c:pt>
                <c:pt idx="16">
                  <c:v>27</c:v>
                </c:pt>
                <c:pt idx="17">
                  <c:v>28</c:v>
                </c:pt>
                <c:pt idx="18">
                  <c:v>29</c:v>
                </c:pt>
                <c:pt idx="19">
                  <c:v>30</c:v>
                </c:pt>
                <c:pt idx="20">
                  <c:v>31</c:v>
                </c:pt>
                <c:pt idx="21">
                  <c:v>32</c:v>
                </c:pt>
                <c:pt idx="22">
                  <c:v>33</c:v>
                </c:pt>
                <c:pt idx="23">
                  <c:v>34</c:v>
                </c:pt>
                <c:pt idx="24">
                  <c:v>35</c:v>
                </c:pt>
                <c:pt idx="25">
                  <c:v>36</c:v>
                </c:pt>
                <c:pt idx="26">
                  <c:v>37</c:v>
                </c:pt>
                <c:pt idx="27">
                  <c:v>38</c:v>
                </c:pt>
                <c:pt idx="28">
                  <c:v>39</c:v>
                </c:pt>
                <c:pt idx="29">
                  <c:v>40</c:v>
                </c:pt>
                <c:pt idx="30">
                  <c:v>41</c:v>
                </c:pt>
                <c:pt idx="31">
                  <c:v>42</c:v>
                </c:pt>
                <c:pt idx="32">
                  <c:v>43</c:v>
                </c:pt>
                <c:pt idx="33">
                  <c:v>44</c:v>
                </c:pt>
                <c:pt idx="34">
                  <c:v>45</c:v>
                </c:pt>
                <c:pt idx="35">
                  <c:v>46</c:v>
                </c:pt>
                <c:pt idx="36">
                  <c:v>47</c:v>
                </c:pt>
                <c:pt idx="37">
                  <c:v>48</c:v>
                </c:pt>
                <c:pt idx="38">
                  <c:v>49</c:v>
                </c:pt>
                <c:pt idx="39">
                  <c:v>50</c:v>
                </c:pt>
                <c:pt idx="40">
                  <c:v>51</c:v>
                </c:pt>
                <c:pt idx="41">
                  <c:v>52</c:v>
                </c:pt>
                <c:pt idx="42">
                  <c:v>53</c:v>
                </c:pt>
                <c:pt idx="43">
                  <c:v>1</c:v>
                </c:pt>
                <c:pt idx="44">
                  <c:v>2</c:v>
                </c:pt>
                <c:pt idx="45">
                  <c:v>3</c:v>
                </c:pt>
                <c:pt idx="46">
                  <c:v>4</c:v>
                </c:pt>
                <c:pt idx="47">
                  <c:v>5</c:v>
                </c:pt>
                <c:pt idx="48">
                  <c:v>6</c:v>
                </c:pt>
                <c:pt idx="49">
                  <c:v>7</c:v>
                </c:pt>
                <c:pt idx="50">
                  <c:v>8</c:v>
                </c:pt>
                <c:pt idx="51">
                  <c:v>9</c:v>
                </c:pt>
                <c:pt idx="52">
                  <c:v>10</c:v>
                </c:pt>
                <c:pt idx="53">
                  <c:v>11</c:v>
                </c:pt>
              </c:numCache>
            </c:numRef>
          </c:cat>
          <c:val>
            <c:numRef>
              <c:f>'SKUPNI ZAKOL PO TEDNIH'!$B$7:$B$60</c:f>
              <c:numCache>
                <c:formatCode>#,##0\ \k\g</c:formatCode>
                <c:ptCount val="54"/>
                <c:pt idx="0">
                  <c:v>793</c:v>
                </c:pt>
                <c:pt idx="1">
                  <c:v>1222</c:v>
                </c:pt>
                <c:pt idx="2">
                  <c:v>353</c:v>
                </c:pt>
                <c:pt idx="3">
                  <c:v>226</c:v>
                </c:pt>
                <c:pt idx="4">
                  <c:v>767</c:v>
                </c:pt>
                <c:pt idx="5">
                  <c:v>122</c:v>
                </c:pt>
                <c:pt idx="7">
                  <c:v>114</c:v>
                </c:pt>
                <c:pt idx="15">
                  <c:v>522</c:v>
                </c:pt>
                <c:pt idx="25">
                  <c:v>130</c:v>
                </c:pt>
                <c:pt idx="27">
                  <c:v>341</c:v>
                </c:pt>
                <c:pt idx="28">
                  <c:v>712</c:v>
                </c:pt>
                <c:pt idx="30">
                  <c:v>272</c:v>
                </c:pt>
                <c:pt idx="33">
                  <c:v>332</c:v>
                </c:pt>
                <c:pt idx="34">
                  <c:v>139</c:v>
                </c:pt>
                <c:pt idx="36">
                  <c:v>111</c:v>
                </c:pt>
                <c:pt idx="38">
                  <c:v>478</c:v>
                </c:pt>
                <c:pt idx="40">
                  <c:v>762</c:v>
                </c:pt>
                <c:pt idx="41">
                  <c:v>303</c:v>
                </c:pt>
                <c:pt idx="43">
                  <c:v>59</c:v>
                </c:pt>
                <c:pt idx="44">
                  <c:v>120</c:v>
                </c:pt>
                <c:pt idx="46">
                  <c:v>301</c:v>
                </c:pt>
                <c:pt idx="48">
                  <c:v>172</c:v>
                </c:pt>
                <c:pt idx="49">
                  <c:v>952</c:v>
                </c:pt>
                <c:pt idx="50">
                  <c:v>254</c:v>
                </c:pt>
                <c:pt idx="51">
                  <c:v>247</c:v>
                </c:pt>
                <c:pt idx="52">
                  <c:v>364</c:v>
                </c:pt>
                <c:pt idx="53">
                  <c:v>399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AD4-43A4-9A58-41B26BF65243}"/>
            </c:ext>
          </c:extLst>
        </c:ser>
        <c:ser>
          <c:idx val="2"/>
          <c:order val="1"/>
          <c:tx>
            <c:strRef>
              <c:f>'SKUPNI ZAKOL PO TEDNIH'!$C$3</c:f>
              <c:strCache>
                <c:ptCount val="1"/>
                <c:pt idx="0">
                  <c:v>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'SKUPNI ZAKOL PO TEDNIH'!$A$7:$A$60</c:f>
              <c:numCache>
                <c:formatCode>General</c:formatCode>
                <c:ptCount val="54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  <c:pt idx="14">
                  <c:v>25</c:v>
                </c:pt>
                <c:pt idx="15">
                  <c:v>26</c:v>
                </c:pt>
                <c:pt idx="16">
                  <c:v>27</c:v>
                </c:pt>
                <c:pt idx="17">
                  <c:v>28</c:v>
                </c:pt>
                <c:pt idx="18">
                  <c:v>29</c:v>
                </c:pt>
                <c:pt idx="19">
                  <c:v>30</c:v>
                </c:pt>
                <c:pt idx="20">
                  <c:v>31</c:v>
                </c:pt>
                <c:pt idx="21">
                  <c:v>32</c:v>
                </c:pt>
                <c:pt idx="22">
                  <c:v>33</c:v>
                </c:pt>
                <c:pt idx="23">
                  <c:v>34</c:v>
                </c:pt>
                <c:pt idx="24">
                  <c:v>35</c:v>
                </c:pt>
                <c:pt idx="25">
                  <c:v>36</c:v>
                </c:pt>
                <c:pt idx="26">
                  <c:v>37</c:v>
                </c:pt>
                <c:pt idx="27">
                  <c:v>38</c:v>
                </c:pt>
                <c:pt idx="28">
                  <c:v>39</c:v>
                </c:pt>
                <c:pt idx="29">
                  <c:v>40</c:v>
                </c:pt>
                <c:pt idx="30">
                  <c:v>41</c:v>
                </c:pt>
                <c:pt idx="31">
                  <c:v>42</c:v>
                </c:pt>
                <c:pt idx="32">
                  <c:v>43</c:v>
                </c:pt>
                <c:pt idx="33">
                  <c:v>44</c:v>
                </c:pt>
                <c:pt idx="34">
                  <c:v>45</c:v>
                </c:pt>
                <c:pt idx="35">
                  <c:v>46</c:v>
                </c:pt>
                <c:pt idx="36">
                  <c:v>47</c:v>
                </c:pt>
                <c:pt idx="37">
                  <c:v>48</c:v>
                </c:pt>
                <c:pt idx="38">
                  <c:v>49</c:v>
                </c:pt>
                <c:pt idx="39">
                  <c:v>50</c:v>
                </c:pt>
                <c:pt idx="40">
                  <c:v>51</c:v>
                </c:pt>
                <c:pt idx="41">
                  <c:v>52</c:v>
                </c:pt>
                <c:pt idx="42">
                  <c:v>53</c:v>
                </c:pt>
                <c:pt idx="43">
                  <c:v>1</c:v>
                </c:pt>
                <c:pt idx="44">
                  <c:v>2</c:v>
                </c:pt>
                <c:pt idx="45">
                  <c:v>3</c:v>
                </c:pt>
                <c:pt idx="46">
                  <c:v>4</c:v>
                </c:pt>
                <c:pt idx="47">
                  <c:v>5</c:v>
                </c:pt>
                <c:pt idx="48">
                  <c:v>6</c:v>
                </c:pt>
                <c:pt idx="49">
                  <c:v>7</c:v>
                </c:pt>
                <c:pt idx="50">
                  <c:v>8</c:v>
                </c:pt>
                <c:pt idx="51">
                  <c:v>9</c:v>
                </c:pt>
                <c:pt idx="52">
                  <c:v>10</c:v>
                </c:pt>
                <c:pt idx="53">
                  <c:v>11</c:v>
                </c:pt>
              </c:numCache>
            </c:numRef>
          </c:cat>
          <c:val>
            <c:numRef>
              <c:f>'SKUPNI ZAKOL PO TEDNIH'!$C$7:$C$60</c:f>
              <c:numCache>
                <c:formatCode>#,##0\ \k\g</c:formatCode>
                <c:ptCount val="54"/>
                <c:pt idx="0">
                  <c:v>131570</c:v>
                </c:pt>
                <c:pt idx="1">
                  <c:v>192224</c:v>
                </c:pt>
                <c:pt idx="2">
                  <c:v>151037</c:v>
                </c:pt>
                <c:pt idx="3">
                  <c:v>110337</c:v>
                </c:pt>
                <c:pt idx="4">
                  <c:v>151331</c:v>
                </c:pt>
                <c:pt idx="5">
                  <c:v>111680</c:v>
                </c:pt>
                <c:pt idx="6">
                  <c:v>145295</c:v>
                </c:pt>
                <c:pt idx="7">
                  <c:v>123780</c:v>
                </c:pt>
                <c:pt idx="8">
                  <c:v>125756</c:v>
                </c:pt>
                <c:pt idx="9">
                  <c:v>131570</c:v>
                </c:pt>
                <c:pt idx="10">
                  <c:v>140458</c:v>
                </c:pt>
                <c:pt idx="11">
                  <c:v>142312</c:v>
                </c:pt>
                <c:pt idx="12">
                  <c:v>101111</c:v>
                </c:pt>
                <c:pt idx="13">
                  <c:v>131895</c:v>
                </c:pt>
                <c:pt idx="14">
                  <c:v>111881</c:v>
                </c:pt>
                <c:pt idx="15">
                  <c:v>128318</c:v>
                </c:pt>
                <c:pt idx="16">
                  <c:v>138968</c:v>
                </c:pt>
                <c:pt idx="17">
                  <c:v>118406</c:v>
                </c:pt>
                <c:pt idx="18">
                  <c:v>119280</c:v>
                </c:pt>
                <c:pt idx="19">
                  <c:v>118423</c:v>
                </c:pt>
                <c:pt idx="20">
                  <c:v>128186</c:v>
                </c:pt>
                <c:pt idx="21">
                  <c:v>110306</c:v>
                </c:pt>
                <c:pt idx="22">
                  <c:v>120044</c:v>
                </c:pt>
                <c:pt idx="23">
                  <c:v>120044</c:v>
                </c:pt>
                <c:pt idx="24">
                  <c:v>119594</c:v>
                </c:pt>
                <c:pt idx="25">
                  <c:v>119291</c:v>
                </c:pt>
                <c:pt idx="26">
                  <c:v>123350</c:v>
                </c:pt>
                <c:pt idx="27">
                  <c:v>148332</c:v>
                </c:pt>
                <c:pt idx="28">
                  <c:v>133059</c:v>
                </c:pt>
                <c:pt idx="29">
                  <c:v>124640</c:v>
                </c:pt>
                <c:pt idx="30">
                  <c:v>121767</c:v>
                </c:pt>
                <c:pt idx="31">
                  <c:v>115939</c:v>
                </c:pt>
                <c:pt idx="32">
                  <c:v>120428</c:v>
                </c:pt>
                <c:pt idx="33">
                  <c:v>113300</c:v>
                </c:pt>
                <c:pt idx="34">
                  <c:v>101299</c:v>
                </c:pt>
                <c:pt idx="35">
                  <c:v>108239</c:v>
                </c:pt>
                <c:pt idx="36">
                  <c:v>108624</c:v>
                </c:pt>
                <c:pt idx="37">
                  <c:v>147072</c:v>
                </c:pt>
                <c:pt idx="38">
                  <c:v>129752</c:v>
                </c:pt>
                <c:pt idx="39">
                  <c:v>169938</c:v>
                </c:pt>
                <c:pt idx="40">
                  <c:v>152825</c:v>
                </c:pt>
                <c:pt idx="41">
                  <c:v>139869</c:v>
                </c:pt>
                <c:pt idx="42">
                  <c:v>114077</c:v>
                </c:pt>
                <c:pt idx="43">
                  <c:v>128133</c:v>
                </c:pt>
                <c:pt idx="44">
                  <c:v>140095</c:v>
                </c:pt>
                <c:pt idx="45">
                  <c:v>140138</c:v>
                </c:pt>
                <c:pt idx="46">
                  <c:v>136340</c:v>
                </c:pt>
                <c:pt idx="47">
                  <c:v>122845</c:v>
                </c:pt>
                <c:pt idx="48">
                  <c:v>122134</c:v>
                </c:pt>
                <c:pt idx="49">
                  <c:v>122964</c:v>
                </c:pt>
                <c:pt idx="50">
                  <c:v>111944</c:v>
                </c:pt>
                <c:pt idx="51">
                  <c:v>137143</c:v>
                </c:pt>
                <c:pt idx="52">
                  <c:v>129645</c:v>
                </c:pt>
                <c:pt idx="53">
                  <c:v>137808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7AD4-43A4-9A58-41B26BF65243}"/>
            </c:ext>
          </c:extLst>
        </c:ser>
        <c:ser>
          <c:idx val="3"/>
          <c:order val="2"/>
          <c:tx>
            <c:strRef>
              <c:f>'SKUPNI ZAKOL PO TEDNIH'!$D$3</c:f>
              <c:strCache>
                <c:ptCount val="1"/>
                <c:pt idx="0">
                  <c:v>B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'SKUPNI ZAKOL PO TEDNIH'!$A$7:$A$60</c:f>
              <c:numCache>
                <c:formatCode>General</c:formatCode>
                <c:ptCount val="54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  <c:pt idx="14">
                  <c:v>25</c:v>
                </c:pt>
                <c:pt idx="15">
                  <c:v>26</c:v>
                </c:pt>
                <c:pt idx="16">
                  <c:v>27</c:v>
                </c:pt>
                <c:pt idx="17">
                  <c:v>28</c:v>
                </c:pt>
                <c:pt idx="18">
                  <c:v>29</c:v>
                </c:pt>
                <c:pt idx="19">
                  <c:v>30</c:v>
                </c:pt>
                <c:pt idx="20">
                  <c:v>31</c:v>
                </c:pt>
                <c:pt idx="21">
                  <c:v>32</c:v>
                </c:pt>
                <c:pt idx="22">
                  <c:v>33</c:v>
                </c:pt>
                <c:pt idx="23">
                  <c:v>34</c:v>
                </c:pt>
                <c:pt idx="24">
                  <c:v>35</c:v>
                </c:pt>
                <c:pt idx="25">
                  <c:v>36</c:v>
                </c:pt>
                <c:pt idx="26">
                  <c:v>37</c:v>
                </c:pt>
                <c:pt idx="27">
                  <c:v>38</c:v>
                </c:pt>
                <c:pt idx="28">
                  <c:v>39</c:v>
                </c:pt>
                <c:pt idx="29">
                  <c:v>40</c:v>
                </c:pt>
                <c:pt idx="30">
                  <c:v>41</c:v>
                </c:pt>
                <c:pt idx="31">
                  <c:v>42</c:v>
                </c:pt>
                <c:pt idx="32">
                  <c:v>43</c:v>
                </c:pt>
                <c:pt idx="33">
                  <c:v>44</c:v>
                </c:pt>
                <c:pt idx="34">
                  <c:v>45</c:v>
                </c:pt>
                <c:pt idx="35">
                  <c:v>46</c:v>
                </c:pt>
                <c:pt idx="36">
                  <c:v>47</c:v>
                </c:pt>
                <c:pt idx="37">
                  <c:v>48</c:v>
                </c:pt>
                <c:pt idx="38">
                  <c:v>49</c:v>
                </c:pt>
                <c:pt idx="39">
                  <c:v>50</c:v>
                </c:pt>
                <c:pt idx="40">
                  <c:v>51</c:v>
                </c:pt>
                <c:pt idx="41">
                  <c:v>52</c:v>
                </c:pt>
                <c:pt idx="42">
                  <c:v>53</c:v>
                </c:pt>
                <c:pt idx="43">
                  <c:v>1</c:v>
                </c:pt>
                <c:pt idx="44">
                  <c:v>2</c:v>
                </c:pt>
                <c:pt idx="45">
                  <c:v>3</c:v>
                </c:pt>
                <c:pt idx="46">
                  <c:v>4</c:v>
                </c:pt>
                <c:pt idx="47">
                  <c:v>5</c:v>
                </c:pt>
                <c:pt idx="48">
                  <c:v>6</c:v>
                </c:pt>
                <c:pt idx="49">
                  <c:v>7</c:v>
                </c:pt>
                <c:pt idx="50">
                  <c:v>8</c:v>
                </c:pt>
                <c:pt idx="51">
                  <c:v>9</c:v>
                </c:pt>
                <c:pt idx="52">
                  <c:v>10</c:v>
                </c:pt>
                <c:pt idx="53">
                  <c:v>11</c:v>
                </c:pt>
              </c:numCache>
            </c:numRef>
          </c:cat>
          <c:val>
            <c:numRef>
              <c:f>'SKUPNI ZAKOL PO TEDNIH'!$D$7:$D$60</c:f>
              <c:numCache>
                <c:formatCode>#,##0\ \k\g</c:formatCode>
                <c:ptCount val="54"/>
                <c:pt idx="0">
                  <c:v>6584</c:v>
                </c:pt>
                <c:pt idx="1">
                  <c:v>5891</c:v>
                </c:pt>
                <c:pt idx="2">
                  <c:v>8748</c:v>
                </c:pt>
                <c:pt idx="3">
                  <c:v>6988</c:v>
                </c:pt>
                <c:pt idx="4">
                  <c:v>8722</c:v>
                </c:pt>
                <c:pt idx="5">
                  <c:v>6040</c:v>
                </c:pt>
                <c:pt idx="6">
                  <c:v>6714</c:v>
                </c:pt>
                <c:pt idx="7">
                  <c:v>6931</c:v>
                </c:pt>
                <c:pt idx="8">
                  <c:v>8646</c:v>
                </c:pt>
                <c:pt idx="9">
                  <c:v>6584</c:v>
                </c:pt>
                <c:pt idx="10">
                  <c:v>7414</c:v>
                </c:pt>
                <c:pt idx="11">
                  <c:v>11578</c:v>
                </c:pt>
                <c:pt idx="12">
                  <c:v>5972</c:v>
                </c:pt>
                <c:pt idx="13">
                  <c:v>7084</c:v>
                </c:pt>
                <c:pt idx="14">
                  <c:v>8073</c:v>
                </c:pt>
                <c:pt idx="15">
                  <c:v>9912</c:v>
                </c:pt>
                <c:pt idx="16">
                  <c:v>14377</c:v>
                </c:pt>
                <c:pt idx="17">
                  <c:v>7979</c:v>
                </c:pt>
                <c:pt idx="18">
                  <c:v>11364</c:v>
                </c:pt>
                <c:pt idx="19">
                  <c:v>11038</c:v>
                </c:pt>
                <c:pt idx="20">
                  <c:v>7755</c:v>
                </c:pt>
                <c:pt idx="21">
                  <c:v>12741</c:v>
                </c:pt>
                <c:pt idx="22">
                  <c:v>14411</c:v>
                </c:pt>
                <c:pt idx="23">
                  <c:v>14411</c:v>
                </c:pt>
                <c:pt idx="24">
                  <c:v>8124</c:v>
                </c:pt>
                <c:pt idx="25">
                  <c:v>10449</c:v>
                </c:pt>
                <c:pt idx="26">
                  <c:v>6350</c:v>
                </c:pt>
                <c:pt idx="27">
                  <c:v>11444</c:v>
                </c:pt>
                <c:pt idx="28">
                  <c:v>11826</c:v>
                </c:pt>
                <c:pt idx="29">
                  <c:v>7306</c:v>
                </c:pt>
                <c:pt idx="30">
                  <c:v>11614</c:v>
                </c:pt>
                <c:pt idx="31">
                  <c:v>8534</c:v>
                </c:pt>
                <c:pt idx="32">
                  <c:v>4677</c:v>
                </c:pt>
                <c:pt idx="33">
                  <c:v>4713</c:v>
                </c:pt>
                <c:pt idx="34">
                  <c:v>7553</c:v>
                </c:pt>
                <c:pt idx="35">
                  <c:v>5918</c:v>
                </c:pt>
                <c:pt idx="36">
                  <c:v>9686</c:v>
                </c:pt>
                <c:pt idx="37">
                  <c:v>8175</c:v>
                </c:pt>
                <c:pt idx="38">
                  <c:v>12377</c:v>
                </c:pt>
                <c:pt idx="39">
                  <c:v>9670</c:v>
                </c:pt>
                <c:pt idx="40">
                  <c:v>7578</c:v>
                </c:pt>
                <c:pt idx="41">
                  <c:v>8024</c:v>
                </c:pt>
                <c:pt idx="42">
                  <c:v>8691</c:v>
                </c:pt>
                <c:pt idx="43">
                  <c:v>5151</c:v>
                </c:pt>
                <c:pt idx="44">
                  <c:v>8655</c:v>
                </c:pt>
                <c:pt idx="45">
                  <c:v>7309</c:v>
                </c:pt>
                <c:pt idx="46">
                  <c:v>5293</c:v>
                </c:pt>
                <c:pt idx="47">
                  <c:v>5984</c:v>
                </c:pt>
                <c:pt idx="48">
                  <c:v>5705</c:v>
                </c:pt>
                <c:pt idx="49">
                  <c:v>6605</c:v>
                </c:pt>
                <c:pt idx="50">
                  <c:v>3362</c:v>
                </c:pt>
                <c:pt idx="51">
                  <c:v>8537</c:v>
                </c:pt>
                <c:pt idx="52">
                  <c:v>8152</c:v>
                </c:pt>
                <c:pt idx="53">
                  <c:v>8314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7AD4-43A4-9A58-41B26BF65243}"/>
            </c:ext>
          </c:extLst>
        </c:ser>
        <c:ser>
          <c:idx val="4"/>
          <c:order val="3"/>
          <c:tx>
            <c:strRef>
              <c:f>'SKUPNI ZAKOL PO TEDNIH'!$E$3</c:f>
              <c:strCache>
                <c:ptCount val="1"/>
                <c:pt idx="0">
                  <c:v>C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'SKUPNI ZAKOL PO TEDNIH'!$A$7:$A$60</c:f>
              <c:numCache>
                <c:formatCode>General</c:formatCode>
                <c:ptCount val="54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  <c:pt idx="14">
                  <c:v>25</c:v>
                </c:pt>
                <c:pt idx="15">
                  <c:v>26</c:v>
                </c:pt>
                <c:pt idx="16">
                  <c:v>27</c:v>
                </c:pt>
                <c:pt idx="17">
                  <c:v>28</c:v>
                </c:pt>
                <c:pt idx="18">
                  <c:v>29</c:v>
                </c:pt>
                <c:pt idx="19">
                  <c:v>30</c:v>
                </c:pt>
                <c:pt idx="20">
                  <c:v>31</c:v>
                </c:pt>
                <c:pt idx="21">
                  <c:v>32</c:v>
                </c:pt>
                <c:pt idx="22">
                  <c:v>33</c:v>
                </c:pt>
                <c:pt idx="23">
                  <c:v>34</c:v>
                </c:pt>
                <c:pt idx="24">
                  <c:v>35</c:v>
                </c:pt>
                <c:pt idx="25">
                  <c:v>36</c:v>
                </c:pt>
                <c:pt idx="26">
                  <c:v>37</c:v>
                </c:pt>
                <c:pt idx="27">
                  <c:v>38</c:v>
                </c:pt>
                <c:pt idx="28">
                  <c:v>39</c:v>
                </c:pt>
                <c:pt idx="29">
                  <c:v>40</c:v>
                </c:pt>
                <c:pt idx="30">
                  <c:v>41</c:v>
                </c:pt>
                <c:pt idx="31">
                  <c:v>42</c:v>
                </c:pt>
                <c:pt idx="32">
                  <c:v>43</c:v>
                </c:pt>
                <c:pt idx="33">
                  <c:v>44</c:v>
                </c:pt>
                <c:pt idx="34">
                  <c:v>45</c:v>
                </c:pt>
                <c:pt idx="35">
                  <c:v>46</c:v>
                </c:pt>
                <c:pt idx="36">
                  <c:v>47</c:v>
                </c:pt>
                <c:pt idx="37">
                  <c:v>48</c:v>
                </c:pt>
                <c:pt idx="38">
                  <c:v>49</c:v>
                </c:pt>
                <c:pt idx="39">
                  <c:v>50</c:v>
                </c:pt>
                <c:pt idx="40">
                  <c:v>51</c:v>
                </c:pt>
                <c:pt idx="41">
                  <c:v>52</c:v>
                </c:pt>
                <c:pt idx="42">
                  <c:v>53</c:v>
                </c:pt>
                <c:pt idx="43">
                  <c:v>1</c:v>
                </c:pt>
                <c:pt idx="44">
                  <c:v>2</c:v>
                </c:pt>
                <c:pt idx="45">
                  <c:v>3</c:v>
                </c:pt>
                <c:pt idx="46">
                  <c:v>4</c:v>
                </c:pt>
                <c:pt idx="47">
                  <c:v>5</c:v>
                </c:pt>
                <c:pt idx="48">
                  <c:v>6</c:v>
                </c:pt>
                <c:pt idx="49">
                  <c:v>7</c:v>
                </c:pt>
                <c:pt idx="50">
                  <c:v>8</c:v>
                </c:pt>
                <c:pt idx="51">
                  <c:v>9</c:v>
                </c:pt>
                <c:pt idx="52">
                  <c:v>10</c:v>
                </c:pt>
                <c:pt idx="53">
                  <c:v>11</c:v>
                </c:pt>
              </c:numCache>
            </c:numRef>
          </c:cat>
          <c:val>
            <c:numRef>
              <c:f>'SKUPNI ZAKOL PO TEDNIH'!$E$7:$E$60</c:f>
              <c:numCache>
                <c:formatCode>#,##0\ \k\g</c:formatCode>
                <c:ptCount val="54"/>
                <c:pt idx="2">
                  <c:v>747</c:v>
                </c:pt>
                <c:pt idx="3">
                  <c:v>311</c:v>
                </c:pt>
                <c:pt idx="5">
                  <c:v>372</c:v>
                </c:pt>
                <c:pt idx="30">
                  <c:v>311</c:v>
                </c:pt>
                <c:pt idx="31">
                  <c:v>1790</c:v>
                </c:pt>
                <c:pt idx="33">
                  <c:v>392</c:v>
                </c:pt>
                <c:pt idx="38">
                  <c:v>338</c:v>
                </c:pt>
                <c:pt idx="40">
                  <c:v>362</c:v>
                </c:pt>
                <c:pt idx="41">
                  <c:v>366</c:v>
                </c:pt>
                <c:pt idx="44">
                  <c:v>641</c:v>
                </c:pt>
                <c:pt idx="49">
                  <c:v>0</c:v>
                </c:pt>
                <c:pt idx="50">
                  <c:v>0</c:v>
                </c:pt>
                <c:pt idx="51">
                  <c:v>427</c:v>
                </c:pt>
                <c:pt idx="52">
                  <c:v>0</c:v>
                </c:pt>
                <c:pt idx="53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7AD4-43A4-9A58-41B26BF65243}"/>
            </c:ext>
          </c:extLst>
        </c:ser>
        <c:ser>
          <c:idx val="5"/>
          <c:order val="4"/>
          <c:tx>
            <c:strRef>
              <c:f>'SKUPNI ZAKOL PO TEDNIH'!$F$3</c:f>
              <c:strCache>
                <c:ptCount val="1"/>
                <c:pt idx="0">
                  <c:v>D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'SKUPNI ZAKOL PO TEDNIH'!$A$7:$A$60</c:f>
              <c:numCache>
                <c:formatCode>General</c:formatCode>
                <c:ptCount val="54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  <c:pt idx="14">
                  <c:v>25</c:v>
                </c:pt>
                <c:pt idx="15">
                  <c:v>26</c:v>
                </c:pt>
                <c:pt idx="16">
                  <c:v>27</c:v>
                </c:pt>
                <c:pt idx="17">
                  <c:v>28</c:v>
                </c:pt>
                <c:pt idx="18">
                  <c:v>29</c:v>
                </c:pt>
                <c:pt idx="19">
                  <c:v>30</c:v>
                </c:pt>
                <c:pt idx="20">
                  <c:v>31</c:v>
                </c:pt>
                <c:pt idx="21">
                  <c:v>32</c:v>
                </c:pt>
                <c:pt idx="22">
                  <c:v>33</c:v>
                </c:pt>
                <c:pt idx="23">
                  <c:v>34</c:v>
                </c:pt>
                <c:pt idx="24">
                  <c:v>35</c:v>
                </c:pt>
                <c:pt idx="25">
                  <c:v>36</c:v>
                </c:pt>
                <c:pt idx="26">
                  <c:v>37</c:v>
                </c:pt>
                <c:pt idx="27">
                  <c:v>38</c:v>
                </c:pt>
                <c:pt idx="28">
                  <c:v>39</c:v>
                </c:pt>
                <c:pt idx="29">
                  <c:v>40</c:v>
                </c:pt>
                <c:pt idx="30">
                  <c:v>41</c:v>
                </c:pt>
                <c:pt idx="31">
                  <c:v>42</c:v>
                </c:pt>
                <c:pt idx="32">
                  <c:v>43</c:v>
                </c:pt>
                <c:pt idx="33">
                  <c:v>44</c:v>
                </c:pt>
                <c:pt idx="34">
                  <c:v>45</c:v>
                </c:pt>
                <c:pt idx="35">
                  <c:v>46</c:v>
                </c:pt>
                <c:pt idx="36">
                  <c:v>47</c:v>
                </c:pt>
                <c:pt idx="37">
                  <c:v>48</c:v>
                </c:pt>
                <c:pt idx="38">
                  <c:v>49</c:v>
                </c:pt>
                <c:pt idx="39">
                  <c:v>50</c:v>
                </c:pt>
                <c:pt idx="40">
                  <c:v>51</c:v>
                </c:pt>
                <c:pt idx="41">
                  <c:v>52</c:v>
                </c:pt>
                <c:pt idx="42">
                  <c:v>53</c:v>
                </c:pt>
                <c:pt idx="43">
                  <c:v>1</c:v>
                </c:pt>
                <c:pt idx="44">
                  <c:v>2</c:v>
                </c:pt>
                <c:pt idx="45">
                  <c:v>3</c:v>
                </c:pt>
                <c:pt idx="46">
                  <c:v>4</c:v>
                </c:pt>
                <c:pt idx="47">
                  <c:v>5</c:v>
                </c:pt>
                <c:pt idx="48">
                  <c:v>6</c:v>
                </c:pt>
                <c:pt idx="49">
                  <c:v>7</c:v>
                </c:pt>
                <c:pt idx="50">
                  <c:v>8</c:v>
                </c:pt>
                <c:pt idx="51">
                  <c:v>9</c:v>
                </c:pt>
                <c:pt idx="52">
                  <c:v>10</c:v>
                </c:pt>
                <c:pt idx="53">
                  <c:v>11</c:v>
                </c:pt>
              </c:numCache>
            </c:numRef>
          </c:cat>
          <c:val>
            <c:numRef>
              <c:f>'SKUPNI ZAKOL PO TEDNIH'!$F$7:$F$60</c:f>
              <c:numCache>
                <c:formatCode>#,##0\ \k\g</c:formatCode>
                <c:ptCount val="54"/>
                <c:pt idx="0">
                  <c:v>48848</c:v>
                </c:pt>
                <c:pt idx="1">
                  <c:v>25871</c:v>
                </c:pt>
                <c:pt idx="2">
                  <c:v>37782</c:v>
                </c:pt>
                <c:pt idx="3">
                  <c:v>44954</c:v>
                </c:pt>
                <c:pt idx="4">
                  <c:v>37167</c:v>
                </c:pt>
                <c:pt idx="5">
                  <c:v>32415</c:v>
                </c:pt>
                <c:pt idx="6">
                  <c:v>25291</c:v>
                </c:pt>
                <c:pt idx="7">
                  <c:v>23468</c:v>
                </c:pt>
                <c:pt idx="8">
                  <c:v>41125</c:v>
                </c:pt>
                <c:pt idx="9">
                  <c:v>48848</c:v>
                </c:pt>
                <c:pt idx="10">
                  <c:v>33519</c:v>
                </c:pt>
                <c:pt idx="11">
                  <c:v>58259</c:v>
                </c:pt>
                <c:pt idx="12">
                  <c:v>27715</c:v>
                </c:pt>
                <c:pt idx="13">
                  <c:v>39817</c:v>
                </c:pt>
                <c:pt idx="14">
                  <c:v>44317</c:v>
                </c:pt>
                <c:pt idx="15">
                  <c:v>31477</c:v>
                </c:pt>
                <c:pt idx="16">
                  <c:v>45506</c:v>
                </c:pt>
                <c:pt idx="17">
                  <c:v>36063</c:v>
                </c:pt>
                <c:pt idx="18">
                  <c:v>38956</c:v>
                </c:pt>
                <c:pt idx="19">
                  <c:v>40577</c:v>
                </c:pt>
                <c:pt idx="20">
                  <c:v>46790</c:v>
                </c:pt>
                <c:pt idx="21">
                  <c:v>38020</c:v>
                </c:pt>
                <c:pt idx="22">
                  <c:v>47106</c:v>
                </c:pt>
                <c:pt idx="23">
                  <c:v>47106</c:v>
                </c:pt>
                <c:pt idx="24">
                  <c:v>34401</c:v>
                </c:pt>
                <c:pt idx="25">
                  <c:v>50185</c:v>
                </c:pt>
                <c:pt idx="26">
                  <c:v>34610</c:v>
                </c:pt>
                <c:pt idx="27">
                  <c:v>44711</c:v>
                </c:pt>
                <c:pt idx="28">
                  <c:v>38608</c:v>
                </c:pt>
                <c:pt idx="29">
                  <c:v>46142</c:v>
                </c:pt>
                <c:pt idx="30">
                  <c:v>55131</c:v>
                </c:pt>
                <c:pt idx="31">
                  <c:v>46596</c:v>
                </c:pt>
                <c:pt idx="32">
                  <c:v>41648</c:v>
                </c:pt>
                <c:pt idx="33">
                  <c:v>25470</c:v>
                </c:pt>
                <c:pt idx="34">
                  <c:v>40679</c:v>
                </c:pt>
                <c:pt idx="35">
                  <c:v>65786</c:v>
                </c:pt>
                <c:pt idx="36">
                  <c:v>63577</c:v>
                </c:pt>
                <c:pt idx="37">
                  <c:v>43259</c:v>
                </c:pt>
                <c:pt idx="38">
                  <c:v>48017</c:v>
                </c:pt>
                <c:pt idx="39">
                  <c:v>50489</c:v>
                </c:pt>
                <c:pt idx="40">
                  <c:v>47720</c:v>
                </c:pt>
                <c:pt idx="41">
                  <c:v>26862</c:v>
                </c:pt>
                <c:pt idx="42">
                  <c:v>24789</c:v>
                </c:pt>
                <c:pt idx="43">
                  <c:v>47802</c:v>
                </c:pt>
                <c:pt idx="44">
                  <c:v>34975</c:v>
                </c:pt>
                <c:pt idx="45">
                  <c:v>52683</c:v>
                </c:pt>
                <c:pt idx="46">
                  <c:v>48286</c:v>
                </c:pt>
                <c:pt idx="47">
                  <c:v>43902</c:v>
                </c:pt>
                <c:pt idx="48">
                  <c:v>42608</c:v>
                </c:pt>
                <c:pt idx="49">
                  <c:v>56168</c:v>
                </c:pt>
                <c:pt idx="50">
                  <c:v>49209</c:v>
                </c:pt>
                <c:pt idx="51">
                  <c:v>42616</c:v>
                </c:pt>
                <c:pt idx="52">
                  <c:v>54460</c:v>
                </c:pt>
                <c:pt idx="53">
                  <c:v>54929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7AD4-43A4-9A58-41B26BF65243}"/>
            </c:ext>
          </c:extLst>
        </c:ser>
        <c:ser>
          <c:idx val="6"/>
          <c:order val="5"/>
          <c:tx>
            <c:strRef>
              <c:f>'SKUPNI ZAKOL PO TEDNIH'!$G$3</c:f>
              <c:strCache>
                <c:ptCount val="1"/>
                <c:pt idx="0">
                  <c:v>E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numRef>
              <c:f>'SKUPNI ZAKOL PO TEDNIH'!$A$7:$A$60</c:f>
              <c:numCache>
                <c:formatCode>General</c:formatCode>
                <c:ptCount val="54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  <c:pt idx="14">
                  <c:v>25</c:v>
                </c:pt>
                <c:pt idx="15">
                  <c:v>26</c:v>
                </c:pt>
                <c:pt idx="16">
                  <c:v>27</c:v>
                </c:pt>
                <c:pt idx="17">
                  <c:v>28</c:v>
                </c:pt>
                <c:pt idx="18">
                  <c:v>29</c:v>
                </c:pt>
                <c:pt idx="19">
                  <c:v>30</c:v>
                </c:pt>
                <c:pt idx="20">
                  <c:v>31</c:v>
                </c:pt>
                <c:pt idx="21">
                  <c:v>32</c:v>
                </c:pt>
                <c:pt idx="22">
                  <c:v>33</c:v>
                </c:pt>
                <c:pt idx="23">
                  <c:v>34</c:v>
                </c:pt>
                <c:pt idx="24">
                  <c:v>35</c:v>
                </c:pt>
                <c:pt idx="25">
                  <c:v>36</c:v>
                </c:pt>
                <c:pt idx="26">
                  <c:v>37</c:v>
                </c:pt>
                <c:pt idx="27">
                  <c:v>38</c:v>
                </c:pt>
                <c:pt idx="28">
                  <c:v>39</c:v>
                </c:pt>
                <c:pt idx="29">
                  <c:v>40</c:v>
                </c:pt>
                <c:pt idx="30">
                  <c:v>41</c:v>
                </c:pt>
                <c:pt idx="31">
                  <c:v>42</c:v>
                </c:pt>
                <c:pt idx="32">
                  <c:v>43</c:v>
                </c:pt>
                <c:pt idx="33">
                  <c:v>44</c:v>
                </c:pt>
                <c:pt idx="34">
                  <c:v>45</c:v>
                </c:pt>
                <c:pt idx="35">
                  <c:v>46</c:v>
                </c:pt>
                <c:pt idx="36">
                  <c:v>47</c:v>
                </c:pt>
                <c:pt idx="37">
                  <c:v>48</c:v>
                </c:pt>
                <c:pt idx="38">
                  <c:v>49</c:v>
                </c:pt>
                <c:pt idx="39">
                  <c:v>50</c:v>
                </c:pt>
                <c:pt idx="40">
                  <c:v>51</c:v>
                </c:pt>
                <c:pt idx="41">
                  <c:v>52</c:v>
                </c:pt>
                <c:pt idx="42">
                  <c:v>53</c:v>
                </c:pt>
                <c:pt idx="43">
                  <c:v>1</c:v>
                </c:pt>
                <c:pt idx="44">
                  <c:v>2</c:v>
                </c:pt>
                <c:pt idx="45">
                  <c:v>3</c:v>
                </c:pt>
                <c:pt idx="46">
                  <c:v>4</c:v>
                </c:pt>
                <c:pt idx="47">
                  <c:v>5</c:v>
                </c:pt>
                <c:pt idx="48">
                  <c:v>6</c:v>
                </c:pt>
                <c:pt idx="49">
                  <c:v>7</c:v>
                </c:pt>
                <c:pt idx="50">
                  <c:v>8</c:v>
                </c:pt>
                <c:pt idx="51">
                  <c:v>9</c:v>
                </c:pt>
                <c:pt idx="52">
                  <c:v>10</c:v>
                </c:pt>
                <c:pt idx="53">
                  <c:v>11</c:v>
                </c:pt>
              </c:numCache>
            </c:numRef>
          </c:cat>
          <c:val>
            <c:numRef>
              <c:f>'SKUPNI ZAKOL PO TEDNIH'!$G$7:$G$60</c:f>
              <c:numCache>
                <c:formatCode>#,##0\ \k\g</c:formatCode>
                <c:ptCount val="54"/>
                <c:pt idx="0">
                  <c:v>42445</c:v>
                </c:pt>
                <c:pt idx="1">
                  <c:v>36796</c:v>
                </c:pt>
                <c:pt idx="2">
                  <c:v>33238</c:v>
                </c:pt>
                <c:pt idx="3">
                  <c:v>18539</c:v>
                </c:pt>
                <c:pt idx="4">
                  <c:v>35173</c:v>
                </c:pt>
                <c:pt idx="5">
                  <c:v>24945</c:v>
                </c:pt>
                <c:pt idx="6">
                  <c:v>46020</c:v>
                </c:pt>
                <c:pt idx="7">
                  <c:v>25809</c:v>
                </c:pt>
                <c:pt idx="8">
                  <c:v>39693</c:v>
                </c:pt>
                <c:pt idx="9">
                  <c:v>42445</c:v>
                </c:pt>
                <c:pt idx="10">
                  <c:v>41660</c:v>
                </c:pt>
                <c:pt idx="11">
                  <c:v>44647</c:v>
                </c:pt>
                <c:pt idx="12">
                  <c:v>41514</c:v>
                </c:pt>
                <c:pt idx="13">
                  <c:v>44887</c:v>
                </c:pt>
                <c:pt idx="14">
                  <c:v>44902</c:v>
                </c:pt>
                <c:pt idx="15">
                  <c:v>52947</c:v>
                </c:pt>
                <c:pt idx="16">
                  <c:v>48982</c:v>
                </c:pt>
                <c:pt idx="17">
                  <c:v>42405</c:v>
                </c:pt>
                <c:pt idx="18">
                  <c:v>59096</c:v>
                </c:pt>
                <c:pt idx="19">
                  <c:v>41415</c:v>
                </c:pt>
                <c:pt idx="20">
                  <c:v>59347</c:v>
                </c:pt>
                <c:pt idx="21">
                  <c:v>49702</c:v>
                </c:pt>
                <c:pt idx="22">
                  <c:v>51846</c:v>
                </c:pt>
                <c:pt idx="23">
                  <c:v>51846</c:v>
                </c:pt>
                <c:pt idx="24">
                  <c:v>56720</c:v>
                </c:pt>
                <c:pt idx="25">
                  <c:v>51804</c:v>
                </c:pt>
                <c:pt idx="26">
                  <c:v>46640</c:v>
                </c:pt>
                <c:pt idx="27">
                  <c:v>54932</c:v>
                </c:pt>
                <c:pt idx="28">
                  <c:v>48953</c:v>
                </c:pt>
                <c:pt idx="29">
                  <c:v>48270</c:v>
                </c:pt>
                <c:pt idx="30">
                  <c:v>39848</c:v>
                </c:pt>
                <c:pt idx="31">
                  <c:v>47751</c:v>
                </c:pt>
                <c:pt idx="32">
                  <c:v>40180</c:v>
                </c:pt>
                <c:pt idx="33">
                  <c:v>28949</c:v>
                </c:pt>
                <c:pt idx="34">
                  <c:v>20682</c:v>
                </c:pt>
                <c:pt idx="35">
                  <c:v>30849</c:v>
                </c:pt>
                <c:pt idx="36">
                  <c:v>44760</c:v>
                </c:pt>
                <c:pt idx="37">
                  <c:v>44339</c:v>
                </c:pt>
                <c:pt idx="38">
                  <c:v>43426</c:v>
                </c:pt>
                <c:pt idx="39">
                  <c:v>43066</c:v>
                </c:pt>
                <c:pt idx="40">
                  <c:v>45466</c:v>
                </c:pt>
                <c:pt idx="41">
                  <c:v>24259</c:v>
                </c:pt>
                <c:pt idx="42">
                  <c:v>27994</c:v>
                </c:pt>
                <c:pt idx="43">
                  <c:v>37322</c:v>
                </c:pt>
                <c:pt idx="44">
                  <c:v>42587</c:v>
                </c:pt>
                <c:pt idx="45">
                  <c:v>38491</c:v>
                </c:pt>
                <c:pt idx="46">
                  <c:v>41678</c:v>
                </c:pt>
                <c:pt idx="47">
                  <c:v>35222</c:v>
                </c:pt>
                <c:pt idx="48">
                  <c:v>45420</c:v>
                </c:pt>
                <c:pt idx="49">
                  <c:v>48468</c:v>
                </c:pt>
                <c:pt idx="50">
                  <c:v>36963</c:v>
                </c:pt>
                <c:pt idx="51">
                  <c:v>33477</c:v>
                </c:pt>
                <c:pt idx="52">
                  <c:v>42334</c:v>
                </c:pt>
                <c:pt idx="53">
                  <c:v>42046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7AD4-43A4-9A58-41B26BF65243}"/>
            </c:ext>
          </c:extLst>
        </c:ser>
        <c:ser>
          <c:idx val="7"/>
          <c:order val="6"/>
          <c:tx>
            <c:strRef>
              <c:f>'SKUPNI ZAKOL PO TEDNIH'!$H$3</c:f>
              <c:strCache>
                <c:ptCount val="1"/>
                <c:pt idx="0">
                  <c:v>V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cat>
            <c:numRef>
              <c:f>'SKUPNI ZAKOL PO TEDNIH'!$A$7:$A$60</c:f>
              <c:numCache>
                <c:formatCode>General</c:formatCode>
                <c:ptCount val="54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  <c:pt idx="14">
                  <c:v>25</c:v>
                </c:pt>
                <c:pt idx="15">
                  <c:v>26</c:v>
                </c:pt>
                <c:pt idx="16">
                  <c:v>27</c:v>
                </c:pt>
                <c:pt idx="17">
                  <c:v>28</c:v>
                </c:pt>
                <c:pt idx="18">
                  <c:v>29</c:v>
                </c:pt>
                <c:pt idx="19">
                  <c:v>30</c:v>
                </c:pt>
                <c:pt idx="20">
                  <c:v>31</c:v>
                </c:pt>
                <c:pt idx="21">
                  <c:v>32</c:v>
                </c:pt>
                <c:pt idx="22">
                  <c:v>33</c:v>
                </c:pt>
                <c:pt idx="23">
                  <c:v>34</c:v>
                </c:pt>
                <c:pt idx="24">
                  <c:v>35</c:v>
                </c:pt>
                <c:pt idx="25">
                  <c:v>36</c:v>
                </c:pt>
                <c:pt idx="26">
                  <c:v>37</c:v>
                </c:pt>
                <c:pt idx="27">
                  <c:v>38</c:v>
                </c:pt>
                <c:pt idx="28">
                  <c:v>39</c:v>
                </c:pt>
                <c:pt idx="29">
                  <c:v>40</c:v>
                </c:pt>
                <c:pt idx="30">
                  <c:v>41</c:v>
                </c:pt>
                <c:pt idx="31">
                  <c:v>42</c:v>
                </c:pt>
                <c:pt idx="32">
                  <c:v>43</c:v>
                </c:pt>
                <c:pt idx="33">
                  <c:v>44</c:v>
                </c:pt>
                <c:pt idx="34">
                  <c:v>45</c:v>
                </c:pt>
                <c:pt idx="35">
                  <c:v>46</c:v>
                </c:pt>
                <c:pt idx="36">
                  <c:v>47</c:v>
                </c:pt>
                <c:pt idx="37">
                  <c:v>48</c:v>
                </c:pt>
                <c:pt idx="38">
                  <c:v>49</c:v>
                </c:pt>
                <c:pt idx="39">
                  <c:v>50</c:v>
                </c:pt>
                <c:pt idx="40">
                  <c:v>51</c:v>
                </c:pt>
                <c:pt idx="41">
                  <c:v>52</c:v>
                </c:pt>
                <c:pt idx="42">
                  <c:v>53</c:v>
                </c:pt>
                <c:pt idx="43">
                  <c:v>1</c:v>
                </c:pt>
                <c:pt idx="44">
                  <c:v>2</c:v>
                </c:pt>
                <c:pt idx="45">
                  <c:v>3</c:v>
                </c:pt>
                <c:pt idx="46">
                  <c:v>4</c:v>
                </c:pt>
                <c:pt idx="47">
                  <c:v>5</c:v>
                </c:pt>
                <c:pt idx="48">
                  <c:v>6</c:v>
                </c:pt>
                <c:pt idx="49">
                  <c:v>7</c:v>
                </c:pt>
                <c:pt idx="50">
                  <c:v>8</c:v>
                </c:pt>
                <c:pt idx="51">
                  <c:v>9</c:v>
                </c:pt>
                <c:pt idx="52">
                  <c:v>10</c:v>
                </c:pt>
                <c:pt idx="53">
                  <c:v>11</c:v>
                </c:pt>
              </c:numCache>
            </c:numRef>
          </c:cat>
          <c:val>
            <c:numRef>
              <c:f>'SKUPNI ZAKOL PO TEDNIH'!$H$7:$H$60</c:f>
              <c:numCache>
                <c:formatCode>#,##0\ \k\g</c:formatCode>
                <c:ptCount val="54"/>
                <c:pt idx="3">
                  <c:v>6264</c:v>
                </c:pt>
                <c:pt idx="4">
                  <c:v>5891</c:v>
                </c:pt>
                <c:pt idx="5">
                  <c:v>4593</c:v>
                </c:pt>
                <c:pt idx="6">
                  <c:v>8795</c:v>
                </c:pt>
                <c:pt idx="7">
                  <c:v>4018</c:v>
                </c:pt>
                <c:pt idx="8">
                  <c:v>7125</c:v>
                </c:pt>
                <c:pt idx="9">
                  <c:v>4904</c:v>
                </c:pt>
                <c:pt idx="10">
                  <c:v>5053</c:v>
                </c:pt>
                <c:pt idx="11">
                  <c:v>5432</c:v>
                </c:pt>
                <c:pt idx="12">
                  <c:v>6651</c:v>
                </c:pt>
                <c:pt idx="13">
                  <c:v>6934</c:v>
                </c:pt>
                <c:pt idx="14">
                  <c:v>8174</c:v>
                </c:pt>
                <c:pt idx="15">
                  <c:v>10713</c:v>
                </c:pt>
                <c:pt idx="17">
                  <c:v>7949</c:v>
                </c:pt>
                <c:pt idx="20">
                  <c:v>5600</c:v>
                </c:pt>
                <c:pt idx="22">
                  <c:v>5702</c:v>
                </c:pt>
                <c:pt idx="23">
                  <c:v>7248</c:v>
                </c:pt>
                <c:pt idx="24">
                  <c:v>5527</c:v>
                </c:pt>
                <c:pt idx="25">
                  <c:v>7589</c:v>
                </c:pt>
                <c:pt idx="26">
                  <c:v>6657</c:v>
                </c:pt>
                <c:pt idx="27">
                  <c:v>7196</c:v>
                </c:pt>
                <c:pt idx="28">
                  <c:v>4813</c:v>
                </c:pt>
                <c:pt idx="29">
                  <c:v>5886</c:v>
                </c:pt>
                <c:pt idx="30">
                  <c:v>6222</c:v>
                </c:pt>
                <c:pt idx="31">
                  <c:v>6629</c:v>
                </c:pt>
                <c:pt idx="32">
                  <c:v>4265</c:v>
                </c:pt>
                <c:pt idx="33">
                  <c:v>4860</c:v>
                </c:pt>
                <c:pt idx="34">
                  <c:v>6459</c:v>
                </c:pt>
                <c:pt idx="35">
                  <c:v>5716</c:v>
                </c:pt>
                <c:pt idx="36">
                  <c:v>5508</c:v>
                </c:pt>
                <c:pt idx="37">
                  <c:v>5654</c:v>
                </c:pt>
                <c:pt idx="38">
                  <c:v>4729</c:v>
                </c:pt>
                <c:pt idx="39">
                  <c:v>7909</c:v>
                </c:pt>
                <c:pt idx="40">
                  <c:v>7589</c:v>
                </c:pt>
                <c:pt idx="41">
                  <c:v>6443</c:v>
                </c:pt>
                <c:pt idx="42">
                  <c:v>6157</c:v>
                </c:pt>
                <c:pt idx="43">
                  <c:v>4317</c:v>
                </c:pt>
                <c:pt idx="44">
                  <c:v>6816</c:v>
                </c:pt>
                <c:pt idx="45">
                  <c:v>7091</c:v>
                </c:pt>
                <c:pt idx="46">
                  <c:v>6720</c:v>
                </c:pt>
                <c:pt idx="47">
                  <c:v>7021</c:v>
                </c:pt>
                <c:pt idx="48">
                  <c:v>7254</c:v>
                </c:pt>
                <c:pt idx="49">
                  <c:v>9617</c:v>
                </c:pt>
                <c:pt idx="50">
                  <c:v>7110</c:v>
                </c:pt>
                <c:pt idx="51">
                  <c:v>7943</c:v>
                </c:pt>
                <c:pt idx="52">
                  <c:v>7473</c:v>
                </c:pt>
                <c:pt idx="53">
                  <c:v>8755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1857888"/>
        <c:axId val="511862592"/>
      </c:lineChart>
      <c:catAx>
        <c:axId val="5118578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2020/2021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11862592"/>
        <c:crosses val="autoZero"/>
        <c:auto val="1"/>
        <c:lblAlgn val="ctr"/>
        <c:lblOffset val="100"/>
        <c:noMultiLvlLbl val="0"/>
      </c:catAx>
      <c:valAx>
        <c:axId val="511862592"/>
        <c:scaling>
          <c:orientation val="minMax"/>
          <c:max val="200000"/>
          <c:min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KILOGRAMI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\ \k\g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118578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362005583899888"/>
          <c:y val="4.3281992159581534E-2"/>
          <c:w val="0.85412400081249329"/>
          <c:h val="0.75799670102610939"/>
        </c:manualLayout>
      </c:layout>
      <c:lineChart>
        <c:grouping val="standard"/>
        <c:varyColors val="0"/>
        <c:ser>
          <c:idx val="1"/>
          <c:order val="0"/>
          <c:tx>
            <c:strRef>
              <c:f>'EU CENE R3'!$A$84</c:f>
              <c:strCache>
                <c:ptCount val="1"/>
                <c:pt idx="0">
                  <c:v>103% bazne cene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'EU CENE R3'!$B$83:$K$83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'EU CENE R3'!$B$84:$K$84</c:f>
              <c:numCache>
                <c:formatCode>0.00</c:formatCode>
                <c:ptCount val="10"/>
                <c:pt idx="0">
                  <c:v>229.07</c:v>
                </c:pt>
                <c:pt idx="1">
                  <c:v>229.07</c:v>
                </c:pt>
                <c:pt idx="2">
                  <c:v>229.07</c:v>
                </c:pt>
                <c:pt idx="3">
                  <c:v>229.07</c:v>
                </c:pt>
                <c:pt idx="4">
                  <c:v>229.07</c:v>
                </c:pt>
                <c:pt idx="5">
                  <c:v>229.07</c:v>
                </c:pt>
                <c:pt idx="6">
                  <c:v>229.07</c:v>
                </c:pt>
                <c:pt idx="7">
                  <c:v>229.07</c:v>
                </c:pt>
                <c:pt idx="8">
                  <c:v>229.07</c:v>
                </c:pt>
                <c:pt idx="9">
                  <c:v>229.07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'EU CENE R3'!$A$85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 CENE R3'!$B$83:$K$83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'EU CENE R3'!$B$85:$K$85</c:f>
              <c:numCache>
                <c:formatCode>0.00</c:formatCode>
                <c:ptCount val="10"/>
                <c:pt idx="0">
                  <c:v>364.4425</c:v>
                </c:pt>
                <c:pt idx="1">
                  <c:v>364.61329999999998</c:v>
                </c:pt>
                <c:pt idx="2">
                  <c:v>364.62619999999998</c:v>
                </c:pt>
                <c:pt idx="3">
                  <c:v>367.30619999999999</c:v>
                </c:pt>
                <c:pt idx="4">
                  <c:v>367.98829999999998</c:v>
                </c:pt>
                <c:pt idx="5">
                  <c:v>369.28449999999998</c:v>
                </c:pt>
                <c:pt idx="6">
                  <c:v>370.2998</c:v>
                </c:pt>
                <c:pt idx="7">
                  <c:v>369.11</c:v>
                </c:pt>
                <c:pt idx="8">
                  <c:v>368.73009999999999</c:v>
                </c:pt>
                <c:pt idx="9">
                  <c:v>370.0727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'EU CENE R3'!$A$86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'EU CENE R3'!$B$83:$K$83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'EU CENE R3'!$B$86:$K$86</c:f>
              <c:numCache>
                <c:formatCode>0.00</c:formatCode>
                <c:ptCount val="10"/>
                <c:pt idx="0">
                  <c:v>459.56</c:v>
                </c:pt>
                <c:pt idx="1">
                  <c:v>456.08550000000002</c:v>
                </c:pt>
                <c:pt idx="2">
                  <c:v>458.25459999999998</c:v>
                </c:pt>
                <c:pt idx="3">
                  <c:v>459.06240000000003</c:v>
                </c:pt>
                <c:pt idx="4">
                  <c:v>457.77870000000001</c:v>
                </c:pt>
                <c:pt idx="5">
                  <c:v>468.4178</c:v>
                </c:pt>
                <c:pt idx="6">
                  <c:v>468.72379999999998</c:v>
                </c:pt>
                <c:pt idx="7">
                  <c:v>464.39</c:v>
                </c:pt>
                <c:pt idx="8">
                  <c:v>464.27730000000003</c:v>
                </c:pt>
                <c:pt idx="9">
                  <c:v>469.18520000000001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'EU CENE R3'!$A$88</c:f>
              <c:strCache>
                <c:ptCount val="1"/>
                <c:pt idx="0">
                  <c:v>SI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'EU CENE R3'!$B$83:$K$83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'EU CENE R3'!$B$88:$K$88</c:f>
              <c:numCache>
                <c:formatCode>0.00</c:formatCode>
                <c:ptCount val="10"/>
                <c:pt idx="0">
                  <c:v>295.58969999999999</c:v>
                </c:pt>
                <c:pt idx="1">
                  <c:v>308.43299999999999</c:v>
                </c:pt>
                <c:pt idx="2">
                  <c:v>313.0908</c:v>
                </c:pt>
                <c:pt idx="3">
                  <c:v>314.58690000000001</c:v>
                </c:pt>
                <c:pt idx="4">
                  <c:v>308.85579999999999</c:v>
                </c:pt>
                <c:pt idx="5">
                  <c:v>317.37799999999999</c:v>
                </c:pt>
                <c:pt idx="6">
                  <c:v>318.85270000000003</c:v>
                </c:pt>
                <c:pt idx="7">
                  <c:v>324.55</c:v>
                </c:pt>
                <c:pt idx="8">
                  <c:v>326.60770000000002</c:v>
                </c:pt>
                <c:pt idx="9">
                  <c:v>328.2457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1857496"/>
        <c:axId val="511864160"/>
      </c:lineChart>
      <c:catAx>
        <c:axId val="5118574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</a:t>
                </a:r>
                <a:r>
                  <a:rPr lang="sl-SI" baseline="0"/>
                  <a:t>N 2021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11864160"/>
        <c:crosses val="autoZero"/>
        <c:auto val="1"/>
        <c:lblAlgn val="ctr"/>
        <c:lblOffset val="100"/>
        <c:noMultiLvlLbl val="0"/>
      </c:catAx>
      <c:valAx>
        <c:axId val="511864160"/>
        <c:scaling>
          <c:orientation val="minMax"/>
          <c:max val="600"/>
          <c:min val="1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€/100KG</a:t>
                </a:r>
                <a:r>
                  <a:rPr lang="sl-SI" baseline="0"/>
                  <a:t> 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11857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3843760598435859"/>
          <c:y val="0.92844121439629346"/>
          <c:w val="0.60151052290654816"/>
          <c:h val="5.591760175082732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581025</xdr:colOff>
      <xdr:row>3</xdr:row>
      <xdr:rowOff>9525</xdr:rowOff>
    </xdr:from>
    <xdr:to>
      <xdr:col>19</xdr:col>
      <xdr:colOff>0</xdr:colOff>
      <xdr:row>18</xdr:row>
      <xdr:rowOff>9525</xdr:rowOff>
    </xdr:to>
    <xdr:graphicFrame macro="">
      <xdr:nvGraphicFramePr>
        <xdr:cNvPr id="3" name="Grafikon 2" descr="Grafikon je grafičen prikaz tabele 2." title="GRAFIKON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504825</xdr:colOff>
      <xdr:row>3</xdr:row>
      <xdr:rowOff>0</xdr:rowOff>
    </xdr:from>
    <xdr:to>
      <xdr:col>22</xdr:col>
      <xdr:colOff>590550</xdr:colOff>
      <xdr:row>23</xdr:row>
      <xdr:rowOff>66674</xdr:rowOff>
    </xdr:to>
    <xdr:graphicFrame macro="">
      <xdr:nvGraphicFramePr>
        <xdr:cNvPr id="3" name="Grafikon 2" descr="Grafikon s prikazom gibanja cen tedenska zakola po kategorijah 2019/2020.">
          <a:extLst>
            <a:ext uri="{FF2B5EF4-FFF2-40B4-BE49-F238E27FC236}">
              <a16:creationId xmlns:a16="http://schemas.microsoft.com/office/drawing/2014/main" xmlns="" id="{6BB70D96-3143-427C-9007-86D6A3C87C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805961</xdr:colOff>
      <xdr:row>53</xdr:row>
      <xdr:rowOff>142352</xdr:rowOff>
    </xdr:from>
    <xdr:to>
      <xdr:col>12</xdr:col>
      <xdr:colOff>101321</xdr:colOff>
      <xdr:row>75</xdr:row>
      <xdr:rowOff>57202</xdr:rowOff>
    </xdr:to>
    <xdr:graphicFrame macro="">
      <xdr:nvGraphicFramePr>
        <xdr:cNvPr id="3" name="Grafikon 2" descr="Grafikon prikazuje gibanje cen iz tabele 2. &#10;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"/>
  <sheetViews>
    <sheetView tabSelected="1" workbookViewId="0">
      <selection activeCell="A13" sqref="A13"/>
    </sheetView>
  </sheetViews>
  <sheetFormatPr defaultRowHeight="15" x14ac:dyDescent="0.25"/>
  <cols>
    <col min="1" max="1" width="41.28515625" customWidth="1"/>
    <col min="2" max="2" width="142.7109375" customWidth="1"/>
  </cols>
  <sheetData>
    <row r="1" spans="1:2" x14ac:dyDescent="0.25">
      <c r="A1" s="227" t="s">
        <v>0</v>
      </c>
    </row>
    <row r="2" spans="1:2" ht="27" x14ac:dyDescent="0.25">
      <c r="A2" s="4" t="s">
        <v>1</v>
      </c>
      <c r="B2" s="33" t="s">
        <v>10</v>
      </c>
    </row>
    <row r="3" spans="1:2" x14ac:dyDescent="0.25">
      <c r="A3" s="1" t="s">
        <v>2</v>
      </c>
    </row>
    <row r="4" spans="1:2" x14ac:dyDescent="0.25">
      <c r="A4" s="1" t="s">
        <v>3</v>
      </c>
    </row>
    <row r="5" spans="1:2" x14ac:dyDescent="0.25">
      <c r="A5" s="1" t="s">
        <v>4</v>
      </c>
    </row>
    <row r="6" spans="1:2" x14ac:dyDescent="0.25">
      <c r="A6" s="2" t="s">
        <v>5</v>
      </c>
    </row>
    <row r="8" spans="1:2" x14ac:dyDescent="0.25">
      <c r="A8" s="3" t="s">
        <v>6</v>
      </c>
    </row>
    <row r="9" spans="1:2" x14ac:dyDescent="0.25">
      <c r="A9" s="3" t="s">
        <v>7</v>
      </c>
    </row>
    <row r="10" spans="1:2" x14ac:dyDescent="0.25">
      <c r="A10" s="3" t="s">
        <v>8</v>
      </c>
    </row>
    <row r="13" spans="1:2" x14ac:dyDescent="0.25">
      <c r="A13" s="3" t="s">
        <v>180</v>
      </c>
    </row>
    <row r="14" spans="1:2" ht="27" x14ac:dyDescent="0.25">
      <c r="A14" s="3" t="s">
        <v>179</v>
      </c>
      <c r="B14" s="4" t="s">
        <v>174</v>
      </c>
    </row>
    <row r="15" spans="1:2" x14ac:dyDescent="0.25">
      <c r="B15" s="4" t="s">
        <v>162</v>
      </c>
    </row>
    <row r="18" spans="2:2" x14ac:dyDescent="0.25">
      <c r="B18" s="4" t="s">
        <v>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"/>
  <sheetViews>
    <sheetView topLeftCell="A40" workbookViewId="0">
      <selection activeCell="C49" sqref="C49:I49"/>
    </sheetView>
  </sheetViews>
  <sheetFormatPr defaultRowHeight="15" x14ac:dyDescent="0.25"/>
  <cols>
    <col min="1" max="1" width="11.42578125" customWidth="1"/>
    <col min="2" max="2" width="12.42578125" customWidth="1"/>
    <col min="3" max="3" width="12.85546875" customWidth="1"/>
    <col min="4" max="4" width="12.42578125" customWidth="1"/>
    <col min="6" max="6" width="12.140625" customWidth="1"/>
    <col min="7" max="7" width="10.42578125" customWidth="1"/>
    <col min="9" max="9" width="12.42578125" customWidth="1"/>
    <col min="13" max="13" width="19.7109375" bestFit="1" customWidth="1"/>
    <col min="14" max="14" width="14.28515625" style="5" customWidth="1"/>
  </cols>
  <sheetData>
    <row r="1" spans="1:14" x14ac:dyDescent="0.25">
      <c r="B1" s="34"/>
    </row>
    <row r="2" spans="1:14" x14ac:dyDescent="0.25">
      <c r="A2" t="s">
        <v>167</v>
      </c>
      <c r="B2" s="41" t="s">
        <v>181</v>
      </c>
      <c r="L2" t="s">
        <v>168</v>
      </c>
    </row>
    <row r="3" spans="1:14" ht="15.75" thickBot="1" x14ac:dyDescent="0.3"/>
    <row r="4" spans="1:14" ht="26.25" thickBot="1" x14ac:dyDescent="0.3">
      <c r="A4" s="7" t="s">
        <v>11</v>
      </c>
      <c r="B4" s="27"/>
      <c r="C4" s="26"/>
      <c r="D4" s="16"/>
      <c r="E4" s="16" t="s">
        <v>12</v>
      </c>
      <c r="F4" s="16"/>
      <c r="G4" s="16"/>
      <c r="H4" s="17"/>
      <c r="I4" s="18"/>
      <c r="L4" s="31"/>
      <c r="M4" s="32" t="s">
        <v>40</v>
      </c>
      <c r="N4" s="132" t="s">
        <v>38</v>
      </c>
    </row>
    <row r="5" spans="1:14" ht="15.75" thickBot="1" x14ac:dyDescent="0.3">
      <c r="A5" s="23"/>
      <c r="B5" s="19"/>
      <c r="C5" s="13" t="s">
        <v>13</v>
      </c>
      <c r="D5" s="14" t="s">
        <v>14</v>
      </c>
      <c r="E5" s="15" t="s">
        <v>15</v>
      </c>
      <c r="F5" s="14" t="s">
        <v>16</v>
      </c>
      <c r="G5" s="20" t="s">
        <v>17</v>
      </c>
      <c r="H5" s="20" t="s">
        <v>18</v>
      </c>
      <c r="I5" s="24" t="s">
        <v>19</v>
      </c>
      <c r="L5" s="110"/>
      <c r="M5" s="111"/>
      <c r="N5" s="133"/>
    </row>
    <row r="6" spans="1:14" x14ac:dyDescent="0.25">
      <c r="A6" s="7" t="s">
        <v>21</v>
      </c>
      <c r="B6" s="8" t="s">
        <v>20</v>
      </c>
      <c r="C6" s="234" t="s">
        <v>163</v>
      </c>
      <c r="D6" s="234">
        <v>44</v>
      </c>
      <c r="E6" s="235"/>
      <c r="F6" s="234" t="s">
        <v>163</v>
      </c>
      <c r="G6" s="235"/>
      <c r="H6" s="234">
        <v>2</v>
      </c>
      <c r="I6" s="237"/>
      <c r="L6" s="112" t="s">
        <v>13</v>
      </c>
      <c r="M6" s="113" t="s">
        <v>21</v>
      </c>
      <c r="N6" s="329" t="s">
        <v>163</v>
      </c>
    </row>
    <row r="7" spans="1:14" x14ac:dyDescent="0.25">
      <c r="A7" s="6" t="s">
        <v>21</v>
      </c>
      <c r="B7" s="9" t="s">
        <v>22</v>
      </c>
      <c r="C7" s="238" t="s">
        <v>163</v>
      </c>
      <c r="D7" s="283">
        <v>17644</v>
      </c>
      <c r="E7" s="240"/>
      <c r="F7" s="238" t="s">
        <v>163</v>
      </c>
      <c r="G7" s="241"/>
      <c r="H7" s="238">
        <v>706</v>
      </c>
      <c r="I7" s="242"/>
      <c r="L7" s="28" t="s">
        <v>13</v>
      </c>
      <c r="M7" s="109" t="s">
        <v>24</v>
      </c>
      <c r="N7" s="231" t="s">
        <v>163</v>
      </c>
    </row>
    <row r="8" spans="1:14" ht="15.75" thickBot="1" x14ac:dyDescent="0.3">
      <c r="A8" s="23" t="s">
        <v>21</v>
      </c>
      <c r="B8" s="10" t="s">
        <v>23</v>
      </c>
      <c r="C8" s="243" t="s">
        <v>163</v>
      </c>
      <c r="D8" s="243">
        <v>334.31</v>
      </c>
      <c r="E8" s="244"/>
      <c r="F8" s="243" t="s">
        <v>163</v>
      </c>
      <c r="G8" s="244"/>
      <c r="H8" s="243">
        <v>325.78000000000003</v>
      </c>
      <c r="I8" s="245"/>
      <c r="L8" s="28" t="s">
        <v>13</v>
      </c>
      <c r="M8" s="109" t="s">
        <v>27</v>
      </c>
      <c r="N8" s="231">
        <v>362.20000000000005</v>
      </c>
    </row>
    <row r="9" spans="1:14" x14ac:dyDescent="0.25">
      <c r="A9" s="7" t="s">
        <v>24</v>
      </c>
      <c r="B9" s="8" t="s">
        <v>20</v>
      </c>
      <c r="C9" s="234" t="s">
        <v>163</v>
      </c>
      <c r="D9" s="234">
        <v>67</v>
      </c>
      <c r="E9" s="235"/>
      <c r="F9" s="234" t="s">
        <v>163</v>
      </c>
      <c r="G9" s="235"/>
      <c r="H9" s="234">
        <v>14</v>
      </c>
      <c r="I9" s="237"/>
      <c r="L9" s="28" t="s">
        <v>13</v>
      </c>
      <c r="M9" s="109" t="s">
        <v>28</v>
      </c>
      <c r="N9" s="231" t="s">
        <v>163</v>
      </c>
    </row>
    <row r="10" spans="1:14" x14ac:dyDescent="0.25">
      <c r="A10" s="6" t="s">
        <v>24</v>
      </c>
      <c r="B10" s="9" t="s">
        <v>22</v>
      </c>
      <c r="C10" s="238" t="s">
        <v>163</v>
      </c>
      <c r="D10" s="238">
        <v>29725</v>
      </c>
      <c r="E10" s="240"/>
      <c r="F10" s="238" t="s">
        <v>163</v>
      </c>
      <c r="G10" s="240"/>
      <c r="H10" s="238">
        <v>4862</v>
      </c>
      <c r="I10" s="242"/>
      <c r="L10" s="28" t="s">
        <v>13</v>
      </c>
      <c r="M10" s="109" t="s">
        <v>31</v>
      </c>
      <c r="N10" s="232">
        <v>406.54</v>
      </c>
    </row>
    <row r="11" spans="1:14" ht="15.75" thickBot="1" x14ac:dyDescent="0.3">
      <c r="A11" s="23" t="s">
        <v>24</v>
      </c>
      <c r="B11" s="12" t="s">
        <v>23</v>
      </c>
      <c r="C11" s="243" t="s">
        <v>163</v>
      </c>
      <c r="D11" s="246">
        <v>331.85</v>
      </c>
      <c r="E11" s="244"/>
      <c r="F11" s="243" t="s">
        <v>163</v>
      </c>
      <c r="G11" s="244"/>
      <c r="H11" s="246">
        <v>313.59000000000003</v>
      </c>
      <c r="I11" s="245"/>
      <c r="L11" s="28" t="s">
        <v>13</v>
      </c>
      <c r="M11" s="109" t="s">
        <v>32</v>
      </c>
      <c r="N11" s="231" t="s">
        <v>163</v>
      </c>
    </row>
    <row r="12" spans="1:14" x14ac:dyDescent="0.25">
      <c r="A12" s="7" t="s">
        <v>25</v>
      </c>
      <c r="B12" s="8" t="s">
        <v>20</v>
      </c>
      <c r="C12" s="247"/>
      <c r="D12" s="235"/>
      <c r="E12" s="248"/>
      <c r="F12" s="234" t="s">
        <v>163</v>
      </c>
      <c r="G12" s="247"/>
      <c r="H12" s="273">
        <v>20</v>
      </c>
      <c r="I12" s="250"/>
      <c r="L12" s="28" t="s">
        <v>14</v>
      </c>
      <c r="M12" s="293" t="s">
        <v>21</v>
      </c>
      <c r="N12" s="229">
        <f>D8</f>
        <v>334.31</v>
      </c>
    </row>
    <row r="13" spans="1:14" x14ac:dyDescent="0.25">
      <c r="A13" s="6" t="s">
        <v>25</v>
      </c>
      <c r="B13" s="9" t="s">
        <v>22</v>
      </c>
      <c r="C13" s="251"/>
      <c r="D13" s="241"/>
      <c r="E13" s="252"/>
      <c r="F13" s="238" t="s">
        <v>163</v>
      </c>
      <c r="G13" s="253"/>
      <c r="H13" s="285">
        <v>7675</v>
      </c>
      <c r="I13" s="255"/>
      <c r="L13" s="28" t="s">
        <v>14</v>
      </c>
      <c r="M13" s="293" t="s">
        <v>24</v>
      </c>
      <c r="N13" s="229">
        <v>331.85</v>
      </c>
    </row>
    <row r="14" spans="1:14" ht="15.75" thickBot="1" x14ac:dyDescent="0.3">
      <c r="A14" s="6" t="s">
        <v>25</v>
      </c>
      <c r="B14" s="10" t="s">
        <v>23</v>
      </c>
      <c r="C14" s="256"/>
      <c r="D14" s="257"/>
      <c r="E14" s="258"/>
      <c r="F14" s="243" t="s">
        <v>163</v>
      </c>
      <c r="G14" s="259"/>
      <c r="H14" s="267">
        <v>315.20000000000005</v>
      </c>
      <c r="I14" s="260"/>
      <c r="L14" s="28" t="s">
        <v>14</v>
      </c>
      <c r="M14" s="293" t="s">
        <v>27</v>
      </c>
      <c r="N14" s="229">
        <v>325.5</v>
      </c>
    </row>
    <row r="15" spans="1:14" x14ac:dyDescent="0.25">
      <c r="A15" s="7" t="s">
        <v>26</v>
      </c>
      <c r="B15" s="8" t="s">
        <v>20</v>
      </c>
      <c r="C15" s="247"/>
      <c r="D15" s="235"/>
      <c r="E15" s="261"/>
      <c r="F15" s="247"/>
      <c r="G15" s="247"/>
      <c r="H15" s="241"/>
      <c r="I15" s="234">
        <v>5</v>
      </c>
      <c r="L15" s="28" t="s">
        <v>14</v>
      </c>
      <c r="M15" s="293" t="s">
        <v>28</v>
      </c>
      <c r="N15" s="229">
        <v>318.92</v>
      </c>
    </row>
    <row r="16" spans="1:14" x14ac:dyDescent="0.25">
      <c r="A16" s="6" t="s">
        <v>26</v>
      </c>
      <c r="B16" s="9" t="s">
        <v>22</v>
      </c>
      <c r="C16" s="262"/>
      <c r="D16" s="241"/>
      <c r="E16" s="263"/>
      <c r="F16" s="251"/>
      <c r="G16" s="262"/>
      <c r="H16" s="240"/>
      <c r="I16" s="238">
        <v>540</v>
      </c>
      <c r="L16" s="28" t="s">
        <v>14</v>
      </c>
      <c r="M16" s="293" t="s">
        <v>31</v>
      </c>
      <c r="N16" s="232">
        <v>303.97000000000003</v>
      </c>
    </row>
    <row r="17" spans="1:14" ht="15.75" thickBot="1" x14ac:dyDescent="0.3">
      <c r="A17" s="23" t="s">
        <v>26</v>
      </c>
      <c r="B17" s="12" t="s">
        <v>23</v>
      </c>
      <c r="C17" s="259"/>
      <c r="D17" s="244"/>
      <c r="E17" s="264"/>
      <c r="F17" s="265"/>
      <c r="G17" s="259"/>
      <c r="H17" s="244"/>
      <c r="I17" s="243">
        <v>452.73</v>
      </c>
      <c r="L17" s="28" t="s">
        <v>14</v>
      </c>
      <c r="M17" s="293" t="s">
        <v>32</v>
      </c>
      <c r="N17" s="232">
        <v>314.72000000000003</v>
      </c>
    </row>
    <row r="18" spans="1:14" x14ac:dyDescent="0.25">
      <c r="A18" s="7" t="s">
        <v>27</v>
      </c>
      <c r="B18" s="8" t="s">
        <v>20</v>
      </c>
      <c r="C18" s="234">
        <v>2</v>
      </c>
      <c r="D18" s="266">
        <v>123</v>
      </c>
      <c r="E18" s="247"/>
      <c r="F18" s="247"/>
      <c r="G18" s="235"/>
      <c r="H18" s="234">
        <v>17</v>
      </c>
      <c r="I18" s="234">
        <v>18</v>
      </c>
      <c r="L18" s="28" t="s">
        <v>15</v>
      </c>
      <c r="M18" s="293" t="s">
        <v>28</v>
      </c>
      <c r="N18" s="229">
        <v>323.79000000000002</v>
      </c>
    </row>
    <row r="19" spans="1:14" x14ac:dyDescent="0.25">
      <c r="A19" s="6" t="s">
        <v>27</v>
      </c>
      <c r="B19" s="9" t="s">
        <v>22</v>
      </c>
      <c r="C19" s="238">
        <v>320</v>
      </c>
      <c r="D19" s="238">
        <v>43597</v>
      </c>
      <c r="E19" s="262"/>
      <c r="F19" s="262"/>
      <c r="G19" s="240"/>
      <c r="H19" s="238">
        <v>4639</v>
      </c>
      <c r="I19" s="238">
        <v>2093</v>
      </c>
      <c r="L19" s="28" t="s">
        <v>16</v>
      </c>
      <c r="M19" s="293" t="s">
        <v>21</v>
      </c>
      <c r="N19" s="231" t="s">
        <v>184</v>
      </c>
    </row>
    <row r="20" spans="1:14" ht="15.75" thickBot="1" x14ac:dyDescent="0.3">
      <c r="A20" s="23" t="s">
        <v>27</v>
      </c>
      <c r="B20" s="10" t="s">
        <v>23</v>
      </c>
      <c r="C20" s="243">
        <v>362.20000000000005</v>
      </c>
      <c r="D20" s="243">
        <v>325.5</v>
      </c>
      <c r="E20" s="259"/>
      <c r="F20" s="259"/>
      <c r="G20" s="244"/>
      <c r="H20" s="243">
        <v>294.21000000000004</v>
      </c>
      <c r="I20" s="243">
        <v>416.56</v>
      </c>
      <c r="L20" s="28" t="s">
        <v>16</v>
      </c>
      <c r="M20" s="293" t="s">
        <v>24</v>
      </c>
      <c r="N20" s="231" t="s">
        <v>163</v>
      </c>
    </row>
    <row r="21" spans="1:14" x14ac:dyDescent="0.25">
      <c r="A21" s="7" t="s">
        <v>28</v>
      </c>
      <c r="B21" s="8" t="s">
        <v>20</v>
      </c>
      <c r="C21" s="234" t="s">
        <v>163</v>
      </c>
      <c r="D21" s="234">
        <v>63</v>
      </c>
      <c r="E21" s="266">
        <v>20</v>
      </c>
      <c r="F21" s="234" t="s">
        <v>163</v>
      </c>
      <c r="G21" s="234">
        <v>32</v>
      </c>
      <c r="H21" s="234">
        <v>51</v>
      </c>
      <c r="I21" s="237"/>
      <c r="L21" s="28" t="s">
        <v>16</v>
      </c>
      <c r="M21" s="293" t="s">
        <v>25</v>
      </c>
      <c r="N21" s="231" t="s">
        <v>163</v>
      </c>
    </row>
    <row r="22" spans="1:14" x14ac:dyDescent="0.25">
      <c r="A22" s="6" t="s">
        <v>28</v>
      </c>
      <c r="B22" s="9" t="s">
        <v>22</v>
      </c>
      <c r="C22" s="238" t="s">
        <v>163</v>
      </c>
      <c r="D22" s="283">
        <v>25155</v>
      </c>
      <c r="E22" s="238">
        <v>8314</v>
      </c>
      <c r="F22" s="238" t="s">
        <v>163</v>
      </c>
      <c r="G22" s="238">
        <v>11004</v>
      </c>
      <c r="H22" s="285">
        <v>15414</v>
      </c>
      <c r="I22" s="242"/>
      <c r="L22" s="28" t="s">
        <v>16</v>
      </c>
      <c r="M22" s="293" t="s">
        <v>28</v>
      </c>
      <c r="N22" s="231" t="s">
        <v>163</v>
      </c>
    </row>
    <row r="23" spans="1:14" ht="15.75" thickBot="1" x14ac:dyDescent="0.3">
      <c r="A23" s="23" t="s">
        <v>28</v>
      </c>
      <c r="B23" s="10" t="s">
        <v>23</v>
      </c>
      <c r="C23" s="243" t="s">
        <v>163</v>
      </c>
      <c r="D23" s="246">
        <v>318.92</v>
      </c>
      <c r="E23" s="246">
        <v>323.79000000000002</v>
      </c>
      <c r="F23" s="243" t="s">
        <v>163</v>
      </c>
      <c r="G23" s="243">
        <v>230.76999999999998</v>
      </c>
      <c r="H23" s="267">
        <v>303.75</v>
      </c>
      <c r="I23" s="242"/>
      <c r="L23" s="28" t="s">
        <v>16</v>
      </c>
      <c r="M23" s="293" t="s">
        <v>29</v>
      </c>
      <c r="N23" s="229" t="s">
        <v>163</v>
      </c>
    </row>
    <row r="24" spans="1:14" x14ac:dyDescent="0.25">
      <c r="A24" s="7" t="s">
        <v>29</v>
      </c>
      <c r="B24" s="8" t="s">
        <v>20</v>
      </c>
      <c r="C24" s="247"/>
      <c r="D24" s="235"/>
      <c r="E24" s="248"/>
      <c r="F24" s="234" t="s">
        <v>163</v>
      </c>
      <c r="G24" s="234">
        <v>10</v>
      </c>
      <c r="H24" s="234">
        <v>19</v>
      </c>
      <c r="I24" s="237"/>
      <c r="L24" s="28" t="s">
        <v>16</v>
      </c>
      <c r="M24" s="293" t="s">
        <v>32</v>
      </c>
      <c r="N24" s="231" t="s">
        <v>163</v>
      </c>
    </row>
    <row r="25" spans="1:14" x14ac:dyDescent="0.25">
      <c r="A25" s="6" t="s">
        <v>29</v>
      </c>
      <c r="B25" s="9" t="s">
        <v>22</v>
      </c>
      <c r="C25" s="262"/>
      <c r="D25" s="241"/>
      <c r="E25" s="268"/>
      <c r="F25" s="238" t="s">
        <v>163</v>
      </c>
      <c r="G25" s="238">
        <v>3907</v>
      </c>
      <c r="H25" s="269">
        <v>6183</v>
      </c>
      <c r="I25" s="242"/>
      <c r="L25" s="28" t="s">
        <v>16</v>
      </c>
      <c r="M25" s="293" t="s">
        <v>34</v>
      </c>
      <c r="N25" s="231" t="s">
        <v>163</v>
      </c>
    </row>
    <row r="26" spans="1:14" ht="15.75" thickBot="1" x14ac:dyDescent="0.3">
      <c r="A26" s="23" t="s">
        <v>29</v>
      </c>
      <c r="B26" s="10" t="s">
        <v>23</v>
      </c>
      <c r="C26" s="265"/>
      <c r="D26" s="244"/>
      <c r="E26" s="270"/>
      <c r="F26" s="246" t="s">
        <v>163</v>
      </c>
      <c r="G26" s="246">
        <v>248.85999999999999</v>
      </c>
      <c r="H26" s="271">
        <v>309.77000000000004</v>
      </c>
      <c r="I26" s="245"/>
      <c r="L26" s="28" t="s">
        <v>17</v>
      </c>
      <c r="M26" s="293" t="s">
        <v>28</v>
      </c>
      <c r="N26" s="229">
        <v>230.76999999999998</v>
      </c>
    </row>
    <row r="27" spans="1:14" x14ac:dyDescent="0.25">
      <c r="A27" s="7" t="s">
        <v>30</v>
      </c>
      <c r="B27" s="8" t="s">
        <v>20</v>
      </c>
      <c r="C27" s="247"/>
      <c r="D27" s="235"/>
      <c r="E27" s="261"/>
      <c r="F27" s="247"/>
      <c r="G27" s="247"/>
      <c r="H27" s="249"/>
      <c r="I27" s="234">
        <v>13</v>
      </c>
      <c r="L27" s="28" t="s">
        <v>17</v>
      </c>
      <c r="M27" s="293" t="s">
        <v>29</v>
      </c>
      <c r="N27" s="229">
        <v>248.85999999999999</v>
      </c>
    </row>
    <row r="28" spans="1:14" x14ac:dyDescent="0.25">
      <c r="A28" s="6" t="s">
        <v>30</v>
      </c>
      <c r="B28" s="9" t="s">
        <v>22</v>
      </c>
      <c r="C28" s="251"/>
      <c r="D28" s="241"/>
      <c r="E28" s="263"/>
      <c r="F28" s="262"/>
      <c r="G28" s="251"/>
      <c r="H28" s="254"/>
      <c r="I28" s="238">
        <v>1254</v>
      </c>
      <c r="L28" s="28" t="s">
        <v>17</v>
      </c>
      <c r="M28" s="293" t="s">
        <v>31</v>
      </c>
      <c r="N28" s="229">
        <v>208.73</v>
      </c>
    </row>
    <row r="29" spans="1:14" ht="15.75" thickBot="1" x14ac:dyDescent="0.3">
      <c r="A29" s="23" t="s">
        <v>30</v>
      </c>
      <c r="B29" s="10" t="s">
        <v>23</v>
      </c>
      <c r="C29" s="259"/>
      <c r="D29" s="244"/>
      <c r="E29" s="264"/>
      <c r="F29" s="259"/>
      <c r="G29" s="259"/>
      <c r="H29" s="272"/>
      <c r="I29" s="243">
        <v>415.47</v>
      </c>
      <c r="L29" s="28" t="s">
        <v>17</v>
      </c>
      <c r="M29" s="293" t="s">
        <v>32</v>
      </c>
      <c r="N29" s="229">
        <v>205.73999999999998</v>
      </c>
    </row>
    <row r="30" spans="1:14" x14ac:dyDescent="0.25">
      <c r="A30" s="7" t="s">
        <v>31</v>
      </c>
      <c r="B30" s="8" t="s">
        <v>20</v>
      </c>
      <c r="C30" s="234">
        <v>1</v>
      </c>
      <c r="D30" s="266">
        <v>38</v>
      </c>
      <c r="E30" s="247"/>
      <c r="F30" s="235"/>
      <c r="G30" s="266">
        <v>54</v>
      </c>
      <c r="H30" s="266">
        <v>3</v>
      </c>
      <c r="I30" s="234">
        <v>40</v>
      </c>
      <c r="L30" s="28" t="s">
        <v>17</v>
      </c>
      <c r="M30" s="293" t="s">
        <v>34</v>
      </c>
      <c r="N30" s="229">
        <v>213.41</v>
      </c>
    </row>
    <row r="31" spans="1:14" x14ac:dyDescent="0.25">
      <c r="A31" s="6" t="s">
        <v>31</v>
      </c>
      <c r="B31" s="9" t="s">
        <v>22</v>
      </c>
      <c r="C31" s="238">
        <v>79</v>
      </c>
      <c r="D31" s="283">
        <v>11713</v>
      </c>
      <c r="E31" s="262"/>
      <c r="F31" s="240"/>
      <c r="G31" s="238">
        <v>15006</v>
      </c>
      <c r="H31" s="238">
        <v>695</v>
      </c>
      <c r="I31" s="238">
        <v>4381</v>
      </c>
      <c r="L31" s="28" t="s">
        <v>17</v>
      </c>
      <c r="M31" s="293" t="s">
        <v>35</v>
      </c>
      <c r="N31" s="229">
        <v>174.19</v>
      </c>
    </row>
    <row r="32" spans="1:14" ht="15.75" thickBot="1" x14ac:dyDescent="0.3">
      <c r="A32" s="23" t="s">
        <v>31</v>
      </c>
      <c r="B32" s="10" t="s">
        <v>23</v>
      </c>
      <c r="C32" s="243">
        <v>406.54</v>
      </c>
      <c r="D32" s="246">
        <v>303.97000000000003</v>
      </c>
      <c r="E32" s="259"/>
      <c r="F32" s="244"/>
      <c r="G32" s="243">
        <v>208.73</v>
      </c>
      <c r="H32" s="243">
        <v>262.54000000000002</v>
      </c>
      <c r="I32" s="243">
        <v>419.33000000000004</v>
      </c>
      <c r="L32" s="28" t="s">
        <v>17</v>
      </c>
      <c r="M32" s="293" t="s">
        <v>36</v>
      </c>
      <c r="N32" s="229">
        <v>200.04</v>
      </c>
    </row>
    <row r="33" spans="1:14" x14ac:dyDescent="0.25">
      <c r="A33" s="7" t="s">
        <v>32</v>
      </c>
      <c r="B33" s="8" t="s">
        <v>20</v>
      </c>
      <c r="C33" s="234" t="s">
        <v>163</v>
      </c>
      <c r="D33" s="273">
        <v>28</v>
      </c>
      <c r="E33" s="235"/>
      <c r="F33" s="234" t="s">
        <v>163</v>
      </c>
      <c r="G33" s="234">
        <v>32</v>
      </c>
      <c r="H33" s="266">
        <v>5</v>
      </c>
      <c r="I33" s="237"/>
      <c r="L33" s="28" t="s">
        <v>18</v>
      </c>
      <c r="M33" s="293" t="s">
        <v>21</v>
      </c>
      <c r="N33" s="229">
        <v>325.78000000000003</v>
      </c>
    </row>
    <row r="34" spans="1:14" x14ac:dyDescent="0.25">
      <c r="A34" s="6" t="s">
        <v>32</v>
      </c>
      <c r="B34" s="9" t="s">
        <v>22</v>
      </c>
      <c r="C34" s="238" t="s">
        <v>163</v>
      </c>
      <c r="D34" s="274">
        <v>9974</v>
      </c>
      <c r="E34" s="240"/>
      <c r="F34" s="238" t="s">
        <v>163</v>
      </c>
      <c r="G34" s="238">
        <v>10531</v>
      </c>
      <c r="H34" s="274">
        <v>1517</v>
      </c>
      <c r="I34" s="242"/>
      <c r="L34" s="28" t="s">
        <v>18</v>
      </c>
      <c r="M34" s="293" t="s">
        <v>24</v>
      </c>
      <c r="N34" s="229">
        <v>313.59000000000003</v>
      </c>
    </row>
    <row r="35" spans="1:14" ht="15.75" thickBot="1" x14ac:dyDescent="0.3">
      <c r="A35" s="23" t="s">
        <v>32</v>
      </c>
      <c r="B35" s="10" t="s">
        <v>33</v>
      </c>
      <c r="C35" s="243" t="s">
        <v>163</v>
      </c>
      <c r="D35" s="275">
        <v>314.72000000000003</v>
      </c>
      <c r="E35" s="244"/>
      <c r="F35" s="243" t="s">
        <v>163</v>
      </c>
      <c r="G35" s="243">
        <v>205.73999999999998</v>
      </c>
      <c r="H35" s="276">
        <v>297.13</v>
      </c>
      <c r="I35" s="242"/>
      <c r="L35" s="28" t="s">
        <v>18</v>
      </c>
      <c r="M35" s="293" t="s">
        <v>25</v>
      </c>
      <c r="N35" s="229">
        <v>315.20000000000005</v>
      </c>
    </row>
    <row r="36" spans="1:14" x14ac:dyDescent="0.25">
      <c r="A36" s="7" t="s">
        <v>34</v>
      </c>
      <c r="B36" s="8" t="s">
        <v>20</v>
      </c>
      <c r="C36" s="247"/>
      <c r="D36" s="235"/>
      <c r="E36" s="248"/>
      <c r="F36" s="234" t="s">
        <v>163</v>
      </c>
      <c r="G36" s="234">
        <v>2</v>
      </c>
      <c r="H36" s="291">
        <v>1</v>
      </c>
      <c r="I36" s="237"/>
      <c r="L36" s="28" t="s">
        <v>18</v>
      </c>
      <c r="M36" s="293" t="s">
        <v>27</v>
      </c>
      <c r="N36" s="229">
        <v>294.21000000000004</v>
      </c>
    </row>
    <row r="37" spans="1:14" x14ac:dyDescent="0.25">
      <c r="A37" s="6" t="s">
        <v>34</v>
      </c>
      <c r="B37" s="9" t="s">
        <v>22</v>
      </c>
      <c r="C37" s="251"/>
      <c r="D37" s="241"/>
      <c r="E37" s="268"/>
      <c r="F37" s="238" t="s">
        <v>163</v>
      </c>
      <c r="G37" s="239">
        <v>827</v>
      </c>
      <c r="H37" s="238">
        <v>355</v>
      </c>
      <c r="I37" s="242"/>
      <c r="L37" s="28" t="s">
        <v>18</v>
      </c>
      <c r="M37" s="293" t="s">
        <v>28</v>
      </c>
      <c r="N37" s="229">
        <v>303.75</v>
      </c>
    </row>
    <row r="38" spans="1:14" ht="15.75" thickBot="1" x14ac:dyDescent="0.3">
      <c r="A38" s="23" t="s">
        <v>34</v>
      </c>
      <c r="B38" s="10" t="s">
        <v>23</v>
      </c>
      <c r="C38" s="259"/>
      <c r="D38" s="244"/>
      <c r="E38" s="270"/>
      <c r="F38" s="243" t="s">
        <v>163</v>
      </c>
      <c r="G38" s="246">
        <v>213.41</v>
      </c>
      <c r="H38" s="267">
        <v>306.54000000000002</v>
      </c>
      <c r="I38" s="242"/>
      <c r="L38" s="28" t="s">
        <v>18</v>
      </c>
      <c r="M38" s="293" t="s">
        <v>29</v>
      </c>
      <c r="N38" s="229">
        <v>309.77000000000004</v>
      </c>
    </row>
    <row r="39" spans="1:14" ht="15.75" thickBot="1" x14ac:dyDescent="0.3">
      <c r="A39" s="7" t="s">
        <v>39</v>
      </c>
      <c r="B39" s="44" t="s">
        <v>20</v>
      </c>
      <c r="C39" s="247"/>
      <c r="D39" s="235"/>
      <c r="E39" s="261"/>
      <c r="F39" s="247"/>
      <c r="G39" s="247"/>
      <c r="H39" s="235"/>
      <c r="I39" s="286">
        <v>4</v>
      </c>
      <c r="L39" s="28" t="s">
        <v>18</v>
      </c>
      <c r="M39" s="293" t="s">
        <v>31</v>
      </c>
      <c r="N39" s="229">
        <v>262.54000000000002</v>
      </c>
    </row>
    <row r="40" spans="1:14" x14ac:dyDescent="0.25">
      <c r="A40" s="6" t="s">
        <v>39</v>
      </c>
      <c r="B40" s="45" t="s">
        <v>22</v>
      </c>
      <c r="C40" s="251"/>
      <c r="D40" s="241"/>
      <c r="E40" s="263"/>
      <c r="F40" s="262"/>
      <c r="G40" s="251"/>
      <c r="H40" s="241"/>
      <c r="I40" s="287">
        <v>274</v>
      </c>
      <c r="L40" s="28" t="s">
        <v>18</v>
      </c>
      <c r="M40" s="293" t="s">
        <v>32</v>
      </c>
      <c r="N40" s="232">
        <v>297.13</v>
      </c>
    </row>
    <row r="41" spans="1:14" ht="15.75" thickBot="1" x14ac:dyDescent="0.3">
      <c r="A41" s="23" t="s">
        <v>39</v>
      </c>
      <c r="B41" s="46" t="s">
        <v>23</v>
      </c>
      <c r="C41" s="259"/>
      <c r="D41" s="244"/>
      <c r="E41" s="264"/>
      <c r="F41" s="259"/>
      <c r="G41" s="259"/>
      <c r="H41" s="289"/>
      <c r="I41" s="288">
        <v>361.54</v>
      </c>
      <c r="L41" s="28" t="s">
        <v>18</v>
      </c>
      <c r="M41" s="293" t="s">
        <v>34</v>
      </c>
      <c r="N41" s="229">
        <v>306.54000000000002</v>
      </c>
    </row>
    <row r="42" spans="1:14" x14ac:dyDescent="0.25">
      <c r="A42" s="7" t="s">
        <v>35</v>
      </c>
      <c r="B42" s="8" t="s">
        <v>20</v>
      </c>
      <c r="C42" s="247"/>
      <c r="D42" s="235"/>
      <c r="E42" s="261"/>
      <c r="F42" s="235"/>
      <c r="G42" s="277">
        <v>42</v>
      </c>
      <c r="H42" s="249"/>
      <c r="I42" s="278">
        <v>2</v>
      </c>
      <c r="L42" s="28" t="s">
        <v>19</v>
      </c>
      <c r="M42" s="293" t="s">
        <v>26</v>
      </c>
      <c r="N42" s="229">
        <v>452.73</v>
      </c>
    </row>
    <row r="43" spans="1:14" x14ac:dyDescent="0.25">
      <c r="A43" s="6" t="s">
        <v>35</v>
      </c>
      <c r="B43" s="9" t="s">
        <v>22</v>
      </c>
      <c r="C43" s="251"/>
      <c r="D43" s="241"/>
      <c r="E43" s="263"/>
      <c r="F43" s="240"/>
      <c r="G43" s="284">
        <v>10563</v>
      </c>
      <c r="H43" s="254"/>
      <c r="I43" s="238">
        <v>213</v>
      </c>
      <c r="L43" s="28" t="s">
        <v>19</v>
      </c>
      <c r="M43" s="293" t="s">
        <v>27</v>
      </c>
      <c r="N43" s="229">
        <v>416.56</v>
      </c>
    </row>
    <row r="44" spans="1:14" ht="15.75" thickBot="1" x14ac:dyDescent="0.3">
      <c r="A44" s="23" t="s">
        <v>35</v>
      </c>
      <c r="B44" s="10" t="s">
        <v>23</v>
      </c>
      <c r="C44" s="259"/>
      <c r="D44" s="244"/>
      <c r="E44" s="264"/>
      <c r="F44" s="244"/>
      <c r="G44" s="279">
        <v>174.19</v>
      </c>
      <c r="H44" s="272"/>
      <c r="I44" s="267">
        <v>413.54</v>
      </c>
      <c r="L44" s="28" t="s">
        <v>19</v>
      </c>
      <c r="M44" s="293" t="s">
        <v>30</v>
      </c>
      <c r="N44" s="229">
        <v>415.47</v>
      </c>
    </row>
    <row r="45" spans="1:14" x14ac:dyDescent="0.25">
      <c r="A45" s="6" t="s">
        <v>36</v>
      </c>
      <c r="B45" s="8" t="s">
        <v>20</v>
      </c>
      <c r="C45" s="247"/>
      <c r="D45" s="235"/>
      <c r="E45" s="261"/>
      <c r="F45" s="235"/>
      <c r="G45" s="236">
        <v>11</v>
      </c>
      <c r="H45" s="249"/>
      <c r="I45" s="255"/>
      <c r="L45" s="28" t="s">
        <v>19</v>
      </c>
      <c r="M45" s="293" t="s">
        <v>31</v>
      </c>
      <c r="N45" s="229">
        <v>419.33000000000004</v>
      </c>
    </row>
    <row r="46" spans="1:14" x14ac:dyDescent="0.25">
      <c r="A46" s="6" t="s">
        <v>36</v>
      </c>
      <c r="B46" s="9" t="s">
        <v>22</v>
      </c>
      <c r="C46" s="251"/>
      <c r="D46" s="241"/>
      <c r="E46" s="263"/>
      <c r="F46" s="240"/>
      <c r="G46" s="284">
        <v>3091</v>
      </c>
      <c r="H46" s="254"/>
      <c r="I46" s="255"/>
      <c r="L46" s="28" t="s">
        <v>19</v>
      </c>
      <c r="M46" s="293" t="s">
        <v>35</v>
      </c>
      <c r="N46" s="229">
        <v>413.54</v>
      </c>
    </row>
    <row r="47" spans="1:14" ht="15.75" thickBot="1" x14ac:dyDescent="0.3">
      <c r="A47" s="6" t="s">
        <v>36</v>
      </c>
      <c r="B47" s="10" t="s">
        <v>23</v>
      </c>
      <c r="C47" s="259"/>
      <c r="D47" s="244"/>
      <c r="E47" s="264"/>
      <c r="F47" s="244"/>
      <c r="G47" s="279">
        <v>200.04</v>
      </c>
      <c r="H47" s="272"/>
      <c r="I47" s="260"/>
      <c r="L47" s="29" t="s">
        <v>19</v>
      </c>
      <c r="M47" s="30" t="s">
        <v>39</v>
      </c>
      <c r="N47" s="233">
        <v>361.54</v>
      </c>
    </row>
    <row r="48" spans="1:14" x14ac:dyDescent="0.25">
      <c r="A48" s="7"/>
      <c r="B48" s="11" t="s">
        <v>20</v>
      </c>
      <c r="C48" s="280">
        <v>3</v>
      </c>
      <c r="D48" s="280">
        <v>363</v>
      </c>
      <c r="E48" s="280">
        <v>20</v>
      </c>
      <c r="F48" s="280" t="s">
        <v>163</v>
      </c>
      <c r="G48" s="280">
        <v>183</v>
      </c>
      <c r="H48" s="280">
        <v>132</v>
      </c>
      <c r="I48" s="280">
        <v>82</v>
      </c>
    </row>
    <row r="49" spans="1:9" x14ac:dyDescent="0.25">
      <c r="A49" s="6" t="s">
        <v>37</v>
      </c>
      <c r="B49" s="21" t="s">
        <v>22</v>
      </c>
      <c r="C49" s="281">
        <v>399</v>
      </c>
      <c r="D49" s="281">
        <v>137808</v>
      </c>
      <c r="E49" s="281">
        <v>8314</v>
      </c>
      <c r="F49" s="281" t="s">
        <v>163</v>
      </c>
      <c r="G49" s="281">
        <v>54929</v>
      </c>
      <c r="H49" s="281">
        <v>42046</v>
      </c>
      <c r="I49" s="281">
        <v>8755</v>
      </c>
    </row>
    <row r="50" spans="1:9" ht="15.75" thickBot="1" x14ac:dyDescent="0.3">
      <c r="A50" s="22"/>
      <c r="B50" s="12" t="s">
        <v>23</v>
      </c>
      <c r="C50" s="282">
        <v>370.97909774436096</v>
      </c>
      <c r="D50" s="282">
        <v>324.30693725260727</v>
      </c>
      <c r="E50" s="282">
        <v>323.79000000000002</v>
      </c>
      <c r="F50" s="290" t="s">
        <v>163</v>
      </c>
      <c r="G50" s="282">
        <v>208.36574669118315</v>
      </c>
      <c r="H50" s="282">
        <v>306.2840477096513</v>
      </c>
      <c r="I50" s="282">
        <v>418.22551342090236</v>
      </c>
    </row>
    <row r="52" spans="1:9" x14ac:dyDescent="0.25">
      <c r="A52" t="s">
        <v>155</v>
      </c>
    </row>
  </sheetData>
  <conditionalFormatting sqref="H12:H13">
    <cfRule type="cellIs" dxfId="33" priority="27" stopIfTrue="1" operator="equal">
      <formula>$W$11</formula>
    </cfRule>
    <cfRule type="cellIs" dxfId="32" priority="28" stopIfTrue="1" operator="equal">
      <formula>$W$9</formula>
    </cfRule>
  </conditionalFormatting>
  <conditionalFormatting sqref="H22">
    <cfRule type="cellIs" dxfId="31" priority="25" stopIfTrue="1" operator="equal">
      <formula>$W$11</formula>
    </cfRule>
    <cfRule type="cellIs" dxfId="30" priority="26" stopIfTrue="1" operator="equal">
      <formula>$W$9</formula>
    </cfRule>
  </conditionalFormatting>
  <conditionalFormatting sqref="H34">
    <cfRule type="cellIs" dxfId="29" priority="23" stopIfTrue="1" operator="equal">
      <formula>$W$11</formula>
    </cfRule>
    <cfRule type="cellIs" dxfId="28" priority="24" stopIfTrue="1" operator="equal">
      <formula>$W$9</formula>
    </cfRule>
  </conditionalFormatting>
  <conditionalFormatting sqref="H42:H43">
    <cfRule type="cellIs" dxfId="27" priority="21" stopIfTrue="1" operator="equal">
      <formula>$W$11</formula>
    </cfRule>
    <cfRule type="cellIs" dxfId="26" priority="22" stopIfTrue="1" operator="equal">
      <formula>$W$9</formula>
    </cfRule>
  </conditionalFormatting>
  <conditionalFormatting sqref="H36">
    <cfRule type="cellIs" dxfId="25" priority="19" stopIfTrue="1" operator="equal">
      <formula>$W$11</formula>
    </cfRule>
    <cfRule type="cellIs" dxfId="24" priority="20" stopIfTrue="1" operator="equal">
      <formula>$W$9</formula>
    </cfRule>
  </conditionalFormatting>
  <conditionalFormatting sqref="H35">
    <cfRule type="cellIs" dxfId="23" priority="17" stopIfTrue="1" operator="equal">
      <formula>$W$11</formula>
    </cfRule>
    <cfRule type="cellIs" dxfId="22" priority="18" stopIfTrue="1" operator="equal">
      <formula>$W$9</formula>
    </cfRule>
  </conditionalFormatting>
  <conditionalFormatting sqref="D33:D34">
    <cfRule type="cellIs" dxfId="21" priority="11" stopIfTrue="1" operator="equal">
      <formula>$W$11</formula>
    </cfRule>
    <cfRule type="cellIs" dxfId="20" priority="12" stopIfTrue="1" operator="equal">
      <formula>$W$9</formula>
    </cfRule>
  </conditionalFormatting>
  <conditionalFormatting sqref="D35">
    <cfRule type="cellIs" dxfId="19" priority="9" stopIfTrue="1" operator="equal">
      <formula>$W$11</formula>
    </cfRule>
    <cfRule type="cellIs" dxfId="18" priority="10" stopIfTrue="1" operator="equal">
      <formula>$W$9</formula>
    </cfRule>
  </conditionalFormatting>
  <conditionalFormatting sqref="H45:H46">
    <cfRule type="cellIs" dxfId="17" priority="7" stopIfTrue="1" operator="equal">
      <formula>$W$11</formula>
    </cfRule>
    <cfRule type="cellIs" dxfId="16" priority="8" stopIfTrue="1" operator="equal">
      <formula>$W$9</formula>
    </cfRule>
  </conditionalFormatting>
  <conditionalFormatting sqref="H27:H28">
    <cfRule type="cellIs" dxfId="15" priority="5" stopIfTrue="1" operator="equal">
      <formula>$W$11</formula>
    </cfRule>
    <cfRule type="cellIs" dxfId="14" priority="6" stopIfTrue="1" operator="equal">
      <formula>$W$9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80"/>
  <sheetViews>
    <sheetView topLeftCell="A22" zoomScaleNormal="100" workbookViewId="0">
      <selection activeCell="I25" sqref="I25"/>
    </sheetView>
  </sheetViews>
  <sheetFormatPr defaultRowHeight="15" x14ac:dyDescent="0.25"/>
  <cols>
    <col min="1" max="1" width="12.85546875" style="34" customWidth="1"/>
    <col min="2" max="3" width="15.5703125" style="33" customWidth="1"/>
    <col min="4" max="4" width="13.7109375" customWidth="1"/>
    <col min="5" max="5" width="12.28515625" customWidth="1"/>
    <col min="6" max="6" width="11.42578125" customWidth="1"/>
    <col min="7" max="7" width="13.7109375" customWidth="1"/>
    <col min="10" max="10" width="12.85546875" customWidth="1"/>
    <col min="13" max="13" width="12.28515625" customWidth="1"/>
    <col min="16" max="16" width="11.85546875" customWidth="1"/>
    <col min="19" max="19" width="10.5703125" customWidth="1"/>
    <col min="22" max="22" width="12.42578125" customWidth="1"/>
    <col min="25" max="25" width="12.140625" customWidth="1"/>
    <col min="28" max="28" width="12.7109375" customWidth="1"/>
    <col min="31" max="31" width="11.7109375" customWidth="1"/>
    <col min="34" max="34" width="11.42578125" customWidth="1"/>
    <col min="37" max="37" width="13.28515625" customWidth="1"/>
    <col min="40" max="40" width="15.140625" customWidth="1"/>
  </cols>
  <sheetData>
    <row r="2" spans="2:10" x14ac:dyDescent="0.25">
      <c r="B2" s="41" t="s">
        <v>183</v>
      </c>
      <c r="C2"/>
      <c r="J2" t="s">
        <v>166</v>
      </c>
    </row>
    <row r="3" spans="2:10" ht="15.75" thickBot="1" x14ac:dyDescent="0.3">
      <c r="B3" s="41"/>
      <c r="C3"/>
    </row>
    <row r="4" spans="2:10" ht="24" x14ac:dyDescent="0.25">
      <c r="B4" s="105"/>
      <c r="C4" s="106"/>
      <c r="D4" s="107" t="s">
        <v>52</v>
      </c>
      <c r="E4" s="107"/>
      <c r="F4" s="107" t="s">
        <v>54</v>
      </c>
      <c r="G4" s="108" t="s">
        <v>55</v>
      </c>
    </row>
    <row r="5" spans="2:10" ht="24.75" thickBot="1" x14ac:dyDescent="0.3">
      <c r="B5" s="325" t="s">
        <v>152</v>
      </c>
      <c r="C5" s="326" t="s">
        <v>11</v>
      </c>
      <c r="D5" s="327" t="s">
        <v>178</v>
      </c>
      <c r="E5" s="327" t="s">
        <v>182</v>
      </c>
      <c r="F5" s="327"/>
      <c r="G5" s="328"/>
    </row>
    <row r="6" spans="2:10" x14ac:dyDescent="0.25">
      <c r="B6" s="319" t="s">
        <v>13</v>
      </c>
      <c r="C6" s="320" t="s">
        <v>21</v>
      </c>
      <c r="D6" s="321" t="s">
        <v>163</v>
      </c>
      <c r="E6" s="322" t="s">
        <v>163</v>
      </c>
      <c r="F6" s="323"/>
      <c r="G6" s="324"/>
    </row>
    <row r="7" spans="2:10" x14ac:dyDescent="0.25">
      <c r="B7" s="103" t="s">
        <v>13</v>
      </c>
      <c r="C7" s="311" t="s">
        <v>24</v>
      </c>
      <c r="D7" s="313" t="s">
        <v>163</v>
      </c>
      <c r="E7" s="292" t="s">
        <v>163</v>
      </c>
      <c r="F7" s="309"/>
      <c r="G7" s="314"/>
    </row>
    <row r="8" spans="2:10" x14ac:dyDescent="0.25">
      <c r="B8" s="103" t="s">
        <v>13</v>
      </c>
      <c r="C8" s="311" t="s">
        <v>27</v>
      </c>
      <c r="D8" s="313" t="s">
        <v>163</v>
      </c>
      <c r="E8" s="292">
        <v>362.20000000000005</v>
      </c>
      <c r="F8" s="309"/>
      <c r="G8" s="314"/>
    </row>
    <row r="9" spans="2:10" x14ac:dyDescent="0.25">
      <c r="B9" s="103" t="s">
        <v>13</v>
      </c>
      <c r="C9" s="311" t="s">
        <v>28</v>
      </c>
      <c r="D9" s="313" t="s">
        <v>163</v>
      </c>
      <c r="E9" s="292" t="s">
        <v>163</v>
      </c>
      <c r="F9" s="309"/>
      <c r="G9" s="314"/>
    </row>
    <row r="10" spans="2:10" x14ac:dyDescent="0.25">
      <c r="B10" s="103" t="s">
        <v>13</v>
      </c>
      <c r="C10" s="311" t="s">
        <v>31</v>
      </c>
      <c r="D10" s="313">
        <v>445.81</v>
      </c>
      <c r="E10" s="230">
        <v>406.54</v>
      </c>
      <c r="F10" s="309">
        <v>-39.269999999999982</v>
      </c>
      <c r="G10" s="314">
        <v>-8.8086853143715893E-2</v>
      </c>
    </row>
    <row r="11" spans="2:10" x14ac:dyDescent="0.25">
      <c r="B11" s="103" t="s">
        <v>13</v>
      </c>
      <c r="C11" s="311" t="s">
        <v>32</v>
      </c>
      <c r="D11" s="313" t="s">
        <v>163</v>
      </c>
      <c r="E11" s="292" t="s">
        <v>163</v>
      </c>
      <c r="F11" s="309"/>
      <c r="G11" s="314"/>
    </row>
    <row r="12" spans="2:10" x14ac:dyDescent="0.25">
      <c r="B12" s="103" t="s">
        <v>14</v>
      </c>
      <c r="C12" s="311" t="s">
        <v>21</v>
      </c>
      <c r="D12" s="313">
        <v>332.62</v>
      </c>
      <c r="E12" s="230">
        <v>334.31</v>
      </c>
      <c r="F12" s="309">
        <v>1.6899999999999977</v>
      </c>
      <c r="G12" s="314">
        <v>5.0808730683662429E-3</v>
      </c>
    </row>
    <row r="13" spans="2:10" x14ac:dyDescent="0.25">
      <c r="B13" s="103" t="s">
        <v>14</v>
      </c>
      <c r="C13" s="311" t="s">
        <v>24</v>
      </c>
      <c r="D13" s="313">
        <v>331.36</v>
      </c>
      <c r="E13" s="230">
        <v>331.85</v>
      </c>
      <c r="F13" s="309">
        <v>0.49000000000000909</v>
      </c>
      <c r="G13" s="314">
        <v>1.4787542250120911E-3</v>
      </c>
    </row>
    <row r="14" spans="2:10" x14ac:dyDescent="0.25">
      <c r="B14" s="103" t="s">
        <v>14</v>
      </c>
      <c r="C14" s="311" t="s">
        <v>27</v>
      </c>
      <c r="D14" s="313">
        <v>322.82</v>
      </c>
      <c r="E14" s="230">
        <v>325.5</v>
      </c>
      <c r="F14" s="309">
        <v>2.6800000000000068</v>
      </c>
      <c r="G14" s="314">
        <v>8.3018400346943633E-3</v>
      </c>
    </row>
    <row r="15" spans="2:10" ht="15.75" customHeight="1" x14ac:dyDescent="0.25">
      <c r="B15" s="103" t="s">
        <v>14</v>
      </c>
      <c r="C15" s="311" t="s">
        <v>28</v>
      </c>
      <c r="D15" s="313">
        <v>325.20000000000005</v>
      </c>
      <c r="E15" s="230">
        <v>318.92</v>
      </c>
      <c r="F15" s="309">
        <v>-6.2800000000000296</v>
      </c>
      <c r="G15" s="314">
        <v>-1.9311193111931191E-2</v>
      </c>
    </row>
    <row r="16" spans="2:10" x14ac:dyDescent="0.25">
      <c r="B16" s="103" t="s">
        <v>14</v>
      </c>
      <c r="C16" s="311" t="s">
        <v>31</v>
      </c>
      <c r="D16" s="313">
        <v>301.14000000000004</v>
      </c>
      <c r="E16" s="230">
        <v>303.97000000000003</v>
      </c>
      <c r="F16" s="309">
        <v>2.8299999999999841</v>
      </c>
      <c r="G16" s="314">
        <v>9.3976223683336357E-3</v>
      </c>
    </row>
    <row r="17" spans="2:18" x14ac:dyDescent="0.25">
      <c r="B17" s="103" t="s">
        <v>14</v>
      </c>
      <c r="C17" s="311" t="s">
        <v>32</v>
      </c>
      <c r="D17" s="313">
        <v>314.38</v>
      </c>
      <c r="E17" s="230">
        <v>314.72000000000003</v>
      </c>
      <c r="F17" s="309">
        <v>0.34000000000003183</v>
      </c>
      <c r="G17" s="314">
        <v>1.0814937336982577E-3</v>
      </c>
      <c r="I17" s="190"/>
    </row>
    <row r="18" spans="2:18" x14ac:dyDescent="0.25">
      <c r="B18" s="103" t="s">
        <v>15</v>
      </c>
      <c r="C18" s="311" t="s">
        <v>28</v>
      </c>
      <c r="D18" s="313">
        <v>318.40000000000003</v>
      </c>
      <c r="E18" s="230">
        <v>323.79000000000002</v>
      </c>
      <c r="F18" s="309">
        <v>5.3899999999999864</v>
      </c>
      <c r="G18" s="314">
        <v>1.6928391959798894E-2</v>
      </c>
    </row>
    <row r="19" spans="2:18" x14ac:dyDescent="0.25">
      <c r="B19" s="103" t="s">
        <v>16</v>
      </c>
      <c r="C19" s="311" t="s">
        <v>21</v>
      </c>
      <c r="D19" s="313" t="s">
        <v>163</v>
      </c>
      <c r="E19" s="292" t="s">
        <v>163</v>
      </c>
      <c r="F19" s="309"/>
      <c r="G19" s="314"/>
    </row>
    <row r="20" spans="2:18" x14ac:dyDescent="0.25">
      <c r="B20" s="103" t="s">
        <v>16</v>
      </c>
      <c r="C20" s="311" t="s">
        <v>24</v>
      </c>
      <c r="D20" s="313" t="s">
        <v>163</v>
      </c>
      <c r="E20" s="292" t="s">
        <v>163</v>
      </c>
      <c r="F20" s="309"/>
      <c r="G20" s="314"/>
    </row>
    <row r="21" spans="2:18" x14ac:dyDescent="0.25">
      <c r="B21" s="103" t="s">
        <v>16</v>
      </c>
      <c r="C21" s="311" t="s">
        <v>25</v>
      </c>
      <c r="D21" s="313" t="s">
        <v>163</v>
      </c>
      <c r="E21" s="292" t="s">
        <v>163</v>
      </c>
      <c r="F21" s="309"/>
      <c r="G21" s="314"/>
    </row>
    <row r="22" spans="2:18" ht="15.75" thickBot="1" x14ac:dyDescent="0.3">
      <c r="B22" s="103" t="s">
        <v>16</v>
      </c>
      <c r="C22" s="311" t="s">
        <v>28</v>
      </c>
      <c r="D22" s="313" t="s">
        <v>163</v>
      </c>
      <c r="E22" s="292" t="s">
        <v>163</v>
      </c>
      <c r="F22" s="309"/>
      <c r="G22" s="314"/>
      <c r="L22" t="s">
        <v>176</v>
      </c>
    </row>
    <row r="23" spans="2:18" ht="15.75" thickBot="1" x14ac:dyDescent="0.3">
      <c r="B23" s="103" t="s">
        <v>16</v>
      </c>
      <c r="C23" s="311" t="s">
        <v>29</v>
      </c>
      <c r="D23" s="313" t="s">
        <v>163</v>
      </c>
      <c r="E23" s="230" t="s">
        <v>163</v>
      </c>
      <c r="F23" s="309"/>
      <c r="G23" s="314"/>
      <c r="J23" s="294"/>
      <c r="K23" s="294"/>
      <c r="L23" s="303" t="s">
        <v>175</v>
      </c>
      <c r="M23" s="361" t="s">
        <v>41</v>
      </c>
      <c r="N23" s="361" t="s">
        <v>42</v>
      </c>
      <c r="O23" s="361" t="s">
        <v>43</v>
      </c>
      <c r="P23" s="361" t="s">
        <v>44</v>
      </c>
      <c r="Q23" s="361" t="s">
        <v>45</v>
      </c>
      <c r="R23" s="362" t="s">
        <v>46</v>
      </c>
    </row>
    <row r="24" spans="2:18" x14ac:dyDescent="0.25">
      <c r="B24" s="103" t="s">
        <v>16</v>
      </c>
      <c r="C24" s="311" t="s">
        <v>32</v>
      </c>
      <c r="D24" s="313" t="s">
        <v>163</v>
      </c>
      <c r="E24" s="292" t="s">
        <v>163</v>
      </c>
      <c r="F24" s="309"/>
      <c r="G24" s="314"/>
      <c r="J24" s="294"/>
      <c r="K24" s="304">
        <v>2020</v>
      </c>
      <c r="L24" s="305">
        <v>8</v>
      </c>
      <c r="M24" s="301">
        <v>342.01</v>
      </c>
      <c r="N24" s="301">
        <v>336.06</v>
      </c>
      <c r="O24" s="301"/>
      <c r="P24" s="301">
        <v>234.98999999999998</v>
      </c>
      <c r="Q24" s="301">
        <v>326.67</v>
      </c>
      <c r="R24" s="302"/>
    </row>
    <row r="25" spans="2:18" x14ac:dyDescent="0.25">
      <c r="B25" s="103" t="s">
        <v>16</v>
      </c>
      <c r="C25" s="311" t="s">
        <v>34</v>
      </c>
      <c r="D25" s="313" t="s">
        <v>163</v>
      </c>
      <c r="E25" s="292" t="s">
        <v>163</v>
      </c>
      <c r="F25" s="309"/>
      <c r="G25" s="314"/>
      <c r="J25" s="294"/>
      <c r="K25" s="294"/>
      <c r="L25" s="306">
        <v>9</v>
      </c>
      <c r="M25" s="101">
        <v>341.25</v>
      </c>
      <c r="N25" s="101">
        <v>332.94</v>
      </c>
      <c r="O25" s="101"/>
      <c r="P25" s="101">
        <v>232.16</v>
      </c>
      <c r="Q25" s="101">
        <v>332.49</v>
      </c>
      <c r="R25" s="298"/>
    </row>
    <row r="26" spans="2:18" x14ac:dyDescent="0.25">
      <c r="B26" s="103" t="s">
        <v>17</v>
      </c>
      <c r="C26" s="311" t="s">
        <v>28</v>
      </c>
      <c r="D26" s="313">
        <v>240.87</v>
      </c>
      <c r="E26" s="230">
        <v>230.76999999999998</v>
      </c>
      <c r="F26" s="309">
        <v>-10.100000000000023</v>
      </c>
      <c r="G26" s="314">
        <v>-4.193133225391299E-2</v>
      </c>
      <c r="J26" s="294"/>
      <c r="K26" s="294"/>
      <c r="L26" s="306">
        <v>10</v>
      </c>
      <c r="M26" s="101">
        <v>341.78</v>
      </c>
      <c r="N26" s="101">
        <v>329.06</v>
      </c>
      <c r="O26" s="101"/>
      <c r="P26" s="101">
        <v>233.01999999999998</v>
      </c>
      <c r="Q26" s="101">
        <v>331.87</v>
      </c>
      <c r="R26" s="298"/>
    </row>
    <row r="27" spans="2:18" x14ac:dyDescent="0.25">
      <c r="B27" s="103" t="s">
        <v>17</v>
      </c>
      <c r="C27" s="311" t="s">
        <v>29</v>
      </c>
      <c r="D27" s="313">
        <v>258.88</v>
      </c>
      <c r="E27" s="230">
        <v>248.85999999999999</v>
      </c>
      <c r="F27" s="309">
        <v>-10.02000000000001</v>
      </c>
      <c r="G27" s="314">
        <v>-3.8705191594561206E-2</v>
      </c>
      <c r="J27" s="294"/>
      <c r="K27" s="294"/>
      <c r="L27" s="306">
        <v>11</v>
      </c>
      <c r="M27" s="101">
        <v>347.43</v>
      </c>
      <c r="N27" s="101">
        <v>344.43</v>
      </c>
      <c r="O27" s="101"/>
      <c r="P27" s="101">
        <v>230.23999999999998</v>
      </c>
      <c r="Q27" s="101">
        <v>336.29</v>
      </c>
      <c r="R27" s="298"/>
    </row>
    <row r="28" spans="2:18" x14ac:dyDescent="0.25">
      <c r="B28" s="103" t="s">
        <v>17</v>
      </c>
      <c r="C28" s="311" t="s">
        <v>31</v>
      </c>
      <c r="D28" s="313">
        <v>201.67999999999998</v>
      </c>
      <c r="E28" s="230">
        <v>208.73</v>
      </c>
      <c r="F28" s="309">
        <v>7.0500000000000114</v>
      </c>
      <c r="G28" s="314">
        <v>3.4956366521221804E-2</v>
      </c>
      <c r="J28" s="294"/>
      <c r="K28" s="294"/>
      <c r="L28" s="306">
        <v>12</v>
      </c>
      <c r="M28" s="101">
        <v>335.99</v>
      </c>
      <c r="N28" s="101">
        <v>326.3</v>
      </c>
      <c r="O28" s="101"/>
      <c r="P28" s="101">
        <v>231.38</v>
      </c>
      <c r="Q28" s="101">
        <v>326.76</v>
      </c>
      <c r="R28" s="298"/>
    </row>
    <row r="29" spans="2:18" x14ac:dyDescent="0.25">
      <c r="B29" s="103" t="s">
        <v>17</v>
      </c>
      <c r="C29" s="311" t="s">
        <v>32</v>
      </c>
      <c r="D29" s="313">
        <v>225.95999999999998</v>
      </c>
      <c r="E29" s="230">
        <v>205.73999999999998</v>
      </c>
      <c r="F29" s="309">
        <v>-20.22</v>
      </c>
      <c r="G29" s="314">
        <v>-8.948486457780136E-2</v>
      </c>
      <c r="J29" s="294"/>
      <c r="K29" s="294"/>
      <c r="L29" s="306">
        <v>13</v>
      </c>
      <c r="M29" s="101">
        <v>333.79</v>
      </c>
      <c r="N29" s="101">
        <v>323.14999999999998</v>
      </c>
      <c r="O29" s="101">
        <v>311.32</v>
      </c>
      <c r="P29" s="101">
        <v>220.03</v>
      </c>
      <c r="Q29" s="101">
        <v>323.81</v>
      </c>
      <c r="R29" s="298"/>
    </row>
    <row r="30" spans="2:18" x14ac:dyDescent="0.25">
      <c r="B30" s="103" t="s">
        <v>17</v>
      </c>
      <c r="C30" s="311" t="s">
        <v>34</v>
      </c>
      <c r="D30" s="313">
        <v>244.04</v>
      </c>
      <c r="E30" s="230">
        <v>213.41</v>
      </c>
      <c r="F30" s="309">
        <v>-30.629999999999995</v>
      </c>
      <c r="G30" s="314">
        <v>-0.12551221111293231</v>
      </c>
      <c r="J30" s="294"/>
      <c r="K30" s="294"/>
      <c r="L30" s="306">
        <v>14</v>
      </c>
      <c r="M30" s="101">
        <v>324.57</v>
      </c>
      <c r="N30" s="101">
        <v>310.20999999999998</v>
      </c>
      <c r="O30" s="101">
        <v>281.32</v>
      </c>
      <c r="P30" s="101">
        <v>195.54</v>
      </c>
      <c r="Q30" s="101">
        <v>321.81</v>
      </c>
      <c r="R30" s="298"/>
    </row>
    <row r="31" spans="2:18" x14ac:dyDescent="0.25">
      <c r="B31" s="103" t="s">
        <v>17</v>
      </c>
      <c r="C31" s="311" t="s">
        <v>35</v>
      </c>
      <c r="D31" s="313">
        <v>175.31</v>
      </c>
      <c r="E31" s="230">
        <v>174.19</v>
      </c>
      <c r="F31" s="309">
        <v>-1.1200000000000045</v>
      </c>
      <c r="G31" s="314">
        <v>-6.3886829045690652E-3</v>
      </c>
      <c r="J31" s="294"/>
      <c r="K31" s="294"/>
      <c r="L31" s="306">
        <v>15</v>
      </c>
      <c r="M31" s="101">
        <v>318.7</v>
      </c>
      <c r="N31" s="101">
        <v>315.52</v>
      </c>
      <c r="O31" s="101"/>
      <c r="P31" s="101">
        <v>201.23999999999998</v>
      </c>
      <c r="Q31" s="101">
        <v>308.81</v>
      </c>
      <c r="R31" s="298"/>
    </row>
    <row r="32" spans="2:18" x14ac:dyDescent="0.25">
      <c r="B32" s="103" t="s">
        <v>17</v>
      </c>
      <c r="C32" s="311" t="s">
        <v>36</v>
      </c>
      <c r="D32" s="313">
        <v>204.07</v>
      </c>
      <c r="E32" s="230">
        <v>200.04</v>
      </c>
      <c r="F32" s="309">
        <v>-4.0300000000000011</v>
      </c>
      <c r="G32" s="314">
        <v>-1.974812564316164E-2</v>
      </c>
      <c r="J32" s="294"/>
      <c r="K32" s="294"/>
      <c r="L32" s="306">
        <v>16</v>
      </c>
      <c r="M32" s="101">
        <v>322.45999999999998</v>
      </c>
      <c r="N32" s="101">
        <v>316.52999999999997</v>
      </c>
      <c r="O32" s="101"/>
      <c r="P32" s="101">
        <v>196.73</v>
      </c>
      <c r="Q32" s="101">
        <v>310.86</v>
      </c>
      <c r="R32" s="298"/>
    </row>
    <row r="33" spans="2:18" x14ac:dyDescent="0.25">
      <c r="B33" s="103" t="s">
        <v>18</v>
      </c>
      <c r="C33" s="311" t="s">
        <v>21</v>
      </c>
      <c r="D33" s="313" t="s">
        <v>163</v>
      </c>
      <c r="E33" s="230">
        <v>325.78000000000003</v>
      </c>
      <c r="F33" s="309"/>
      <c r="G33" s="314"/>
      <c r="J33" s="294"/>
      <c r="K33" s="294"/>
      <c r="L33" s="306">
        <v>17</v>
      </c>
      <c r="M33" s="101">
        <v>319.58999999999997</v>
      </c>
      <c r="N33" s="101">
        <v>314.59999999999997</v>
      </c>
      <c r="O33" s="101"/>
      <c r="P33" s="101">
        <v>214.16</v>
      </c>
      <c r="Q33" s="101">
        <v>307.65999999999997</v>
      </c>
      <c r="R33" s="298"/>
    </row>
    <row r="34" spans="2:18" x14ac:dyDescent="0.25">
      <c r="B34" s="103" t="s">
        <v>18</v>
      </c>
      <c r="C34" s="311" t="s">
        <v>24</v>
      </c>
      <c r="D34" s="313">
        <v>307.40000000000003</v>
      </c>
      <c r="E34" s="230">
        <v>313.59000000000003</v>
      </c>
      <c r="F34" s="309">
        <v>6.1899999999999977</v>
      </c>
      <c r="G34" s="314">
        <v>2.0136629798308325E-2</v>
      </c>
      <c r="J34" s="294"/>
      <c r="K34" s="294"/>
      <c r="L34" s="306">
        <v>18</v>
      </c>
      <c r="M34" s="101">
        <v>320.20999999999998</v>
      </c>
      <c r="N34" s="101">
        <v>320.77</v>
      </c>
      <c r="O34" s="101"/>
      <c r="P34" s="101">
        <v>206.01</v>
      </c>
      <c r="Q34" s="101">
        <v>314.7</v>
      </c>
      <c r="R34" s="298"/>
    </row>
    <row r="35" spans="2:18" x14ac:dyDescent="0.25">
      <c r="B35" s="103" t="s">
        <v>18</v>
      </c>
      <c r="C35" s="311" t="s">
        <v>25</v>
      </c>
      <c r="D35" s="313">
        <v>318.86</v>
      </c>
      <c r="E35" s="230">
        <v>315.20000000000005</v>
      </c>
      <c r="F35" s="309">
        <v>-3.6599999999999682</v>
      </c>
      <c r="G35" s="314">
        <v>-1.1478391770682994E-2</v>
      </c>
      <c r="J35" s="294"/>
      <c r="K35" s="294"/>
      <c r="L35" s="306">
        <v>19</v>
      </c>
      <c r="M35" s="101">
        <v>317.15999999999997</v>
      </c>
      <c r="N35" s="101">
        <v>312.70999999999998</v>
      </c>
      <c r="O35" s="101"/>
      <c r="P35" s="101">
        <v>209.4</v>
      </c>
      <c r="Q35" s="101">
        <v>309.68</v>
      </c>
      <c r="R35" s="298"/>
    </row>
    <row r="36" spans="2:18" x14ac:dyDescent="0.25">
      <c r="B36" s="103" t="s">
        <v>18</v>
      </c>
      <c r="C36" s="311" t="s">
        <v>27</v>
      </c>
      <c r="D36" s="313">
        <v>312.32</v>
      </c>
      <c r="E36" s="230">
        <v>294.21000000000004</v>
      </c>
      <c r="F36" s="309">
        <v>-18.109999999999957</v>
      </c>
      <c r="G36" s="314">
        <v>-5.79853995901638E-2</v>
      </c>
      <c r="J36" s="294"/>
      <c r="K36" s="294"/>
      <c r="L36" s="306">
        <v>20</v>
      </c>
      <c r="M36" s="101">
        <v>315.67</v>
      </c>
      <c r="N36" s="101">
        <v>306.17</v>
      </c>
      <c r="O36" s="101"/>
      <c r="P36" s="101">
        <v>210.41</v>
      </c>
      <c r="Q36" s="101">
        <v>298.31</v>
      </c>
      <c r="R36" s="298"/>
    </row>
    <row r="37" spans="2:18" x14ac:dyDescent="0.25">
      <c r="B37" s="103" t="s">
        <v>18</v>
      </c>
      <c r="C37" s="311" t="s">
        <v>28</v>
      </c>
      <c r="D37" s="313">
        <v>308.73</v>
      </c>
      <c r="E37" s="230">
        <v>303.75</v>
      </c>
      <c r="F37" s="309">
        <v>-4.9800000000000182</v>
      </c>
      <c r="G37" s="314">
        <v>-1.6130599553007552E-2</v>
      </c>
      <c r="J37" s="294"/>
      <c r="K37" s="294"/>
      <c r="L37" s="306">
        <v>21</v>
      </c>
      <c r="M37" s="101">
        <v>312.61</v>
      </c>
      <c r="N37" s="101">
        <v>304.68</v>
      </c>
      <c r="O37" s="101"/>
      <c r="P37" s="101">
        <v>194.12</v>
      </c>
      <c r="Q37" s="101">
        <v>306.81</v>
      </c>
      <c r="R37" s="298"/>
    </row>
    <row r="38" spans="2:18" x14ac:dyDescent="0.25">
      <c r="B38" s="103" t="s">
        <v>18</v>
      </c>
      <c r="C38" s="311" t="s">
        <v>29</v>
      </c>
      <c r="D38" s="313">
        <v>305.5</v>
      </c>
      <c r="E38" s="230">
        <v>309.77000000000004</v>
      </c>
      <c r="F38" s="309">
        <v>4.2700000000000387</v>
      </c>
      <c r="G38" s="314">
        <v>1.3977086743044209E-2</v>
      </c>
      <c r="J38" s="294"/>
      <c r="K38" s="294"/>
      <c r="L38" s="306">
        <v>22</v>
      </c>
      <c r="M38" s="101">
        <v>311.5</v>
      </c>
      <c r="N38" s="101">
        <v>306.2</v>
      </c>
      <c r="O38" s="101"/>
      <c r="P38" s="101">
        <v>197.20999999999998</v>
      </c>
      <c r="Q38" s="101">
        <v>300.27999999999997</v>
      </c>
      <c r="R38" s="298"/>
    </row>
    <row r="39" spans="2:18" x14ac:dyDescent="0.25">
      <c r="B39" s="103" t="s">
        <v>18</v>
      </c>
      <c r="C39" s="311" t="s">
        <v>31</v>
      </c>
      <c r="D39" s="313">
        <v>258.15000000000003</v>
      </c>
      <c r="E39" s="230">
        <v>262.54000000000002</v>
      </c>
      <c r="F39" s="309">
        <v>4.3899999999999864</v>
      </c>
      <c r="G39" s="314">
        <v>1.7005616889405273E-2</v>
      </c>
      <c r="J39" s="294"/>
      <c r="K39" s="294"/>
      <c r="L39" s="306">
        <v>23</v>
      </c>
      <c r="M39" s="101">
        <v>314.68</v>
      </c>
      <c r="N39" s="101">
        <v>305.29000000000002</v>
      </c>
      <c r="O39" s="101"/>
      <c r="P39" s="101">
        <v>211</v>
      </c>
      <c r="Q39" s="101">
        <v>300.58999999999997</v>
      </c>
      <c r="R39" s="298"/>
    </row>
    <row r="40" spans="2:18" x14ac:dyDescent="0.25">
      <c r="B40" s="103" t="s">
        <v>18</v>
      </c>
      <c r="C40" s="311" t="s">
        <v>32</v>
      </c>
      <c r="D40" s="313">
        <v>296.99</v>
      </c>
      <c r="E40" s="230">
        <v>297.13</v>
      </c>
      <c r="F40" s="309">
        <v>0.13999999999998636</v>
      </c>
      <c r="G40" s="314">
        <v>4.7139634331117009E-4</v>
      </c>
      <c r="J40" s="294"/>
      <c r="K40" s="294"/>
      <c r="L40" s="306">
        <v>24</v>
      </c>
      <c r="M40" s="101">
        <v>313.98</v>
      </c>
      <c r="N40" s="101">
        <v>306.01</v>
      </c>
      <c r="O40" s="101"/>
      <c r="P40" s="101">
        <v>218.81</v>
      </c>
      <c r="Q40" s="101">
        <v>301.68</v>
      </c>
      <c r="R40" s="298"/>
    </row>
    <row r="41" spans="2:18" x14ac:dyDescent="0.25">
      <c r="B41" s="103" t="s">
        <v>18</v>
      </c>
      <c r="C41" s="311" t="s">
        <v>34</v>
      </c>
      <c r="D41" s="313">
        <v>270.79000000000002</v>
      </c>
      <c r="E41" s="230">
        <v>306.54000000000002</v>
      </c>
      <c r="F41" s="309">
        <v>35.75</v>
      </c>
      <c r="G41" s="314">
        <v>0.13202112337974081</v>
      </c>
      <c r="J41" s="294"/>
      <c r="K41" s="294"/>
      <c r="L41" s="306">
        <v>25</v>
      </c>
      <c r="M41" s="101">
        <v>313.11</v>
      </c>
      <c r="N41" s="101">
        <v>304.89999999999998</v>
      </c>
      <c r="O41" s="101"/>
      <c r="P41" s="101">
        <v>214.12</v>
      </c>
      <c r="Q41" s="101">
        <v>308.43</v>
      </c>
      <c r="R41" s="298"/>
    </row>
    <row r="42" spans="2:18" x14ac:dyDescent="0.25">
      <c r="B42" s="103" t="s">
        <v>19</v>
      </c>
      <c r="C42" s="311" t="s">
        <v>26</v>
      </c>
      <c r="D42" s="313">
        <v>453.21000000000004</v>
      </c>
      <c r="E42" s="310">
        <v>452.73</v>
      </c>
      <c r="F42" s="309">
        <v>-0.48000000000001819</v>
      </c>
      <c r="G42" s="314">
        <v>-1.0591116700867653E-3</v>
      </c>
      <c r="J42" s="294"/>
      <c r="K42" s="294"/>
      <c r="L42" s="306">
        <v>26</v>
      </c>
      <c r="M42" s="101">
        <v>311.64999999999998</v>
      </c>
      <c r="N42" s="101">
        <v>313.02</v>
      </c>
      <c r="O42" s="101"/>
      <c r="P42" s="101">
        <v>219.91</v>
      </c>
      <c r="Q42" s="101">
        <v>346.23</v>
      </c>
      <c r="R42" s="298"/>
    </row>
    <row r="43" spans="2:18" x14ac:dyDescent="0.25">
      <c r="B43" s="103" t="s">
        <v>19</v>
      </c>
      <c r="C43" s="311" t="s">
        <v>27</v>
      </c>
      <c r="D43" s="313">
        <v>411.67</v>
      </c>
      <c r="E43" s="310">
        <v>416.56</v>
      </c>
      <c r="F43" s="309">
        <v>4.8899999999999864</v>
      </c>
      <c r="G43" s="314">
        <v>1.1878446328369874E-2</v>
      </c>
      <c r="J43" s="294"/>
      <c r="K43" s="294"/>
      <c r="L43" s="306">
        <v>27</v>
      </c>
      <c r="M43" s="101">
        <v>311.98</v>
      </c>
      <c r="N43" s="101">
        <v>307.34999999999997</v>
      </c>
      <c r="O43" s="101"/>
      <c r="P43" s="101">
        <v>220.78</v>
      </c>
      <c r="Q43" s="101">
        <v>302.99</v>
      </c>
      <c r="R43" s="298"/>
    </row>
    <row r="44" spans="2:18" x14ac:dyDescent="0.25">
      <c r="B44" s="103" t="s">
        <v>19</v>
      </c>
      <c r="C44" s="311" t="s">
        <v>30</v>
      </c>
      <c r="D44" s="313">
        <v>426.93</v>
      </c>
      <c r="E44" s="310">
        <v>415.47</v>
      </c>
      <c r="F44" s="309">
        <v>-11.45999999999998</v>
      </c>
      <c r="G44" s="314">
        <v>-2.6842807954465586E-2</v>
      </c>
      <c r="J44" s="294"/>
      <c r="K44" s="294"/>
      <c r="L44" s="306">
        <v>28</v>
      </c>
      <c r="M44" s="101">
        <v>313.09999999999997</v>
      </c>
      <c r="N44" s="101">
        <v>305.89</v>
      </c>
      <c r="O44" s="101"/>
      <c r="P44" s="101">
        <v>222.57</v>
      </c>
      <c r="Q44" s="101">
        <v>305.20999999999998</v>
      </c>
      <c r="R44" s="298"/>
    </row>
    <row r="45" spans="2:18" x14ac:dyDescent="0.25">
      <c r="B45" s="103" t="s">
        <v>19</v>
      </c>
      <c r="C45" s="311" t="s">
        <v>31</v>
      </c>
      <c r="D45" s="313">
        <v>421.16</v>
      </c>
      <c r="E45" s="310">
        <v>419.33000000000004</v>
      </c>
      <c r="F45" s="309">
        <v>-1.8299999999999841</v>
      </c>
      <c r="G45" s="314">
        <v>-4.3451419887927667E-3</v>
      </c>
      <c r="J45" s="294"/>
      <c r="K45" s="294"/>
      <c r="L45" s="306">
        <v>29</v>
      </c>
      <c r="M45" s="101">
        <v>311.75</v>
      </c>
      <c r="N45" s="101">
        <v>303.58</v>
      </c>
      <c r="O45" s="101"/>
      <c r="P45" s="101">
        <v>206.19</v>
      </c>
      <c r="Q45" s="101">
        <v>308.96999999999997</v>
      </c>
      <c r="R45" s="298"/>
    </row>
    <row r="46" spans="2:18" x14ac:dyDescent="0.25">
      <c r="B46" s="103" t="s">
        <v>19</v>
      </c>
      <c r="C46" s="311" t="s">
        <v>35</v>
      </c>
      <c r="D46" s="313">
        <v>392.54</v>
      </c>
      <c r="E46" s="310">
        <v>413.54</v>
      </c>
      <c r="F46" s="309">
        <v>21</v>
      </c>
      <c r="G46" s="314">
        <v>5.3497732715137358E-2</v>
      </c>
      <c r="J46" s="294"/>
      <c r="K46" s="294"/>
      <c r="L46" s="306">
        <v>30</v>
      </c>
      <c r="M46" s="101">
        <v>310.89</v>
      </c>
      <c r="N46" s="101">
        <v>303.59999999999997</v>
      </c>
      <c r="O46" s="101"/>
      <c r="P46" s="101">
        <v>215.9</v>
      </c>
      <c r="Q46" s="101">
        <v>300</v>
      </c>
      <c r="R46" s="298"/>
    </row>
    <row r="47" spans="2:18" ht="15.75" thickBot="1" x14ac:dyDescent="0.3">
      <c r="B47" s="104" t="s">
        <v>19</v>
      </c>
      <c r="C47" s="312" t="s">
        <v>39</v>
      </c>
      <c r="D47" s="315">
        <v>366.47</v>
      </c>
      <c r="E47" s="316">
        <v>361.54</v>
      </c>
      <c r="F47" s="317">
        <v>-4.9300000000000068</v>
      </c>
      <c r="G47" s="318">
        <v>-1.3452670068491268E-2</v>
      </c>
      <c r="J47" s="294"/>
      <c r="K47" s="294"/>
      <c r="L47" s="306">
        <v>31</v>
      </c>
      <c r="M47" s="101">
        <v>311.39999999999998</v>
      </c>
      <c r="N47" s="101">
        <v>300.3</v>
      </c>
      <c r="O47" s="101"/>
      <c r="P47" s="101">
        <v>206.29999999999998</v>
      </c>
      <c r="Q47" s="101">
        <v>304.39</v>
      </c>
      <c r="R47" s="298"/>
    </row>
    <row r="48" spans="2:18" x14ac:dyDescent="0.25">
      <c r="J48" s="294"/>
      <c r="K48" s="294"/>
      <c r="L48" s="306">
        <v>32</v>
      </c>
      <c r="M48" s="101">
        <v>311.14</v>
      </c>
      <c r="N48" s="101">
        <v>306.2</v>
      </c>
      <c r="O48" s="101"/>
      <c r="P48" s="101">
        <v>219.12</v>
      </c>
      <c r="Q48" s="101">
        <v>308.54000000000002</v>
      </c>
      <c r="R48" s="298"/>
    </row>
    <row r="49" spans="1:18" x14ac:dyDescent="0.25">
      <c r="J49" s="294"/>
      <c r="K49" s="294"/>
      <c r="L49" s="306">
        <v>33</v>
      </c>
      <c r="M49" s="101">
        <v>310.46999999999997</v>
      </c>
      <c r="N49" s="101">
        <v>313.95</v>
      </c>
      <c r="O49" s="101"/>
      <c r="P49" s="101">
        <v>223.38</v>
      </c>
      <c r="Q49" s="101">
        <v>308.32</v>
      </c>
      <c r="R49" s="298"/>
    </row>
    <row r="50" spans="1:18" x14ac:dyDescent="0.25">
      <c r="A50" s="42" t="s">
        <v>47</v>
      </c>
      <c r="J50" s="294"/>
      <c r="K50" s="294"/>
      <c r="L50" s="306">
        <v>34</v>
      </c>
      <c r="M50" s="101">
        <v>295.2</v>
      </c>
      <c r="N50" s="101">
        <v>301.55</v>
      </c>
      <c r="O50" s="101"/>
      <c r="P50" s="101">
        <v>191.66</v>
      </c>
      <c r="Q50" s="101">
        <v>308.49</v>
      </c>
      <c r="R50" s="298"/>
    </row>
    <row r="51" spans="1:18" x14ac:dyDescent="0.25">
      <c r="A51" s="42" t="s">
        <v>48</v>
      </c>
      <c r="J51" s="294"/>
      <c r="K51" s="294"/>
      <c r="L51" s="306">
        <v>35</v>
      </c>
      <c r="M51" s="101">
        <v>310.74</v>
      </c>
      <c r="N51" s="101">
        <v>313.14999999999998</v>
      </c>
      <c r="O51" s="101"/>
      <c r="P51" s="101">
        <v>223.03</v>
      </c>
      <c r="Q51" s="101">
        <v>310.62</v>
      </c>
      <c r="R51" s="298"/>
    </row>
    <row r="52" spans="1:18" x14ac:dyDescent="0.25">
      <c r="A52" s="42" t="s">
        <v>49</v>
      </c>
      <c r="J52" s="294"/>
      <c r="K52" s="294"/>
      <c r="L52" s="306">
        <v>36</v>
      </c>
      <c r="M52" s="101">
        <v>310.11</v>
      </c>
      <c r="N52" s="101">
        <v>240.53</v>
      </c>
      <c r="O52" s="101"/>
      <c r="P52" s="101">
        <v>197.95</v>
      </c>
      <c r="Q52" s="101">
        <v>308.05</v>
      </c>
      <c r="R52" s="298"/>
    </row>
    <row r="53" spans="1:18" x14ac:dyDescent="0.25">
      <c r="A53" s="42" t="s">
        <v>50</v>
      </c>
      <c r="J53" s="294"/>
      <c r="K53" s="294"/>
      <c r="L53" s="306">
        <v>37</v>
      </c>
      <c r="M53" s="101">
        <v>311.95</v>
      </c>
      <c r="N53" s="101">
        <v>306.77</v>
      </c>
      <c r="O53" s="101"/>
      <c r="P53" s="101">
        <v>214.73</v>
      </c>
      <c r="Q53" s="101">
        <v>304.81</v>
      </c>
      <c r="R53" s="298"/>
    </row>
    <row r="54" spans="1:18" x14ac:dyDescent="0.25">
      <c r="J54" s="294"/>
      <c r="K54" s="294"/>
      <c r="L54" s="306">
        <v>38</v>
      </c>
      <c r="M54" s="101">
        <v>311.02999999999997</v>
      </c>
      <c r="N54" s="101">
        <v>304.46999999999997</v>
      </c>
      <c r="O54" s="101"/>
      <c r="P54" s="101">
        <v>199.79999999999998</v>
      </c>
      <c r="Q54" s="101">
        <v>308.42</v>
      </c>
      <c r="R54" s="298"/>
    </row>
    <row r="55" spans="1:18" x14ac:dyDescent="0.25">
      <c r="J55" s="294"/>
      <c r="K55" s="294"/>
      <c r="L55" s="306">
        <v>39</v>
      </c>
      <c r="M55" s="101">
        <v>312.77</v>
      </c>
      <c r="N55" s="101">
        <v>311.02</v>
      </c>
      <c r="O55" s="101"/>
      <c r="P55" s="101">
        <v>216.19</v>
      </c>
      <c r="Q55" s="101">
        <v>308.64999999999998</v>
      </c>
      <c r="R55" s="298">
        <v>321.32</v>
      </c>
    </row>
    <row r="56" spans="1:18" x14ac:dyDescent="0.25">
      <c r="J56" s="294"/>
      <c r="K56" s="294"/>
      <c r="L56" s="306">
        <v>40</v>
      </c>
      <c r="M56" s="101">
        <v>312.81</v>
      </c>
      <c r="N56" s="101">
        <v>307.29000000000002</v>
      </c>
      <c r="O56" s="101"/>
      <c r="P56" s="101">
        <v>216.93</v>
      </c>
      <c r="Q56" s="101">
        <v>307.40999999999997</v>
      </c>
      <c r="R56" s="298"/>
    </row>
    <row r="57" spans="1:18" x14ac:dyDescent="0.25">
      <c r="J57" s="294"/>
      <c r="K57" s="294"/>
      <c r="L57" s="306">
        <v>41</v>
      </c>
      <c r="M57" s="101">
        <v>312.04000000000002</v>
      </c>
      <c r="N57" s="101">
        <v>290.20999999999998</v>
      </c>
      <c r="O57" s="101"/>
      <c r="P57" s="101">
        <v>228.17</v>
      </c>
      <c r="Q57" s="101">
        <v>311.08</v>
      </c>
      <c r="R57" s="298"/>
    </row>
    <row r="58" spans="1:18" x14ac:dyDescent="0.25">
      <c r="J58" s="294"/>
      <c r="K58" s="294"/>
      <c r="L58" s="306">
        <v>42</v>
      </c>
      <c r="M58" s="101">
        <v>313.96999999999997</v>
      </c>
      <c r="N58" s="101">
        <v>300.74</v>
      </c>
      <c r="O58" s="101">
        <v>301.32</v>
      </c>
      <c r="P58" s="101">
        <v>201.79</v>
      </c>
      <c r="Q58" s="101">
        <v>308.86</v>
      </c>
      <c r="R58" s="298"/>
    </row>
    <row r="59" spans="1:18" x14ac:dyDescent="0.25">
      <c r="J59" s="294"/>
      <c r="K59" s="294"/>
      <c r="L59" s="306">
        <v>43</v>
      </c>
      <c r="M59" s="101">
        <v>310.35000000000002</v>
      </c>
      <c r="N59" s="101">
        <v>301.2</v>
      </c>
      <c r="O59" s="101"/>
      <c r="P59" s="101">
        <v>187.71</v>
      </c>
      <c r="Q59" s="101">
        <v>304.47000000000003</v>
      </c>
      <c r="R59" s="298"/>
    </row>
    <row r="60" spans="1:18" x14ac:dyDescent="0.25">
      <c r="J60" s="294"/>
      <c r="K60" s="294"/>
      <c r="L60" s="306">
        <v>44</v>
      </c>
      <c r="M60" s="101">
        <v>310.95</v>
      </c>
      <c r="N60" s="101">
        <v>303.05</v>
      </c>
      <c r="O60" s="101"/>
      <c r="P60" s="101">
        <v>204.22</v>
      </c>
      <c r="Q60" s="101">
        <v>313.27</v>
      </c>
      <c r="R60" s="298"/>
    </row>
    <row r="61" spans="1:18" x14ac:dyDescent="0.25">
      <c r="J61" s="294"/>
      <c r="K61" s="294"/>
      <c r="L61" s="306">
        <v>45</v>
      </c>
      <c r="M61" s="101">
        <v>312.14999999999998</v>
      </c>
      <c r="N61" s="101">
        <v>303.26</v>
      </c>
      <c r="O61" s="101"/>
      <c r="P61" s="101">
        <v>191.72</v>
      </c>
      <c r="Q61" s="101">
        <v>299.61</v>
      </c>
      <c r="R61" s="298"/>
    </row>
    <row r="62" spans="1:18" x14ac:dyDescent="0.25">
      <c r="J62" s="294"/>
      <c r="K62" s="294"/>
      <c r="L62" s="306">
        <v>46</v>
      </c>
      <c r="M62" s="101">
        <v>312.66000000000003</v>
      </c>
      <c r="N62" s="101">
        <v>302.16000000000003</v>
      </c>
      <c r="O62" s="101"/>
      <c r="P62" s="101">
        <v>194.1</v>
      </c>
      <c r="Q62" s="101">
        <v>300.24</v>
      </c>
      <c r="R62" s="298"/>
    </row>
    <row r="63" spans="1:18" x14ac:dyDescent="0.25">
      <c r="J63" s="294"/>
      <c r="K63" s="294"/>
      <c r="L63" s="306">
        <v>47</v>
      </c>
      <c r="M63" s="101">
        <v>312.26</v>
      </c>
      <c r="N63" s="101">
        <v>302.29000000000002</v>
      </c>
      <c r="O63" s="101"/>
      <c r="P63" s="101">
        <v>191.2</v>
      </c>
      <c r="Q63" s="101">
        <v>295.82</v>
      </c>
      <c r="R63" s="298"/>
    </row>
    <row r="64" spans="1:18" x14ac:dyDescent="0.25">
      <c r="J64" s="294"/>
      <c r="K64" s="294"/>
      <c r="L64" s="306">
        <v>48</v>
      </c>
      <c r="M64" s="101">
        <v>308.72000000000003</v>
      </c>
      <c r="N64" s="101">
        <v>308</v>
      </c>
      <c r="O64" s="101"/>
      <c r="P64" s="101">
        <v>199.23</v>
      </c>
      <c r="Q64" s="101">
        <v>296.89</v>
      </c>
      <c r="R64" s="298"/>
    </row>
    <row r="65" spans="10:18" x14ac:dyDescent="0.25">
      <c r="J65" s="294"/>
      <c r="K65" s="294"/>
      <c r="L65" s="306">
        <v>49</v>
      </c>
      <c r="M65" s="101">
        <v>314.08</v>
      </c>
      <c r="N65" s="101">
        <v>306.01</v>
      </c>
      <c r="O65" s="101"/>
      <c r="P65" s="101">
        <v>192.59</v>
      </c>
      <c r="Q65" s="101">
        <v>297.64</v>
      </c>
      <c r="R65" s="298"/>
    </row>
    <row r="66" spans="10:18" x14ac:dyDescent="0.25">
      <c r="J66" s="294"/>
      <c r="K66" s="294"/>
      <c r="L66" s="306">
        <v>50</v>
      </c>
      <c r="M66" s="101">
        <v>314.14</v>
      </c>
      <c r="N66" s="101">
        <v>305.96999999999997</v>
      </c>
      <c r="O66" s="101"/>
      <c r="P66" s="101">
        <v>224.54</v>
      </c>
      <c r="Q66" s="101">
        <v>300.40999999999997</v>
      </c>
      <c r="R66" s="298"/>
    </row>
    <row r="67" spans="10:18" x14ac:dyDescent="0.25">
      <c r="J67" s="294"/>
      <c r="K67" s="294"/>
      <c r="L67" s="306">
        <v>51</v>
      </c>
      <c r="M67" s="101">
        <v>317.25</v>
      </c>
      <c r="N67" s="101">
        <v>309.34999999999997</v>
      </c>
      <c r="O67" s="101"/>
      <c r="P67" s="101">
        <v>217.65</v>
      </c>
      <c r="Q67" s="101">
        <v>303.38</v>
      </c>
      <c r="R67" s="298"/>
    </row>
    <row r="68" spans="10:18" x14ac:dyDescent="0.25">
      <c r="J68" s="294"/>
      <c r="K68" s="294"/>
      <c r="L68" s="306">
        <v>52</v>
      </c>
      <c r="M68" s="101">
        <v>316.09999999999997</v>
      </c>
      <c r="N68" s="101">
        <v>310.08999999999997</v>
      </c>
      <c r="O68" s="101"/>
      <c r="P68" s="101">
        <v>230.03</v>
      </c>
      <c r="Q68" s="101">
        <v>305.33999999999997</v>
      </c>
      <c r="R68" s="298"/>
    </row>
    <row r="69" spans="10:18" x14ac:dyDescent="0.25">
      <c r="J69" s="294"/>
      <c r="K69" s="294"/>
      <c r="L69" s="307">
        <v>53</v>
      </c>
      <c r="M69" s="299">
        <v>326.12</v>
      </c>
      <c r="N69" s="299">
        <v>312.89999999999998</v>
      </c>
      <c r="O69" s="299"/>
      <c r="P69" s="299">
        <v>233.31</v>
      </c>
      <c r="Q69" s="299">
        <v>277.79000000000002</v>
      </c>
      <c r="R69" s="300"/>
    </row>
    <row r="70" spans="10:18" x14ac:dyDescent="0.25">
      <c r="J70" s="294"/>
      <c r="K70" s="330">
        <v>2021</v>
      </c>
      <c r="L70" s="308">
        <v>1</v>
      </c>
      <c r="M70" s="101">
        <v>322.70999999999998</v>
      </c>
      <c r="N70" s="101">
        <v>313.69</v>
      </c>
      <c r="O70" s="101"/>
      <c r="P70" s="101">
        <v>206.39</v>
      </c>
      <c r="Q70" s="101">
        <v>299.54000000000002</v>
      </c>
      <c r="R70" s="101"/>
    </row>
    <row r="71" spans="10:18" x14ac:dyDescent="0.25">
      <c r="J71" s="294"/>
      <c r="K71" s="294"/>
      <c r="L71" s="308">
        <v>2</v>
      </c>
      <c r="M71" s="293">
        <v>322.49</v>
      </c>
      <c r="N71" s="293">
        <v>311.77</v>
      </c>
      <c r="O71" s="293"/>
      <c r="P71" s="293">
        <v>216.23</v>
      </c>
      <c r="Q71" s="293">
        <v>307.14999999999998</v>
      </c>
      <c r="R71" s="293"/>
    </row>
    <row r="72" spans="10:18" x14ac:dyDescent="0.25">
      <c r="J72" s="294"/>
      <c r="K72" s="294"/>
      <c r="L72" s="308">
        <v>3</v>
      </c>
      <c r="M72" s="293">
        <v>321.08</v>
      </c>
      <c r="N72" s="293">
        <v>310.05</v>
      </c>
      <c r="O72" s="293"/>
      <c r="P72" s="293">
        <v>205.76</v>
      </c>
      <c r="Q72" s="101">
        <v>305.39999999999998</v>
      </c>
      <c r="R72" s="293"/>
    </row>
    <row r="73" spans="10:18" x14ac:dyDescent="0.25">
      <c r="J73" s="294"/>
      <c r="K73" s="294"/>
      <c r="L73" s="308">
        <v>4</v>
      </c>
      <c r="M73" s="293">
        <v>323.79000000000002</v>
      </c>
      <c r="N73" s="293">
        <v>314.77000000000004</v>
      </c>
      <c r="O73" s="293"/>
      <c r="P73" s="293">
        <v>203.91</v>
      </c>
      <c r="Q73" s="293">
        <v>305.89000000000004</v>
      </c>
      <c r="R73" s="293"/>
    </row>
    <row r="74" spans="10:18" x14ac:dyDescent="0.25">
      <c r="J74" s="294"/>
      <c r="K74" s="294"/>
      <c r="L74" s="308">
        <v>5</v>
      </c>
      <c r="M74" s="293">
        <v>315.22000000000003</v>
      </c>
      <c r="N74" s="293">
        <v>297.53000000000003</v>
      </c>
      <c r="O74" s="293"/>
      <c r="P74" s="293">
        <v>206.42</v>
      </c>
      <c r="Q74" s="293">
        <v>307.66000000000003</v>
      </c>
      <c r="R74" s="293"/>
    </row>
    <row r="75" spans="10:18" x14ac:dyDescent="0.25">
      <c r="J75" s="294"/>
      <c r="K75" s="294"/>
      <c r="L75" s="308">
        <v>6</v>
      </c>
      <c r="M75" s="293">
        <v>320.66000000000003</v>
      </c>
      <c r="N75" s="293">
        <v>313.52000000000004</v>
      </c>
      <c r="O75" s="293"/>
      <c r="P75" s="293">
        <v>210.29</v>
      </c>
      <c r="Q75" s="293">
        <v>308.04000000000002</v>
      </c>
      <c r="R75" s="293"/>
    </row>
    <row r="76" spans="10:18" x14ac:dyDescent="0.25">
      <c r="J76" s="294"/>
      <c r="K76" s="294"/>
      <c r="L76" s="308">
        <v>7</v>
      </c>
      <c r="M76" s="293">
        <v>324.55</v>
      </c>
      <c r="N76" s="293">
        <v>320.44</v>
      </c>
      <c r="O76" s="293"/>
      <c r="P76" s="293">
        <v>206.25</v>
      </c>
      <c r="Q76" s="293">
        <v>314.46000000000004</v>
      </c>
      <c r="R76" s="293"/>
    </row>
    <row r="77" spans="10:18" x14ac:dyDescent="0.25">
      <c r="J77" s="294"/>
      <c r="K77" s="294"/>
      <c r="L77" s="308">
        <v>8</v>
      </c>
      <c r="M77" s="293">
        <v>323.06</v>
      </c>
      <c r="N77" s="293">
        <v>321.24</v>
      </c>
      <c r="O77" s="293"/>
      <c r="P77" s="293">
        <v>203.13</v>
      </c>
      <c r="Q77" s="293">
        <v>314.04000000000002</v>
      </c>
      <c r="R77" s="293"/>
    </row>
    <row r="78" spans="10:18" x14ac:dyDescent="0.25">
      <c r="J78" s="294"/>
      <c r="K78" s="294"/>
      <c r="L78" s="308">
        <v>9</v>
      </c>
      <c r="M78" s="293">
        <v>327.99</v>
      </c>
      <c r="N78" s="293">
        <v>321.36</v>
      </c>
      <c r="O78" s="293"/>
      <c r="P78" s="293">
        <v>229.54</v>
      </c>
      <c r="Q78" s="293">
        <v>304.26000000000005</v>
      </c>
      <c r="R78" s="293"/>
    </row>
    <row r="79" spans="10:18" x14ac:dyDescent="0.25">
      <c r="L79" s="308">
        <v>10</v>
      </c>
      <c r="M79" s="101">
        <v>325.20000000000005</v>
      </c>
      <c r="N79" s="101">
        <v>318.40000000000003</v>
      </c>
      <c r="O79" s="293"/>
      <c r="P79" s="293">
        <v>225.95999999999998</v>
      </c>
      <c r="Q79" s="293">
        <v>308.73</v>
      </c>
      <c r="R79" s="293"/>
    </row>
    <row r="80" spans="10:18" x14ac:dyDescent="0.25">
      <c r="L80" s="308">
        <v>11</v>
      </c>
      <c r="M80" s="293">
        <v>318.92</v>
      </c>
      <c r="N80" s="293">
        <v>323.79000000000002</v>
      </c>
      <c r="O80" s="293"/>
      <c r="P80" s="293">
        <v>205.73999999999998</v>
      </c>
      <c r="Q80" s="293">
        <v>303.75</v>
      </c>
      <c r="R80" s="293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4"/>
  <sheetViews>
    <sheetView topLeftCell="A49" workbookViewId="0">
      <selection activeCell="I61" sqref="I61"/>
    </sheetView>
  </sheetViews>
  <sheetFormatPr defaultRowHeight="15" x14ac:dyDescent="0.25"/>
  <cols>
    <col min="9" max="9" width="13.5703125" customWidth="1"/>
    <col min="10" max="10" width="9.140625" style="25"/>
  </cols>
  <sheetData>
    <row r="1" spans="1:10" x14ac:dyDescent="0.25">
      <c r="A1" s="34"/>
      <c r="B1" s="41" t="s">
        <v>165</v>
      </c>
      <c r="C1" s="41" t="s">
        <v>53</v>
      </c>
      <c r="D1" s="34"/>
      <c r="E1" s="34"/>
      <c r="F1" s="34"/>
      <c r="G1" s="34"/>
    </row>
    <row r="2" spans="1:10" ht="15.75" thickBot="1" x14ac:dyDescent="0.3"/>
    <row r="3" spans="1:10" ht="15.75" thickBot="1" x14ac:dyDescent="0.3">
      <c r="A3" s="186" t="s">
        <v>52</v>
      </c>
      <c r="B3" s="43" t="s">
        <v>13</v>
      </c>
      <c r="C3" s="187" t="s">
        <v>14</v>
      </c>
      <c r="D3" s="188" t="s">
        <v>15</v>
      </c>
      <c r="E3" s="188" t="s">
        <v>16</v>
      </c>
      <c r="F3" s="188" t="s">
        <v>17</v>
      </c>
      <c r="G3" s="189" t="s">
        <v>18</v>
      </c>
      <c r="H3" s="43" t="s">
        <v>19</v>
      </c>
      <c r="I3" s="43" t="s">
        <v>51</v>
      </c>
    </row>
    <row r="4" spans="1:10" x14ac:dyDescent="0.25">
      <c r="A4" s="336">
        <v>8</v>
      </c>
      <c r="B4" s="337"/>
      <c r="C4" s="338">
        <v>150073</v>
      </c>
      <c r="D4" s="338">
        <v>6067</v>
      </c>
      <c r="E4" s="338"/>
      <c r="F4" s="338">
        <v>45850</v>
      </c>
      <c r="G4" s="338">
        <v>46034</v>
      </c>
      <c r="H4" s="337"/>
      <c r="I4" s="339">
        <v>248024</v>
      </c>
      <c r="J4"/>
    </row>
    <row r="5" spans="1:10" x14ac:dyDescent="0.25">
      <c r="A5" s="36">
        <v>9</v>
      </c>
      <c r="B5" s="38">
        <v>506</v>
      </c>
      <c r="C5" s="37">
        <v>163727</v>
      </c>
      <c r="D5" s="37">
        <v>4270</v>
      </c>
      <c r="E5" s="37"/>
      <c r="F5" s="37">
        <v>41692</v>
      </c>
      <c r="G5" s="37">
        <v>39634</v>
      </c>
      <c r="H5" s="38"/>
      <c r="I5" s="39">
        <v>249829</v>
      </c>
      <c r="J5"/>
    </row>
    <row r="6" spans="1:10" x14ac:dyDescent="0.25">
      <c r="A6" s="36">
        <v>10</v>
      </c>
      <c r="B6" s="38">
        <v>235</v>
      </c>
      <c r="C6" s="37">
        <v>159826</v>
      </c>
      <c r="D6" s="37">
        <v>5457</v>
      </c>
      <c r="E6" s="37"/>
      <c r="F6" s="37">
        <v>50392</v>
      </c>
      <c r="G6" s="37">
        <v>46533</v>
      </c>
      <c r="H6" s="38"/>
      <c r="I6" s="39">
        <v>262443</v>
      </c>
      <c r="J6"/>
    </row>
    <row r="7" spans="1:10" x14ac:dyDescent="0.25">
      <c r="A7" s="36">
        <v>11</v>
      </c>
      <c r="B7" s="38">
        <v>793</v>
      </c>
      <c r="C7" s="37">
        <v>131570</v>
      </c>
      <c r="D7" s="37">
        <v>6584</v>
      </c>
      <c r="E7" s="37"/>
      <c r="F7" s="37">
        <v>48848</v>
      </c>
      <c r="G7" s="37">
        <v>42445</v>
      </c>
      <c r="H7" s="38"/>
      <c r="I7" s="39">
        <v>230240</v>
      </c>
      <c r="J7"/>
    </row>
    <row r="8" spans="1:10" x14ac:dyDescent="0.25">
      <c r="A8" s="36">
        <v>12</v>
      </c>
      <c r="B8" s="38">
        <v>1222</v>
      </c>
      <c r="C8" s="37">
        <v>192224</v>
      </c>
      <c r="D8" s="37">
        <v>5891</v>
      </c>
      <c r="E8" s="37"/>
      <c r="F8" s="37">
        <v>25871</v>
      </c>
      <c r="G8" s="37">
        <v>36796</v>
      </c>
      <c r="H8" s="38"/>
      <c r="I8" s="39">
        <v>262004</v>
      </c>
      <c r="J8"/>
    </row>
    <row r="9" spans="1:10" x14ac:dyDescent="0.25">
      <c r="A9" s="36">
        <v>13</v>
      </c>
      <c r="B9" s="38">
        <v>353</v>
      </c>
      <c r="C9" s="37">
        <v>151037</v>
      </c>
      <c r="D9" s="37">
        <v>8748</v>
      </c>
      <c r="E9" s="37">
        <v>747</v>
      </c>
      <c r="F9" s="37">
        <v>37782</v>
      </c>
      <c r="G9" s="37">
        <v>33238</v>
      </c>
      <c r="H9" s="38"/>
      <c r="I9" s="39">
        <v>231905</v>
      </c>
      <c r="J9"/>
    </row>
    <row r="10" spans="1:10" x14ac:dyDescent="0.25">
      <c r="A10" s="36">
        <v>14</v>
      </c>
      <c r="B10" s="38">
        <v>226</v>
      </c>
      <c r="C10" s="37">
        <v>110337</v>
      </c>
      <c r="D10" s="37">
        <v>6988</v>
      </c>
      <c r="E10" s="37">
        <v>311</v>
      </c>
      <c r="F10" s="37">
        <v>44954</v>
      </c>
      <c r="G10" s="37">
        <v>18539</v>
      </c>
      <c r="H10" s="38">
        <v>6264</v>
      </c>
      <c r="I10" s="39">
        <v>187619</v>
      </c>
      <c r="J10"/>
    </row>
    <row r="11" spans="1:10" x14ac:dyDescent="0.25">
      <c r="A11" s="36">
        <v>15</v>
      </c>
      <c r="B11" s="38">
        <v>767</v>
      </c>
      <c r="C11" s="37">
        <v>151331</v>
      </c>
      <c r="D11" s="37">
        <v>8722</v>
      </c>
      <c r="E11" s="37"/>
      <c r="F11" s="37">
        <v>37167</v>
      </c>
      <c r="G11" s="37">
        <v>35173</v>
      </c>
      <c r="H11" s="38">
        <v>5891</v>
      </c>
      <c r="I11" s="39">
        <v>239051</v>
      </c>
      <c r="J11"/>
    </row>
    <row r="12" spans="1:10" x14ac:dyDescent="0.25">
      <c r="A12" s="36">
        <v>16</v>
      </c>
      <c r="B12" s="38">
        <v>122</v>
      </c>
      <c r="C12" s="37">
        <v>111680</v>
      </c>
      <c r="D12" s="37">
        <v>6040</v>
      </c>
      <c r="E12" s="37">
        <v>372</v>
      </c>
      <c r="F12" s="37">
        <v>32415</v>
      </c>
      <c r="G12" s="37">
        <v>24945</v>
      </c>
      <c r="H12" s="38">
        <v>4593</v>
      </c>
      <c r="I12" s="39">
        <v>180167</v>
      </c>
      <c r="J12"/>
    </row>
    <row r="13" spans="1:10" x14ac:dyDescent="0.25">
      <c r="A13" s="36">
        <v>17</v>
      </c>
      <c r="B13" s="38"/>
      <c r="C13" s="37">
        <v>145295</v>
      </c>
      <c r="D13" s="37">
        <v>6714</v>
      </c>
      <c r="E13" s="37"/>
      <c r="F13" s="37">
        <v>25291</v>
      </c>
      <c r="G13" s="37">
        <v>46020</v>
      </c>
      <c r="H13" s="38">
        <v>8795</v>
      </c>
      <c r="I13" s="39">
        <v>232115</v>
      </c>
      <c r="J13"/>
    </row>
    <row r="14" spans="1:10" x14ac:dyDescent="0.25">
      <c r="A14" s="36">
        <v>18</v>
      </c>
      <c r="B14" s="38">
        <v>114</v>
      </c>
      <c r="C14" s="37">
        <v>123780</v>
      </c>
      <c r="D14" s="37">
        <v>6931</v>
      </c>
      <c r="E14" s="37"/>
      <c r="F14" s="37">
        <v>23468</v>
      </c>
      <c r="G14" s="37">
        <v>25809</v>
      </c>
      <c r="H14" s="38">
        <v>4018</v>
      </c>
      <c r="I14" s="39">
        <v>184120</v>
      </c>
      <c r="J14"/>
    </row>
    <row r="15" spans="1:10" x14ac:dyDescent="0.25">
      <c r="A15" s="36">
        <v>19</v>
      </c>
      <c r="B15" s="38"/>
      <c r="C15" s="37">
        <v>125756</v>
      </c>
      <c r="D15" s="37">
        <v>8646</v>
      </c>
      <c r="E15" s="37"/>
      <c r="F15" s="37">
        <v>41125</v>
      </c>
      <c r="G15" s="37">
        <v>39693</v>
      </c>
      <c r="H15" s="38">
        <v>7125</v>
      </c>
      <c r="I15" s="39">
        <v>222345</v>
      </c>
      <c r="J15"/>
    </row>
    <row r="16" spans="1:10" x14ac:dyDescent="0.25">
      <c r="A16" s="36">
        <v>20</v>
      </c>
      <c r="B16" s="38"/>
      <c r="C16" s="37">
        <v>131570</v>
      </c>
      <c r="D16" s="37">
        <v>6584</v>
      </c>
      <c r="E16" s="37"/>
      <c r="F16" s="37">
        <v>48848</v>
      </c>
      <c r="G16" s="37">
        <v>42445</v>
      </c>
      <c r="H16" s="38">
        <v>4904</v>
      </c>
      <c r="I16" s="39">
        <v>234351</v>
      </c>
      <c r="J16"/>
    </row>
    <row r="17" spans="1:10" x14ac:dyDescent="0.25">
      <c r="A17" s="36">
        <v>21</v>
      </c>
      <c r="B17" s="38"/>
      <c r="C17" s="37">
        <v>140458</v>
      </c>
      <c r="D17" s="37">
        <v>7414</v>
      </c>
      <c r="E17" s="37"/>
      <c r="F17" s="37">
        <v>33519</v>
      </c>
      <c r="G17" s="37">
        <v>41660</v>
      </c>
      <c r="H17" s="38">
        <v>5053</v>
      </c>
      <c r="I17" s="39">
        <v>228104</v>
      </c>
      <c r="J17"/>
    </row>
    <row r="18" spans="1:10" x14ac:dyDescent="0.25">
      <c r="A18" s="36">
        <v>22</v>
      </c>
      <c r="B18" s="38"/>
      <c r="C18" s="37">
        <v>142312</v>
      </c>
      <c r="D18" s="37">
        <v>11578</v>
      </c>
      <c r="E18" s="37"/>
      <c r="F18" s="37">
        <v>58259</v>
      </c>
      <c r="G18" s="37">
        <v>44647</v>
      </c>
      <c r="H18" s="38">
        <v>5432</v>
      </c>
      <c r="I18" s="39">
        <v>262228</v>
      </c>
      <c r="J18"/>
    </row>
    <row r="19" spans="1:10" x14ac:dyDescent="0.25">
      <c r="A19" s="36">
        <v>23</v>
      </c>
      <c r="B19" s="37"/>
      <c r="C19" s="37">
        <v>101111</v>
      </c>
      <c r="D19" s="37">
        <v>5972</v>
      </c>
      <c r="E19" s="37"/>
      <c r="F19" s="37">
        <v>27715</v>
      </c>
      <c r="G19" s="37">
        <v>41514</v>
      </c>
      <c r="H19" s="37">
        <v>6651</v>
      </c>
      <c r="I19" s="39">
        <v>182963</v>
      </c>
      <c r="J19"/>
    </row>
    <row r="20" spans="1:10" x14ac:dyDescent="0.25">
      <c r="A20" s="36">
        <v>24</v>
      </c>
      <c r="B20" s="38"/>
      <c r="C20" s="37">
        <v>131895</v>
      </c>
      <c r="D20" s="37">
        <v>7084</v>
      </c>
      <c r="E20" s="37"/>
      <c r="F20" s="37">
        <v>39817</v>
      </c>
      <c r="G20" s="37">
        <v>44887</v>
      </c>
      <c r="H20" s="38">
        <v>6934</v>
      </c>
      <c r="I20" s="39">
        <v>230617</v>
      </c>
      <c r="J20"/>
    </row>
    <row r="21" spans="1:10" x14ac:dyDescent="0.25">
      <c r="A21" s="36">
        <v>25</v>
      </c>
      <c r="B21" s="38"/>
      <c r="C21" s="37">
        <v>111881</v>
      </c>
      <c r="D21" s="37">
        <v>8073</v>
      </c>
      <c r="E21" s="37"/>
      <c r="F21" s="37">
        <v>44317</v>
      </c>
      <c r="G21" s="37">
        <v>44902</v>
      </c>
      <c r="H21" s="38">
        <v>8174</v>
      </c>
      <c r="I21" s="39">
        <v>217347</v>
      </c>
      <c r="J21"/>
    </row>
    <row r="22" spans="1:10" x14ac:dyDescent="0.25">
      <c r="A22" s="36">
        <v>26</v>
      </c>
      <c r="B22" s="37">
        <v>522</v>
      </c>
      <c r="C22" s="37">
        <v>128318</v>
      </c>
      <c r="D22" s="37">
        <v>9912</v>
      </c>
      <c r="E22" s="37"/>
      <c r="F22" s="37">
        <v>31477</v>
      </c>
      <c r="G22" s="37">
        <v>52947</v>
      </c>
      <c r="H22" s="37">
        <v>10713</v>
      </c>
      <c r="I22" s="39">
        <v>233889</v>
      </c>
      <c r="J22"/>
    </row>
    <row r="23" spans="1:10" x14ac:dyDescent="0.25">
      <c r="A23" s="36">
        <v>27</v>
      </c>
      <c r="B23" s="38"/>
      <c r="C23" s="37">
        <v>138968</v>
      </c>
      <c r="D23" s="37">
        <v>14377</v>
      </c>
      <c r="E23" s="37"/>
      <c r="F23" s="37">
        <v>45506</v>
      </c>
      <c r="G23" s="37">
        <v>48982</v>
      </c>
      <c r="H23" s="38"/>
      <c r="I23" s="39">
        <v>247833</v>
      </c>
      <c r="J23"/>
    </row>
    <row r="24" spans="1:10" x14ac:dyDescent="0.25">
      <c r="A24" s="36">
        <v>28</v>
      </c>
      <c r="B24" s="38"/>
      <c r="C24" s="37">
        <v>118406</v>
      </c>
      <c r="D24" s="37">
        <v>7979</v>
      </c>
      <c r="E24" s="37"/>
      <c r="F24" s="37">
        <v>36063</v>
      </c>
      <c r="G24" s="37">
        <v>42405</v>
      </c>
      <c r="H24" s="38">
        <v>7949</v>
      </c>
      <c r="I24" s="39">
        <v>212802</v>
      </c>
      <c r="J24"/>
    </row>
    <row r="25" spans="1:10" x14ac:dyDescent="0.25">
      <c r="A25" s="36">
        <v>29</v>
      </c>
      <c r="B25" s="38"/>
      <c r="C25" s="37">
        <v>119280</v>
      </c>
      <c r="D25" s="37">
        <v>11364</v>
      </c>
      <c r="E25" s="37"/>
      <c r="F25" s="37">
        <v>38956</v>
      </c>
      <c r="G25" s="37">
        <v>59096</v>
      </c>
      <c r="H25" s="38"/>
      <c r="I25" s="39">
        <v>228696</v>
      </c>
      <c r="J25"/>
    </row>
    <row r="26" spans="1:10" x14ac:dyDescent="0.25">
      <c r="A26" s="36">
        <v>30</v>
      </c>
      <c r="B26" s="38"/>
      <c r="C26" s="37">
        <v>118423</v>
      </c>
      <c r="D26" s="37">
        <v>11038</v>
      </c>
      <c r="E26" s="37"/>
      <c r="F26" s="37">
        <v>40577</v>
      </c>
      <c r="G26" s="37">
        <v>41415</v>
      </c>
      <c r="H26" s="38"/>
      <c r="I26" s="39">
        <v>211453</v>
      </c>
      <c r="J26"/>
    </row>
    <row r="27" spans="1:10" x14ac:dyDescent="0.25">
      <c r="A27" s="36">
        <v>31</v>
      </c>
      <c r="B27" s="38"/>
      <c r="C27" s="37">
        <v>128186</v>
      </c>
      <c r="D27" s="37">
        <v>7755</v>
      </c>
      <c r="E27" s="37"/>
      <c r="F27" s="37">
        <v>46790</v>
      </c>
      <c r="G27" s="37">
        <v>59347</v>
      </c>
      <c r="H27" s="38">
        <v>5600</v>
      </c>
      <c r="I27" s="39">
        <v>247678</v>
      </c>
      <c r="J27"/>
    </row>
    <row r="28" spans="1:10" x14ac:dyDescent="0.25">
      <c r="A28" s="36">
        <v>32</v>
      </c>
      <c r="B28" s="38"/>
      <c r="C28" s="37">
        <v>110306</v>
      </c>
      <c r="D28" s="37">
        <v>12741</v>
      </c>
      <c r="E28" s="37"/>
      <c r="F28" s="37">
        <v>38020</v>
      </c>
      <c r="G28" s="37">
        <v>49702</v>
      </c>
      <c r="H28" s="38"/>
      <c r="I28" s="39">
        <v>210769</v>
      </c>
      <c r="J28"/>
    </row>
    <row r="29" spans="1:10" x14ac:dyDescent="0.25">
      <c r="A29" s="36">
        <v>33</v>
      </c>
      <c r="B29" s="38"/>
      <c r="C29" s="37">
        <v>120044</v>
      </c>
      <c r="D29" s="37">
        <v>14411</v>
      </c>
      <c r="E29" s="37"/>
      <c r="F29" s="37">
        <v>47106</v>
      </c>
      <c r="G29" s="37">
        <v>51846</v>
      </c>
      <c r="H29" s="38">
        <v>5702</v>
      </c>
      <c r="I29" s="39">
        <v>239109</v>
      </c>
      <c r="J29"/>
    </row>
    <row r="30" spans="1:10" x14ac:dyDescent="0.25">
      <c r="A30" s="36">
        <v>34</v>
      </c>
      <c r="B30" s="38"/>
      <c r="C30" s="37">
        <v>120044</v>
      </c>
      <c r="D30" s="37">
        <v>14411</v>
      </c>
      <c r="E30" s="37"/>
      <c r="F30" s="37">
        <v>47106</v>
      </c>
      <c r="G30" s="37">
        <v>51846</v>
      </c>
      <c r="H30" s="38">
        <v>7248</v>
      </c>
      <c r="I30" s="39">
        <v>240655</v>
      </c>
      <c r="J30"/>
    </row>
    <row r="31" spans="1:10" x14ac:dyDescent="0.25">
      <c r="A31" s="36">
        <v>35</v>
      </c>
      <c r="B31" s="38"/>
      <c r="C31" s="37">
        <v>119594</v>
      </c>
      <c r="D31" s="37">
        <v>8124</v>
      </c>
      <c r="E31" s="37"/>
      <c r="F31" s="37">
        <v>34401</v>
      </c>
      <c r="G31" s="37">
        <v>56720</v>
      </c>
      <c r="H31" s="38">
        <v>5527</v>
      </c>
      <c r="I31" s="39">
        <v>224366</v>
      </c>
      <c r="J31"/>
    </row>
    <row r="32" spans="1:10" x14ac:dyDescent="0.25">
      <c r="A32" s="36">
        <v>36</v>
      </c>
      <c r="B32" s="38">
        <v>130</v>
      </c>
      <c r="C32" s="37">
        <v>119291</v>
      </c>
      <c r="D32" s="37">
        <v>10449</v>
      </c>
      <c r="E32" s="37"/>
      <c r="F32" s="37">
        <v>50185</v>
      </c>
      <c r="G32" s="37">
        <v>51804</v>
      </c>
      <c r="H32" s="38">
        <v>7589</v>
      </c>
      <c r="I32" s="39">
        <v>239448</v>
      </c>
      <c r="J32"/>
    </row>
    <row r="33" spans="1:10" x14ac:dyDescent="0.25">
      <c r="A33" s="36">
        <v>37</v>
      </c>
      <c r="B33" s="38"/>
      <c r="C33" s="37">
        <v>123350</v>
      </c>
      <c r="D33" s="37">
        <v>6350</v>
      </c>
      <c r="E33" s="37"/>
      <c r="F33" s="37">
        <v>34610</v>
      </c>
      <c r="G33" s="37">
        <v>46640</v>
      </c>
      <c r="H33" s="38">
        <v>6657</v>
      </c>
      <c r="I33" s="39">
        <v>217607</v>
      </c>
      <c r="J33"/>
    </row>
    <row r="34" spans="1:10" x14ac:dyDescent="0.25">
      <c r="A34" s="36">
        <v>38</v>
      </c>
      <c r="B34" s="38">
        <v>341</v>
      </c>
      <c r="C34" s="37">
        <v>148332</v>
      </c>
      <c r="D34" s="37">
        <v>11444</v>
      </c>
      <c r="E34" s="37"/>
      <c r="F34" s="37">
        <v>44711</v>
      </c>
      <c r="G34" s="37">
        <v>54932</v>
      </c>
      <c r="H34" s="38">
        <v>7196</v>
      </c>
      <c r="I34" s="39">
        <v>266956</v>
      </c>
      <c r="J34"/>
    </row>
    <row r="35" spans="1:10" x14ac:dyDescent="0.25">
      <c r="A35" s="36">
        <v>39</v>
      </c>
      <c r="B35" s="37">
        <v>712</v>
      </c>
      <c r="C35" s="37">
        <v>133059</v>
      </c>
      <c r="D35" s="37">
        <v>11826</v>
      </c>
      <c r="E35" s="37"/>
      <c r="F35" s="37">
        <v>38608</v>
      </c>
      <c r="G35" s="37">
        <v>48953</v>
      </c>
      <c r="H35" s="37">
        <v>4813</v>
      </c>
      <c r="I35" s="39">
        <v>237971</v>
      </c>
      <c r="J35"/>
    </row>
    <row r="36" spans="1:10" x14ac:dyDescent="0.25">
      <c r="A36" s="36">
        <v>40</v>
      </c>
      <c r="B36" s="38"/>
      <c r="C36" s="37">
        <v>124640</v>
      </c>
      <c r="D36" s="37">
        <v>7306</v>
      </c>
      <c r="E36" s="37"/>
      <c r="F36" s="37">
        <v>46142</v>
      </c>
      <c r="G36" s="37">
        <v>48270</v>
      </c>
      <c r="H36" s="38">
        <v>5886</v>
      </c>
      <c r="I36" s="39">
        <v>232244</v>
      </c>
      <c r="J36"/>
    </row>
    <row r="37" spans="1:10" x14ac:dyDescent="0.25">
      <c r="A37" s="36">
        <v>41</v>
      </c>
      <c r="B37" s="38">
        <v>272</v>
      </c>
      <c r="C37" s="37">
        <v>121767</v>
      </c>
      <c r="D37" s="37">
        <v>11614</v>
      </c>
      <c r="E37" s="37">
        <v>311</v>
      </c>
      <c r="F37" s="37">
        <v>55131</v>
      </c>
      <c r="G37" s="37">
        <v>39848</v>
      </c>
      <c r="H37" s="38">
        <v>6222</v>
      </c>
      <c r="I37" s="39">
        <v>235165</v>
      </c>
      <c r="J37"/>
    </row>
    <row r="38" spans="1:10" x14ac:dyDescent="0.25">
      <c r="A38" s="36">
        <v>42</v>
      </c>
      <c r="B38" s="38"/>
      <c r="C38" s="37">
        <v>115939</v>
      </c>
      <c r="D38" s="37">
        <v>8534</v>
      </c>
      <c r="E38" s="37">
        <v>1790</v>
      </c>
      <c r="F38" s="37">
        <v>46596</v>
      </c>
      <c r="G38" s="37">
        <v>47751</v>
      </c>
      <c r="H38" s="38">
        <v>6629</v>
      </c>
      <c r="I38" s="39">
        <v>227239</v>
      </c>
      <c r="J38"/>
    </row>
    <row r="39" spans="1:10" x14ac:dyDescent="0.25">
      <c r="A39" s="36">
        <v>43</v>
      </c>
      <c r="B39" s="38"/>
      <c r="C39" s="37">
        <v>120428</v>
      </c>
      <c r="D39" s="37">
        <v>4677</v>
      </c>
      <c r="E39" s="37"/>
      <c r="F39" s="37">
        <v>41648</v>
      </c>
      <c r="G39" s="37">
        <v>40180</v>
      </c>
      <c r="H39" s="38">
        <v>4265</v>
      </c>
      <c r="I39" s="39">
        <f>SUM(B39:H39)</f>
        <v>211198</v>
      </c>
      <c r="J39"/>
    </row>
    <row r="40" spans="1:10" x14ac:dyDescent="0.25">
      <c r="A40" s="36">
        <v>44</v>
      </c>
      <c r="B40" s="38">
        <v>332</v>
      </c>
      <c r="C40" s="37">
        <v>113300</v>
      </c>
      <c r="D40" s="37">
        <v>4713</v>
      </c>
      <c r="E40" s="37">
        <v>392</v>
      </c>
      <c r="F40" s="37">
        <v>25470</v>
      </c>
      <c r="G40" s="37">
        <v>28949</v>
      </c>
      <c r="H40" s="38">
        <v>4860</v>
      </c>
      <c r="I40" s="39">
        <f>SUM(B40:H40)</f>
        <v>178016</v>
      </c>
      <c r="J40"/>
    </row>
    <row r="41" spans="1:10" x14ac:dyDescent="0.25">
      <c r="A41" s="36">
        <v>45</v>
      </c>
      <c r="B41" s="38">
        <v>139</v>
      </c>
      <c r="C41" s="37">
        <v>101299</v>
      </c>
      <c r="D41" s="37">
        <v>7553</v>
      </c>
      <c r="E41" s="37"/>
      <c r="F41" s="37">
        <v>40679</v>
      </c>
      <c r="G41" s="37">
        <v>20682</v>
      </c>
      <c r="H41" s="38">
        <v>6459</v>
      </c>
      <c r="I41" s="39">
        <v>176811</v>
      </c>
      <c r="J41"/>
    </row>
    <row r="42" spans="1:10" x14ac:dyDescent="0.25">
      <c r="A42" s="36">
        <v>46</v>
      </c>
      <c r="B42" s="38"/>
      <c r="C42" s="37">
        <v>108239</v>
      </c>
      <c r="D42" s="37">
        <v>5918</v>
      </c>
      <c r="E42" s="37"/>
      <c r="F42" s="37">
        <v>65786</v>
      </c>
      <c r="G42" s="37">
        <v>30849</v>
      </c>
      <c r="H42" s="38">
        <v>5716</v>
      </c>
      <c r="I42" s="39">
        <f>SUM(B42:H42)</f>
        <v>216508</v>
      </c>
      <c r="J42"/>
    </row>
    <row r="43" spans="1:10" x14ac:dyDescent="0.25">
      <c r="A43" s="36">
        <v>47</v>
      </c>
      <c r="B43" s="38">
        <v>111</v>
      </c>
      <c r="C43" s="37">
        <v>108624</v>
      </c>
      <c r="D43" s="37">
        <v>9686</v>
      </c>
      <c r="E43" s="37"/>
      <c r="F43" s="37">
        <v>63577</v>
      </c>
      <c r="G43" s="37">
        <v>44760</v>
      </c>
      <c r="H43" s="38">
        <v>5508</v>
      </c>
      <c r="I43" s="39">
        <f>SUM(B43:H43)</f>
        <v>232266</v>
      </c>
      <c r="J43"/>
    </row>
    <row r="44" spans="1:10" x14ac:dyDescent="0.25">
      <c r="A44" s="36">
        <v>48</v>
      </c>
      <c r="B44" s="38"/>
      <c r="C44" s="37">
        <v>147072</v>
      </c>
      <c r="D44" s="37">
        <v>8175</v>
      </c>
      <c r="E44" s="37"/>
      <c r="F44" s="37">
        <v>43259</v>
      </c>
      <c r="G44" s="37">
        <v>44339</v>
      </c>
      <c r="H44" s="38">
        <v>5654</v>
      </c>
      <c r="I44" s="39">
        <v>248499</v>
      </c>
      <c r="J44"/>
    </row>
    <row r="45" spans="1:10" x14ac:dyDescent="0.25">
      <c r="A45" s="36">
        <v>49</v>
      </c>
      <c r="B45" s="38">
        <v>478</v>
      </c>
      <c r="C45" s="37">
        <v>129752</v>
      </c>
      <c r="D45" s="37">
        <v>12377</v>
      </c>
      <c r="E45" s="37">
        <v>338</v>
      </c>
      <c r="F45" s="37">
        <v>48017</v>
      </c>
      <c r="G45" s="37">
        <v>43426</v>
      </c>
      <c r="H45" s="38">
        <v>4729</v>
      </c>
      <c r="I45" s="39">
        <v>239117</v>
      </c>
      <c r="J45"/>
    </row>
    <row r="46" spans="1:10" x14ac:dyDescent="0.25">
      <c r="A46" s="36">
        <v>50</v>
      </c>
      <c r="B46" s="38"/>
      <c r="C46" s="37">
        <v>169938</v>
      </c>
      <c r="D46" s="37">
        <v>9670</v>
      </c>
      <c r="E46" s="37"/>
      <c r="F46" s="37">
        <v>50489</v>
      </c>
      <c r="G46" s="37">
        <v>43066</v>
      </c>
      <c r="H46" s="38">
        <v>7909</v>
      </c>
      <c r="I46" s="39">
        <v>281072</v>
      </c>
      <c r="J46"/>
    </row>
    <row r="47" spans="1:10" x14ac:dyDescent="0.25">
      <c r="A47" s="36">
        <v>51</v>
      </c>
      <c r="B47" s="38">
        <v>762</v>
      </c>
      <c r="C47" s="37">
        <v>152825</v>
      </c>
      <c r="D47" s="37">
        <v>7578</v>
      </c>
      <c r="E47" s="37">
        <v>362</v>
      </c>
      <c r="F47" s="37">
        <v>47720</v>
      </c>
      <c r="G47" s="37">
        <v>45466</v>
      </c>
      <c r="H47" s="38">
        <v>7589</v>
      </c>
      <c r="I47" s="39">
        <v>262302</v>
      </c>
      <c r="J47"/>
    </row>
    <row r="48" spans="1:10" x14ac:dyDescent="0.25">
      <c r="A48" s="36">
        <v>52</v>
      </c>
      <c r="B48" s="38">
        <v>303</v>
      </c>
      <c r="C48" s="37">
        <v>139869</v>
      </c>
      <c r="D48" s="37">
        <v>8024</v>
      </c>
      <c r="E48" s="37">
        <v>366</v>
      </c>
      <c r="F48" s="37">
        <v>26862</v>
      </c>
      <c r="G48" s="37">
        <v>24259</v>
      </c>
      <c r="H48" s="38">
        <v>6443</v>
      </c>
      <c r="I48" s="39">
        <v>206126</v>
      </c>
      <c r="J48"/>
    </row>
    <row r="49" spans="1:10" ht="15.75" thickBot="1" x14ac:dyDescent="0.3">
      <c r="A49" s="340">
        <v>53</v>
      </c>
      <c r="B49" s="341"/>
      <c r="C49" s="342">
        <v>114077</v>
      </c>
      <c r="D49" s="342">
        <v>8691</v>
      </c>
      <c r="E49" s="342"/>
      <c r="F49" s="342">
        <v>24789</v>
      </c>
      <c r="G49" s="342">
        <v>27994</v>
      </c>
      <c r="H49" s="341">
        <v>6157</v>
      </c>
      <c r="I49" s="343">
        <f>SUM(B49:H49)</f>
        <v>181708</v>
      </c>
      <c r="J49"/>
    </row>
    <row r="50" spans="1:10" x14ac:dyDescent="0.25">
      <c r="A50" s="333">
        <v>1</v>
      </c>
      <c r="B50" s="334">
        <v>59</v>
      </c>
      <c r="C50" s="334">
        <v>128133</v>
      </c>
      <c r="D50" s="334">
        <v>5151</v>
      </c>
      <c r="E50" s="334"/>
      <c r="F50" s="334">
        <v>47802</v>
      </c>
      <c r="G50" s="334">
        <v>37322</v>
      </c>
      <c r="H50" s="334">
        <v>4317</v>
      </c>
      <c r="I50" s="335">
        <v>222784</v>
      </c>
      <c r="J50" s="134">
        <v>2021</v>
      </c>
    </row>
    <row r="51" spans="1:10" x14ac:dyDescent="0.25">
      <c r="A51" s="331">
        <v>2</v>
      </c>
      <c r="B51" s="228">
        <v>120</v>
      </c>
      <c r="C51" s="228">
        <v>140095</v>
      </c>
      <c r="D51" s="228">
        <v>8655</v>
      </c>
      <c r="E51" s="228">
        <v>641</v>
      </c>
      <c r="F51" s="228">
        <v>34975</v>
      </c>
      <c r="G51" s="228">
        <v>42587</v>
      </c>
      <c r="H51" s="228">
        <v>6816</v>
      </c>
      <c r="I51" s="332">
        <f>SUM(B51:H51)</f>
        <v>233889</v>
      </c>
      <c r="J51"/>
    </row>
    <row r="52" spans="1:10" x14ac:dyDescent="0.25">
      <c r="A52" s="331">
        <v>3</v>
      </c>
      <c r="B52" s="228"/>
      <c r="C52" s="228">
        <v>140138</v>
      </c>
      <c r="D52" s="228">
        <v>7309</v>
      </c>
      <c r="E52" s="228"/>
      <c r="F52" s="228">
        <v>52683</v>
      </c>
      <c r="G52" s="228">
        <v>38491</v>
      </c>
      <c r="H52" s="228">
        <v>7091</v>
      </c>
      <c r="I52" s="228">
        <f>SUM(B52:H52)</f>
        <v>245712</v>
      </c>
      <c r="J52"/>
    </row>
    <row r="53" spans="1:10" x14ac:dyDescent="0.25">
      <c r="A53" s="331">
        <v>4</v>
      </c>
      <c r="B53" s="228">
        <v>301</v>
      </c>
      <c r="C53" s="228">
        <v>136340</v>
      </c>
      <c r="D53" s="228">
        <v>5293</v>
      </c>
      <c r="E53" s="228"/>
      <c r="F53" s="228">
        <v>48286</v>
      </c>
      <c r="G53" s="228">
        <v>41678</v>
      </c>
      <c r="H53" s="228">
        <v>6720</v>
      </c>
      <c r="I53" s="228">
        <f>SUM(B53:H53)</f>
        <v>238618</v>
      </c>
      <c r="J53"/>
    </row>
    <row r="54" spans="1:10" x14ac:dyDescent="0.25">
      <c r="A54" s="331">
        <v>5</v>
      </c>
      <c r="B54" s="228"/>
      <c r="C54" s="228">
        <v>122845</v>
      </c>
      <c r="D54" s="228">
        <v>5984</v>
      </c>
      <c r="E54" s="228"/>
      <c r="F54" s="228">
        <v>43902</v>
      </c>
      <c r="G54" s="228">
        <v>35222</v>
      </c>
      <c r="H54" s="228">
        <v>7021</v>
      </c>
      <c r="I54" s="228">
        <v>214974</v>
      </c>
      <c r="J54"/>
    </row>
    <row r="55" spans="1:10" x14ac:dyDescent="0.25">
      <c r="A55" s="331">
        <v>6</v>
      </c>
      <c r="B55" s="228">
        <v>172</v>
      </c>
      <c r="C55" s="228">
        <v>122134</v>
      </c>
      <c r="D55" s="228">
        <v>5705</v>
      </c>
      <c r="E55" s="228"/>
      <c r="F55" s="228">
        <v>42608</v>
      </c>
      <c r="G55" s="228">
        <v>45420</v>
      </c>
      <c r="H55" s="228">
        <v>7254</v>
      </c>
      <c r="I55" s="228">
        <f t="shared" ref="I55" si="0">SUM(B55:H55)</f>
        <v>223293</v>
      </c>
      <c r="J55" s="40"/>
    </row>
    <row r="56" spans="1:10" x14ac:dyDescent="0.25">
      <c r="A56" s="331">
        <v>7</v>
      </c>
      <c r="B56" s="228">
        <v>952</v>
      </c>
      <c r="C56" s="228">
        <v>122964</v>
      </c>
      <c r="D56" s="228">
        <v>6605</v>
      </c>
      <c r="E56" s="228" t="s">
        <v>163</v>
      </c>
      <c r="F56" s="228">
        <v>56168</v>
      </c>
      <c r="G56" s="228">
        <v>48468</v>
      </c>
      <c r="H56" s="228">
        <v>9617</v>
      </c>
      <c r="I56" s="228">
        <v>244774</v>
      </c>
      <c r="J56" s="40"/>
    </row>
    <row r="57" spans="1:10" x14ac:dyDescent="0.25">
      <c r="A57" s="331">
        <v>8</v>
      </c>
      <c r="B57" s="228">
        <v>254</v>
      </c>
      <c r="C57" s="228">
        <v>111944</v>
      </c>
      <c r="D57" s="228">
        <v>3362</v>
      </c>
      <c r="E57" s="228" t="s">
        <v>163</v>
      </c>
      <c r="F57" s="228">
        <v>49209</v>
      </c>
      <c r="G57" s="228">
        <v>36963</v>
      </c>
      <c r="H57" s="228">
        <v>7110</v>
      </c>
      <c r="I57" s="228">
        <f t="shared" ref="I57" si="1">SUM(B57:H57)</f>
        <v>208842</v>
      </c>
      <c r="J57" s="40"/>
    </row>
    <row r="58" spans="1:10" x14ac:dyDescent="0.25">
      <c r="A58" s="331">
        <v>9</v>
      </c>
      <c r="B58" s="228">
        <v>247</v>
      </c>
      <c r="C58" s="228">
        <v>137143</v>
      </c>
      <c r="D58" s="228">
        <v>8537</v>
      </c>
      <c r="E58" s="228">
        <v>427</v>
      </c>
      <c r="F58" s="228">
        <v>42616</v>
      </c>
      <c r="G58" s="228">
        <v>33477</v>
      </c>
      <c r="H58" s="228">
        <v>7943</v>
      </c>
      <c r="I58" s="228">
        <v>230390</v>
      </c>
      <c r="J58" s="40"/>
    </row>
    <row r="59" spans="1:10" x14ac:dyDescent="0.25">
      <c r="A59" s="331">
        <v>10</v>
      </c>
      <c r="B59" s="228">
        <v>364</v>
      </c>
      <c r="C59" s="228">
        <v>129645</v>
      </c>
      <c r="D59" s="228">
        <v>8152</v>
      </c>
      <c r="E59" s="228" t="s">
        <v>163</v>
      </c>
      <c r="F59" s="228">
        <v>54460</v>
      </c>
      <c r="G59" s="228">
        <v>42334</v>
      </c>
      <c r="H59" s="228">
        <v>7473</v>
      </c>
      <c r="I59" s="228">
        <f t="shared" ref="I59" si="2">SUM(B59:H59)</f>
        <v>242428</v>
      </c>
      <c r="J59" s="40"/>
    </row>
    <row r="60" spans="1:10" x14ac:dyDescent="0.25">
      <c r="A60" s="331">
        <v>11</v>
      </c>
      <c r="B60" s="228">
        <v>399</v>
      </c>
      <c r="C60" s="228">
        <v>137808</v>
      </c>
      <c r="D60" s="228">
        <v>8314</v>
      </c>
      <c r="E60" s="228" t="s">
        <v>163</v>
      </c>
      <c r="F60" s="228">
        <v>54929</v>
      </c>
      <c r="G60" s="228">
        <v>42046</v>
      </c>
      <c r="H60" s="228">
        <v>8755</v>
      </c>
      <c r="I60" s="228">
        <f>SUM(B60:H60)</f>
        <v>252251</v>
      </c>
      <c r="J60" s="40"/>
    </row>
    <row r="61" spans="1:10" x14ac:dyDescent="0.25">
      <c r="J61" s="40"/>
    </row>
    <row r="62" spans="1:10" x14ac:dyDescent="0.25">
      <c r="J62" s="40"/>
    </row>
    <row r="63" spans="1:10" x14ac:dyDescent="0.25">
      <c r="J63" s="40"/>
    </row>
    <row r="64" spans="1:10" x14ac:dyDescent="0.25">
      <c r="J64" s="40"/>
    </row>
    <row r="65" spans="10:10" x14ac:dyDescent="0.25">
      <c r="J65" s="35"/>
    </row>
    <row r="66" spans="10:10" x14ac:dyDescent="0.25">
      <c r="J66" s="35"/>
    </row>
    <row r="67" spans="10:10" x14ac:dyDescent="0.25">
      <c r="J67" s="35"/>
    </row>
    <row r="68" spans="10:10" x14ac:dyDescent="0.25">
      <c r="J68" s="35"/>
    </row>
    <row r="69" spans="10:10" x14ac:dyDescent="0.25">
      <c r="J69" s="35"/>
    </row>
    <row r="70" spans="10:10" x14ac:dyDescent="0.25">
      <c r="J70" s="35"/>
    </row>
    <row r="71" spans="10:10" x14ac:dyDescent="0.25">
      <c r="J71" s="35"/>
    </row>
    <row r="72" spans="10:10" x14ac:dyDescent="0.25">
      <c r="J72" s="35"/>
    </row>
    <row r="73" spans="10:10" x14ac:dyDescent="0.25">
      <c r="J73" s="35"/>
    </row>
    <row r="74" spans="10:10" x14ac:dyDescent="0.25">
      <c r="J74" s="35"/>
    </row>
    <row r="75" spans="10:10" x14ac:dyDescent="0.25">
      <c r="J75" s="35"/>
    </row>
    <row r="76" spans="10:10" x14ac:dyDescent="0.25">
      <c r="J76" s="35"/>
    </row>
    <row r="77" spans="10:10" x14ac:dyDescent="0.25">
      <c r="J77" s="35"/>
    </row>
    <row r="78" spans="10:10" x14ac:dyDescent="0.25">
      <c r="J78" s="35"/>
    </row>
    <row r="79" spans="10:10" x14ac:dyDescent="0.25">
      <c r="J79" s="35"/>
    </row>
    <row r="80" spans="10:10" x14ac:dyDescent="0.25">
      <c r="J80" s="35"/>
    </row>
    <row r="81" spans="10:10" x14ac:dyDescent="0.25">
      <c r="J81" s="35"/>
    </row>
    <row r="82" spans="10:10" x14ac:dyDescent="0.25">
      <c r="J82" s="35"/>
    </row>
    <row r="83" spans="10:10" x14ac:dyDescent="0.25">
      <c r="J83" s="35"/>
    </row>
    <row r="84" spans="10:10" x14ac:dyDescent="0.25">
      <c r="J84" s="35"/>
    </row>
    <row r="85" spans="10:10" x14ac:dyDescent="0.25">
      <c r="J85" s="35"/>
    </row>
    <row r="86" spans="10:10" x14ac:dyDescent="0.25">
      <c r="J86" s="35"/>
    </row>
    <row r="87" spans="10:10" x14ac:dyDescent="0.25">
      <c r="J87" s="35"/>
    </row>
    <row r="88" spans="10:10" x14ac:dyDescent="0.25">
      <c r="J88" s="35"/>
    </row>
    <row r="89" spans="10:10" x14ac:dyDescent="0.25">
      <c r="J89" s="35"/>
    </row>
    <row r="90" spans="10:10" x14ac:dyDescent="0.25">
      <c r="J90" s="35"/>
    </row>
    <row r="91" spans="10:10" x14ac:dyDescent="0.25">
      <c r="J91" s="35"/>
    </row>
    <row r="92" spans="10:10" x14ac:dyDescent="0.25">
      <c r="J92" s="35"/>
    </row>
    <row r="93" spans="10:10" x14ac:dyDescent="0.25">
      <c r="J93" s="35"/>
    </row>
    <row r="94" spans="10:10" x14ac:dyDescent="0.25">
      <c r="J94" s="35"/>
    </row>
    <row r="95" spans="10:10" x14ac:dyDescent="0.25">
      <c r="J95" s="35"/>
    </row>
    <row r="96" spans="10:10" x14ac:dyDescent="0.25">
      <c r="J96" s="35"/>
    </row>
    <row r="97" spans="10:10" x14ac:dyDescent="0.25">
      <c r="J97" s="35"/>
    </row>
    <row r="98" spans="10:10" x14ac:dyDescent="0.25">
      <c r="J98" s="35"/>
    </row>
    <row r="99" spans="10:10" x14ac:dyDescent="0.25">
      <c r="J99" s="35"/>
    </row>
    <row r="100" spans="10:10" x14ac:dyDescent="0.25">
      <c r="J100" s="35"/>
    </row>
    <row r="101" spans="10:10" x14ac:dyDescent="0.25">
      <c r="J101" s="35"/>
    </row>
    <row r="102" spans="10:10" x14ac:dyDescent="0.25">
      <c r="J102" s="35"/>
    </row>
    <row r="103" spans="10:10" x14ac:dyDescent="0.25">
      <c r="J103" s="35"/>
    </row>
    <row r="104" spans="10:10" x14ac:dyDescent="0.25">
      <c r="J104" s="35"/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44"/>
  <sheetViews>
    <sheetView zoomScaleNormal="100" workbookViewId="0">
      <selection activeCell="B7" sqref="B7"/>
    </sheetView>
  </sheetViews>
  <sheetFormatPr defaultRowHeight="15" x14ac:dyDescent="0.25"/>
  <cols>
    <col min="1" max="1" width="14.85546875" customWidth="1"/>
    <col min="4" max="4" width="9.140625" customWidth="1"/>
  </cols>
  <sheetData>
    <row r="2" spans="1:27" x14ac:dyDescent="0.25">
      <c r="A2" s="48" t="s">
        <v>154</v>
      </c>
      <c r="B2" s="47"/>
      <c r="D2" s="48"/>
      <c r="E2" s="49"/>
      <c r="F2" s="49"/>
      <c r="G2" s="49"/>
      <c r="H2" s="49"/>
      <c r="I2" s="50"/>
      <c r="J2" s="49"/>
      <c r="K2" s="49"/>
      <c r="L2" s="49"/>
      <c r="O2" s="51"/>
      <c r="P2" s="51"/>
      <c r="Q2" s="51"/>
      <c r="R2" s="51"/>
      <c r="S2" s="51"/>
      <c r="T2" s="52"/>
      <c r="U2" s="53"/>
      <c r="V2" s="53"/>
      <c r="W2" s="53"/>
      <c r="X2" s="53"/>
    </row>
    <row r="3" spans="1:27" x14ac:dyDescent="0.25">
      <c r="B3" s="54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55"/>
      <c r="Q3" s="56"/>
      <c r="R3" s="53"/>
      <c r="S3" s="53"/>
      <c r="T3" s="53"/>
      <c r="U3" s="53"/>
      <c r="V3" s="53"/>
      <c r="W3" s="53"/>
      <c r="X3" s="53"/>
    </row>
    <row r="4" spans="1:27" x14ac:dyDescent="0.25">
      <c r="A4" s="48" t="s">
        <v>164</v>
      </c>
      <c r="B4" s="57"/>
      <c r="C4" s="58"/>
      <c r="D4" s="58"/>
      <c r="E4" s="58"/>
      <c r="F4" s="58"/>
      <c r="G4" s="49"/>
      <c r="H4" s="49"/>
      <c r="I4" s="49"/>
      <c r="J4" s="49"/>
      <c r="K4" s="49"/>
      <c r="L4" s="49"/>
      <c r="M4" s="49"/>
      <c r="N4" s="49"/>
      <c r="O4" s="49"/>
      <c r="P4" s="59"/>
      <c r="Q4" s="60"/>
      <c r="R4" s="53"/>
      <c r="S4" s="53"/>
      <c r="T4" s="53"/>
      <c r="U4" s="53"/>
      <c r="V4" s="53"/>
      <c r="W4" s="53"/>
      <c r="X4" s="53"/>
    </row>
    <row r="5" spans="1:27" ht="15.75" thickBot="1" x14ac:dyDescent="0.3">
      <c r="A5" s="61"/>
      <c r="B5" s="61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62"/>
      <c r="R5" s="53"/>
      <c r="S5" s="53"/>
      <c r="T5" s="53"/>
      <c r="U5" s="53"/>
      <c r="V5" s="53"/>
      <c r="W5" s="53"/>
      <c r="X5" s="53"/>
    </row>
    <row r="6" spans="1:27" ht="15.75" thickBot="1" x14ac:dyDescent="0.3">
      <c r="A6" s="201"/>
      <c r="B6" s="202"/>
      <c r="C6" s="202"/>
      <c r="D6" s="202"/>
      <c r="E6" s="202"/>
      <c r="F6" s="202"/>
      <c r="G6" s="202"/>
      <c r="H6" s="202" t="s">
        <v>56</v>
      </c>
      <c r="I6" s="202"/>
      <c r="J6" s="202"/>
      <c r="K6" s="202"/>
      <c r="L6" s="202"/>
      <c r="M6" s="202"/>
      <c r="N6" s="202"/>
      <c r="O6" s="202"/>
      <c r="P6" s="202"/>
      <c r="Q6" s="202"/>
      <c r="R6" s="202"/>
      <c r="S6" s="202"/>
      <c r="T6" s="202"/>
      <c r="U6" s="202"/>
      <c r="V6" s="202"/>
      <c r="W6" s="202"/>
      <c r="X6" s="202"/>
      <c r="Y6" s="202"/>
      <c r="Z6" s="202"/>
      <c r="AA6" s="202"/>
    </row>
    <row r="7" spans="1:27" x14ac:dyDescent="0.25">
      <c r="A7" s="63"/>
      <c r="B7" s="63" t="s">
        <v>185</v>
      </c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3"/>
    </row>
    <row r="8" spans="1:27" ht="15.75" thickBot="1" x14ac:dyDescent="0.3">
      <c r="A8" s="65"/>
      <c r="B8" s="65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5"/>
    </row>
    <row r="9" spans="1:27" thickBot="1" x14ac:dyDescent="0.35">
      <c r="A9" s="67" t="s">
        <v>57</v>
      </c>
      <c r="B9" s="63"/>
      <c r="C9" s="89" t="s">
        <v>169</v>
      </c>
      <c r="D9" s="88"/>
      <c r="E9" s="78"/>
      <c r="F9" s="78"/>
      <c r="G9" s="79"/>
      <c r="H9" s="199"/>
      <c r="I9" s="68"/>
      <c r="J9" s="92"/>
      <c r="K9" s="93" t="s">
        <v>170</v>
      </c>
      <c r="L9" s="94"/>
      <c r="M9" s="78"/>
      <c r="N9" s="79"/>
      <c r="O9" s="200"/>
      <c r="P9" s="68"/>
      <c r="Q9" s="26" t="s">
        <v>171</v>
      </c>
      <c r="R9" s="79"/>
      <c r="S9" s="77"/>
      <c r="T9" s="78"/>
      <c r="U9" s="79"/>
      <c r="V9" s="199"/>
      <c r="W9" s="68"/>
      <c r="X9" s="95"/>
      <c r="Y9" s="96" t="s">
        <v>95</v>
      </c>
      <c r="Z9" s="97"/>
      <c r="AA9" s="200"/>
    </row>
    <row r="10" spans="1:27" ht="14.45" x14ac:dyDescent="0.3">
      <c r="A10" s="69"/>
      <c r="B10" s="63"/>
      <c r="C10" s="90" t="s">
        <v>58</v>
      </c>
      <c r="D10" s="72" t="s">
        <v>59</v>
      </c>
      <c r="E10" s="72" t="s">
        <v>60</v>
      </c>
      <c r="F10" s="91" t="s">
        <v>61</v>
      </c>
      <c r="G10" s="70" t="s">
        <v>62</v>
      </c>
      <c r="H10" s="91"/>
      <c r="I10" s="68"/>
      <c r="J10" s="90" t="s">
        <v>63</v>
      </c>
      <c r="K10" s="72" t="s">
        <v>64</v>
      </c>
      <c r="L10" s="76" t="s">
        <v>32</v>
      </c>
      <c r="M10" s="91" t="s">
        <v>61</v>
      </c>
      <c r="N10" s="70" t="s">
        <v>62</v>
      </c>
      <c r="O10" s="91"/>
      <c r="P10" s="68"/>
      <c r="Q10" s="90" t="s">
        <v>58</v>
      </c>
      <c r="R10" s="72" t="s">
        <v>59</v>
      </c>
      <c r="S10" s="72" t="s">
        <v>60</v>
      </c>
      <c r="T10" s="91" t="s">
        <v>61</v>
      </c>
      <c r="U10" s="70" t="s">
        <v>62</v>
      </c>
      <c r="V10" s="91"/>
      <c r="W10" s="68"/>
      <c r="X10" s="84" t="s">
        <v>28</v>
      </c>
      <c r="Y10" s="86" t="s">
        <v>96</v>
      </c>
      <c r="Z10" s="70" t="s">
        <v>62</v>
      </c>
      <c r="AA10" s="198"/>
    </row>
    <row r="11" spans="1:27" ht="15.75" thickBot="1" x14ac:dyDescent="0.3">
      <c r="A11" s="68"/>
      <c r="B11" s="63"/>
      <c r="C11" s="80"/>
      <c r="D11" s="81"/>
      <c r="E11" s="81"/>
      <c r="F11" s="82"/>
      <c r="G11" s="71" t="s">
        <v>65</v>
      </c>
      <c r="H11" s="91" t="s">
        <v>66</v>
      </c>
      <c r="I11" s="68"/>
      <c r="J11" s="80"/>
      <c r="K11" s="81"/>
      <c r="L11" s="83"/>
      <c r="M11" s="82"/>
      <c r="N11" s="71" t="s">
        <v>65</v>
      </c>
      <c r="O11" s="91" t="s">
        <v>66</v>
      </c>
      <c r="P11" s="68"/>
      <c r="Q11" s="80"/>
      <c r="R11" s="81"/>
      <c r="S11" s="81"/>
      <c r="T11" s="82"/>
      <c r="U11" s="71" t="s">
        <v>65</v>
      </c>
      <c r="V11" s="91" t="s">
        <v>66</v>
      </c>
      <c r="W11" s="68"/>
      <c r="X11" s="85"/>
      <c r="Y11" s="87" t="s">
        <v>97</v>
      </c>
      <c r="Z11" s="71" t="s">
        <v>65</v>
      </c>
      <c r="AA11" s="198" t="s">
        <v>66</v>
      </c>
    </row>
    <row r="12" spans="1:27" ht="15.75" thickBot="1" x14ac:dyDescent="0.3">
      <c r="A12" s="73" t="s">
        <v>67</v>
      </c>
      <c r="B12" s="65"/>
      <c r="C12" s="135">
        <v>378.60899999999998</v>
      </c>
      <c r="D12" s="136">
        <v>372.79599999999999</v>
      </c>
      <c r="E12" s="137"/>
      <c r="F12" s="138">
        <v>369.90600000000001</v>
      </c>
      <c r="G12" s="139">
        <v>0.56000000000000227</v>
      </c>
      <c r="H12" s="140">
        <v>1.5161934879490691E-3</v>
      </c>
      <c r="I12" s="141"/>
      <c r="J12" s="135">
        <v>319.12099999999998</v>
      </c>
      <c r="K12" s="136">
        <v>382.71</v>
      </c>
      <c r="L12" s="137">
        <v>383.14</v>
      </c>
      <c r="M12" s="138">
        <v>379.66500000000002</v>
      </c>
      <c r="N12" s="139">
        <v>1.5830000000000268</v>
      </c>
      <c r="O12" s="140">
        <v>4.1869224136563687E-3</v>
      </c>
      <c r="P12" s="142"/>
      <c r="Q12" s="135">
        <v>371.00099999999998</v>
      </c>
      <c r="R12" s="136">
        <v>370.12400000000002</v>
      </c>
      <c r="S12" s="137"/>
      <c r="T12" s="138">
        <v>364.399</v>
      </c>
      <c r="U12" s="139">
        <v>5.7719999999999914</v>
      </c>
      <c r="V12" s="140">
        <v>1.6094716794887054E-2</v>
      </c>
      <c r="W12" s="142"/>
      <c r="X12" s="143">
        <v>370.0727</v>
      </c>
      <c r="Y12" s="144">
        <v>166.39959532374101</v>
      </c>
      <c r="Z12" s="139">
        <v>1.3467999999999734</v>
      </c>
      <c r="AA12" s="140">
        <v>3.652577700671289E-3</v>
      </c>
    </row>
    <row r="13" spans="1:27" x14ac:dyDescent="0.25">
      <c r="A13" s="74"/>
      <c r="B13" s="65"/>
      <c r="C13" s="145"/>
      <c r="D13" s="146"/>
      <c r="E13" s="146"/>
      <c r="F13" s="146"/>
      <c r="G13" s="146"/>
      <c r="H13" s="147"/>
      <c r="I13" s="146"/>
      <c r="J13" s="146"/>
      <c r="K13" s="146"/>
      <c r="L13" s="146"/>
      <c r="M13" s="146"/>
      <c r="N13" s="146"/>
      <c r="O13" s="148"/>
      <c r="P13" s="142"/>
      <c r="Q13" s="145"/>
      <c r="R13" s="146"/>
      <c r="S13" s="146"/>
      <c r="T13" s="146"/>
      <c r="U13" s="146"/>
      <c r="V13" s="147"/>
      <c r="W13" s="142"/>
      <c r="X13" s="149"/>
      <c r="Y13" s="150"/>
      <c r="Z13" s="145"/>
      <c r="AA13" s="145"/>
    </row>
    <row r="14" spans="1:27" x14ac:dyDescent="0.25">
      <c r="A14" s="75"/>
      <c r="B14" s="65"/>
      <c r="C14" s="151"/>
      <c r="D14" s="151"/>
      <c r="E14" s="151"/>
      <c r="F14" s="151"/>
      <c r="G14" s="152"/>
      <c r="H14" s="153"/>
      <c r="I14" s="151"/>
      <c r="J14" s="151"/>
      <c r="K14" s="151"/>
      <c r="L14" s="151"/>
      <c r="M14" s="151"/>
      <c r="N14" s="151"/>
      <c r="O14" s="154"/>
      <c r="P14" s="151"/>
      <c r="Q14" s="151"/>
      <c r="R14" s="151"/>
      <c r="S14" s="151"/>
      <c r="T14" s="151"/>
      <c r="U14" s="152"/>
      <c r="V14" s="153"/>
      <c r="W14" s="151"/>
      <c r="X14" s="151"/>
      <c r="Y14" s="151"/>
      <c r="Z14" s="155"/>
      <c r="AA14" s="155"/>
    </row>
    <row r="15" spans="1:27" ht="15.75" thickBot="1" x14ac:dyDescent="0.3">
      <c r="A15" s="75"/>
      <c r="B15" s="65"/>
      <c r="C15" s="156" t="s">
        <v>158</v>
      </c>
      <c r="D15" s="156" t="s">
        <v>159</v>
      </c>
      <c r="E15" s="156" t="s">
        <v>160</v>
      </c>
      <c r="F15" s="156" t="s">
        <v>161</v>
      </c>
      <c r="G15" s="156"/>
      <c r="H15" s="157"/>
      <c r="I15" s="158"/>
      <c r="J15" s="156" t="s">
        <v>158</v>
      </c>
      <c r="K15" s="156" t="s">
        <v>159</v>
      </c>
      <c r="L15" s="156" t="s">
        <v>160</v>
      </c>
      <c r="M15" s="156" t="s">
        <v>161</v>
      </c>
      <c r="N15" s="159"/>
      <c r="O15" s="160"/>
      <c r="P15" s="158"/>
      <c r="Q15" s="156" t="s">
        <v>158</v>
      </c>
      <c r="R15" s="156" t="s">
        <v>159</v>
      </c>
      <c r="S15" s="156" t="s">
        <v>160</v>
      </c>
      <c r="T15" s="156" t="s">
        <v>161</v>
      </c>
      <c r="U15" s="156"/>
      <c r="V15" s="157"/>
      <c r="W15" s="142"/>
      <c r="X15" s="161" t="s">
        <v>28</v>
      </c>
      <c r="Y15" s="158"/>
      <c r="Z15" s="155"/>
      <c r="AA15" s="155"/>
    </row>
    <row r="16" spans="1:27" x14ac:dyDescent="0.25">
      <c r="A16" s="98" t="s">
        <v>68</v>
      </c>
      <c r="B16" s="65"/>
      <c r="C16" s="162">
        <v>338.69929999999999</v>
      </c>
      <c r="D16" s="163">
        <v>314.85019999999997</v>
      </c>
      <c r="E16" s="163" t="s">
        <v>156</v>
      </c>
      <c r="F16" s="164">
        <v>335.6277</v>
      </c>
      <c r="G16" s="165">
        <v>0.47289999999998145</v>
      </c>
      <c r="H16" s="166">
        <v>1.4109897874057253E-3</v>
      </c>
      <c r="I16" s="167"/>
      <c r="J16" s="162" t="s">
        <v>156</v>
      </c>
      <c r="K16" s="163" t="s">
        <v>156</v>
      </c>
      <c r="L16" s="163" t="s">
        <v>156</v>
      </c>
      <c r="M16" s="164" t="s">
        <v>156</v>
      </c>
      <c r="N16" s="165"/>
      <c r="O16" s="166"/>
      <c r="P16" s="142"/>
      <c r="Q16" s="162" t="s">
        <v>156</v>
      </c>
      <c r="R16" s="163" t="s">
        <v>156</v>
      </c>
      <c r="S16" s="163" t="s">
        <v>156</v>
      </c>
      <c r="T16" s="164" t="s">
        <v>156</v>
      </c>
      <c r="U16" s="165" t="s">
        <v>156</v>
      </c>
      <c r="V16" s="168" t="s">
        <v>156</v>
      </c>
      <c r="W16" s="142"/>
      <c r="X16" s="169">
        <v>335.6277</v>
      </c>
      <c r="Y16" s="170"/>
      <c r="Z16" s="171">
        <v>0.47289999999998145</v>
      </c>
      <c r="AA16" s="168">
        <v>1.4109897874057253E-3</v>
      </c>
    </row>
    <row r="17" spans="1:27" x14ac:dyDescent="0.25">
      <c r="A17" s="98" t="s">
        <v>69</v>
      </c>
      <c r="B17" s="65"/>
      <c r="C17" s="172" t="s">
        <v>156</v>
      </c>
      <c r="D17" s="173" t="s">
        <v>156</v>
      </c>
      <c r="E17" s="173" t="s">
        <v>156</v>
      </c>
      <c r="F17" s="174" t="s">
        <v>156</v>
      </c>
      <c r="G17" s="175"/>
      <c r="H17" s="176" t="s">
        <v>156</v>
      </c>
      <c r="I17" s="167"/>
      <c r="J17" s="172" t="s">
        <v>156</v>
      </c>
      <c r="K17" s="173" t="s">
        <v>156</v>
      </c>
      <c r="L17" s="173" t="s">
        <v>156</v>
      </c>
      <c r="M17" s="174" t="s">
        <v>156</v>
      </c>
      <c r="N17" s="175" t="s">
        <v>156</v>
      </c>
      <c r="O17" s="177" t="s">
        <v>156</v>
      </c>
      <c r="P17" s="142"/>
      <c r="Q17" s="172" t="s">
        <v>156</v>
      </c>
      <c r="R17" s="173" t="s">
        <v>156</v>
      </c>
      <c r="S17" s="173" t="s">
        <v>156</v>
      </c>
      <c r="T17" s="174" t="s">
        <v>156</v>
      </c>
      <c r="U17" s="175" t="s">
        <v>156</v>
      </c>
      <c r="V17" s="177" t="s">
        <v>156</v>
      </c>
      <c r="W17" s="142"/>
      <c r="X17" s="178" t="s">
        <v>156</v>
      </c>
      <c r="Y17" s="146"/>
      <c r="Z17" s="179" t="s">
        <v>156</v>
      </c>
      <c r="AA17" s="177" t="s">
        <v>156</v>
      </c>
    </row>
    <row r="18" spans="1:27" x14ac:dyDescent="0.25">
      <c r="A18" s="98" t="s">
        <v>70</v>
      </c>
      <c r="B18" s="65"/>
      <c r="C18" s="172">
        <v>315.63440000000003</v>
      </c>
      <c r="D18" s="173">
        <v>321.20710000000003</v>
      </c>
      <c r="E18" s="173">
        <v>324.59640000000002</v>
      </c>
      <c r="F18" s="174">
        <v>320.72370000000001</v>
      </c>
      <c r="G18" s="175">
        <v>-0.91309999999998581</v>
      </c>
      <c r="H18" s="176">
        <v>-2.8389164423970881E-3</v>
      </c>
      <c r="I18" s="167"/>
      <c r="J18" s="172" t="s">
        <v>156</v>
      </c>
      <c r="K18" s="173" t="s">
        <v>156</v>
      </c>
      <c r="L18" s="173" t="s">
        <v>156</v>
      </c>
      <c r="M18" s="174" t="s">
        <v>156</v>
      </c>
      <c r="N18" s="175" t="s">
        <v>156</v>
      </c>
      <c r="O18" s="177" t="s">
        <v>156</v>
      </c>
      <c r="P18" s="142"/>
      <c r="Q18" s="172" t="s">
        <v>156</v>
      </c>
      <c r="R18" s="173" t="s">
        <v>157</v>
      </c>
      <c r="S18" s="173" t="s">
        <v>157</v>
      </c>
      <c r="T18" s="174" t="s">
        <v>157</v>
      </c>
      <c r="U18" s="175" t="s">
        <v>156</v>
      </c>
      <c r="V18" s="177" t="s">
        <v>156</v>
      </c>
      <c r="W18" s="142"/>
      <c r="X18" s="178" t="s">
        <v>157</v>
      </c>
      <c r="Y18" s="146"/>
      <c r="Z18" s="179" t="s">
        <v>156</v>
      </c>
      <c r="AA18" s="177" t="s">
        <v>156</v>
      </c>
    </row>
    <row r="19" spans="1:27" x14ac:dyDescent="0.25">
      <c r="A19" s="98" t="s">
        <v>71</v>
      </c>
      <c r="B19" s="65"/>
      <c r="C19" s="172" t="s">
        <v>156</v>
      </c>
      <c r="D19" s="173">
        <v>319.46609999999998</v>
      </c>
      <c r="E19" s="173">
        <v>306.00279999999998</v>
      </c>
      <c r="F19" s="174">
        <v>310.47340000000003</v>
      </c>
      <c r="G19" s="175">
        <v>3.0870000000000459</v>
      </c>
      <c r="H19" s="176">
        <v>1.0042734486626737E-2</v>
      </c>
      <c r="I19" s="167"/>
      <c r="J19" s="172" t="s">
        <v>156</v>
      </c>
      <c r="K19" s="173" t="s">
        <v>156</v>
      </c>
      <c r="L19" s="173" t="s">
        <v>156</v>
      </c>
      <c r="M19" s="174" t="s">
        <v>156</v>
      </c>
      <c r="N19" s="175" t="s">
        <v>156</v>
      </c>
      <c r="O19" s="177" t="s">
        <v>156</v>
      </c>
      <c r="P19" s="142"/>
      <c r="Q19" s="172" t="s">
        <v>156</v>
      </c>
      <c r="R19" s="173">
        <v>331.52820000000003</v>
      </c>
      <c r="S19" s="173">
        <v>341.93669999999997</v>
      </c>
      <c r="T19" s="174">
        <v>339.85419999999999</v>
      </c>
      <c r="U19" s="175">
        <v>-0.13740000000001373</v>
      </c>
      <c r="V19" s="177">
        <v>-4.0412763138852892E-4</v>
      </c>
      <c r="W19" s="142"/>
      <c r="X19" s="180">
        <v>329.19240000000002</v>
      </c>
      <c r="Y19" s="142"/>
      <c r="Z19" s="179">
        <v>1.0327000000000339</v>
      </c>
      <c r="AA19" s="177">
        <v>3.1469433937196811E-3</v>
      </c>
    </row>
    <row r="20" spans="1:27" x14ac:dyDescent="0.25">
      <c r="A20" s="98" t="s">
        <v>72</v>
      </c>
      <c r="B20" s="65"/>
      <c r="C20" s="172">
        <v>387.24220000000003</v>
      </c>
      <c r="D20" s="173">
        <v>398.47539999999998</v>
      </c>
      <c r="E20" s="173" t="s">
        <v>156</v>
      </c>
      <c r="F20" s="174">
        <v>392.44990000000001</v>
      </c>
      <c r="G20" s="175">
        <v>-2.0324999999999704</v>
      </c>
      <c r="H20" s="176">
        <v>-5.1523211174946404E-3</v>
      </c>
      <c r="I20" s="167"/>
      <c r="J20" s="172" t="s">
        <v>156</v>
      </c>
      <c r="K20" s="173" t="s">
        <v>156</v>
      </c>
      <c r="L20" s="173" t="s">
        <v>156</v>
      </c>
      <c r="M20" s="174" t="s">
        <v>156</v>
      </c>
      <c r="N20" s="175" t="s">
        <v>156</v>
      </c>
      <c r="O20" s="177" t="s">
        <v>156</v>
      </c>
      <c r="P20" s="142"/>
      <c r="Q20" s="172" t="s">
        <v>156</v>
      </c>
      <c r="R20" s="173" t="s">
        <v>156</v>
      </c>
      <c r="S20" s="173" t="s">
        <v>156</v>
      </c>
      <c r="T20" s="174" t="s">
        <v>156</v>
      </c>
      <c r="U20" s="175" t="s">
        <v>156</v>
      </c>
      <c r="V20" s="177" t="s">
        <v>156</v>
      </c>
      <c r="W20" s="142"/>
      <c r="X20" s="180">
        <v>392.44990000000001</v>
      </c>
      <c r="Y20" s="146"/>
      <c r="Z20" s="179">
        <v>-2.0324999999999704</v>
      </c>
      <c r="AA20" s="177">
        <v>-5.1523211174946404E-3</v>
      </c>
    </row>
    <row r="21" spans="1:27" x14ac:dyDescent="0.25">
      <c r="A21" s="98" t="s">
        <v>73</v>
      </c>
      <c r="B21" s="65"/>
      <c r="C21" s="172" t="s">
        <v>156</v>
      </c>
      <c r="D21" s="173">
        <v>288.13080000000002</v>
      </c>
      <c r="E21" s="173" t="s">
        <v>156</v>
      </c>
      <c r="F21" s="174">
        <v>288.13080000000002</v>
      </c>
      <c r="G21" s="175">
        <v>4.4878000000000497</v>
      </c>
      <c r="H21" s="176">
        <v>1.5822001600603652E-2</v>
      </c>
      <c r="I21" s="167"/>
      <c r="J21" s="172" t="s">
        <v>156</v>
      </c>
      <c r="K21" s="173" t="s">
        <v>156</v>
      </c>
      <c r="L21" s="173" t="s">
        <v>156</v>
      </c>
      <c r="M21" s="174" t="s">
        <v>156</v>
      </c>
      <c r="N21" s="175" t="s">
        <v>156</v>
      </c>
      <c r="O21" s="177" t="s">
        <v>156</v>
      </c>
      <c r="P21" s="142"/>
      <c r="Q21" s="172" t="s">
        <v>156</v>
      </c>
      <c r="R21" s="173" t="s">
        <v>156</v>
      </c>
      <c r="S21" s="173" t="s">
        <v>156</v>
      </c>
      <c r="T21" s="174" t="s">
        <v>156</v>
      </c>
      <c r="U21" s="175" t="s">
        <v>156</v>
      </c>
      <c r="V21" s="177" t="s">
        <v>156</v>
      </c>
      <c r="W21" s="142"/>
      <c r="X21" s="180">
        <v>288.13080000000002</v>
      </c>
      <c r="Y21" s="146"/>
      <c r="Z21" s="179">
        <v>4.4878000000000497</v>
      </c>
      <c r="AA21" s="177">
        <v>1.5822001600603652E-2</v>
      </c>
    </row>
    <row r="22" spans="1:27" x14ac:dyDescent="0.25">
      <c r="A22" s="98" t="s">
        <v>74</v>
      </c>
      <c r="B22" s="65"/>
      <c r="C22" s="181" t="s">
        <v>156</v>
      </c>
      <c r="D22" s="182" t="s">
        <v>156</v>
      </c>
      <c r="E22" s="182" t="s">
        <v>156</v>
      </c>
      <c r="F22" s="183" t="s">
        <v>156</v>
      </c>
      <c r="G22" s="175"/>
      <c r="H22" s="176"/>
      <c r="I22" s="184"/>
      <c r="J22" s="181">
        <v>378.62520000000001</v>
      </c>
      <c r="K22" s="182">
        <v>384.27589999999998</v>
      </c>
      <c r="L22" s="182">
        <v>391.57400000000001</v>
      </c>
      <c r="M22" s="183">
        <v>386.7568</v>
      </c>
      <c r="N22" s="175">
        <v>2.3127000000000066</v>
      </c>
      <c r="O22" s="177">
        <v>6.0156990314066405E-3</v>
      </c>
      <c r="P22" s="142"/>
      <c r="Q22" s="181" t="s">
        <v>156</v>
      </c>
      <c r="R22" s="182" t="s">
        <v>156</v>
      </c>
      <c r="S22" s="182" t="s">
        <v>156</v>
      </c>
      <c r="T22" s="183" t="s">
        <v>156</v>
      </c>
      <c r="U22" s="175" t="s">
        <v>156</v>
      </c>
      <c r="V22" s="177" t="s">
        <v>156</v>
      </c>
      <c r="W22" s="142"/>
      <c r="X22" s="180">
        <v>386.7568</v>
      </c>
      <c r="Y22" s="170"/>
      <c r="Z22" s="179">
        <v>2.3127000000000066</v>
      </c>
      <c r="AA22" s="177">
        <v>6.0156990314066405E-3</v>
      </c>
    </row>
    <row r="23" spans="1:27" x14ac:dyDescent="0.25">
      <c r="A23" s="98" t="s">
        <v>75</v>
      </c>
      <c r="B23" s="65"/>
      <c r="C23" s="172" t="s">
        <v>156</v>
      </c>
      <c r="D23" s="173">
        <v>424.05160000000001</v>
      </c>
      <c r="E23" s="173">
        <v>460.25099999999998</v>
      </c>
      <c r="F23" s="174">
        <v>436.78100000000001</v>
      </c>
      <c r="G23" s="175">
        <v>10.689399999999978</v>
      </c>
      <c r="H23" s="176">
        <v>2.5087093948812811E-2</v>
      </c>
      <c r="I23" s="167"/>
      <c r="J23" s="172" t="s">
        <v>156</v>
      </c>
      <c r="K23" s="173" t="s">
        <v>156</v>
      </c>
      <c r="L23" s="173" t="s">
        <v>156</v>
      </c>
      <c r="M23" s="174" t="s">
        <v>156</v>
      </c>
      <c r="N23" s="175" t="s">
        <v>156</v>
      </c>
      <c r="O23" s="177" t="s">
        <v>156</v>
      </c>
      <c r="P23" s="142"/>
      <c r="Q23" s="172" t="s">
        <v>156</v>
      </c>
      <c r="R23" s="173">
        <v>480.78820000000002</v>
      </c>
      <c r="S23" s="173" t="s">
        <v>156</v>
      </c>
      <c r="T23" s="174">
        <v>480.78820000000002</v>
      </c>
      <c r="U23" s="175" t="s">
        <v>156</v>
      </c>
      <c r="V23" s="177" t="s">
        <v>156</v>
      </c>
      <c r="W23" s="142"/>
      <c r="X23" s="180">
        <v>454.70429999999999</v>
      </c>
      <c r="Y23" s="170"/>
      <c r="Z23" s="179">
        <v>28.612699999999961</v>
      </c>
      <c r="AA23" s="177">
        <v>6.7151523287480863E-2</v>
      </c>
    </row>
    <row r="24" spans="1:27" x14ac:dyDescent="0.25">
      <c r="A24" s="98" t="s">
        <v>76</v>
      </c>
      <c r="B24" s="65"/>
      <c r="C24" s="172">
        <v>352.7355</v>
      </c>
      <c r="D24" s="173">
        <v>360.62490000000003</v>
      </c>
      <c r="E24" s="173" t="s">
        <v>156</v>
      </c>
      <c r="F24" s="174">
        <v>355.46249999999998</v>
      </c>
      <c r="G24" s="175">
        <v>6.3552999999999997</v>
      </c>
      <c r="H24" s="176">
        <v>1.8204436917943934E-2</v>
      </c>
      <c r="I24" s="167"/>
      <c r="J24" s="172" t="s">
        <v>156</v>
      </c>
      <c r="K24" s="173" t="s">
        <v>156</v>
      </c>
      <c r="L24" s="173" t="s">
        <v>156</v>
      </c>
      <c r="M24" s="174" t="s">
        <v>156</v>
      </c>
      <c r="N24" s="175" t="s">
        <v>156</v>
      </c>
      <c r="O24" s="177" t="s">
        <v>156</v>
      </c>
      <c r="P24" s="142"/>
      <c r="Q24" s="172">
        <v>361.39449999999999</v>
      </c>
      <c r="R24" s="173">
        <v>372.82960000000003</v>
      </c>
      <c r="S24" s="173" t="s">
        <v>156</v>
      </c>
      <c r="T24" s="174">
        <v>366.4631</v>
      </c>
      <c r="U24" s="175">
        <v>3.0659999999999741</v>
      </c>
      <c r="V24" s="177">
        <v>8.4370513688742932E-3</v>
      </c>
      <c r="W24" s="142"/>
      <c r="X24" s="180">
        <v>362.40839999999997</v>
      </c>
      <c r="Y24" s="170"/>
      <c r="Z24" s="179">
        <v>4.2783999999999764</v>
      </c>
      <c r="AA24" s="177">
        <v>1.1946499874347261E-2</v>
      </c>
    </row>
    <row r="25" spans="1:27" x14ac:dyDescent="0.25">
      <c r="A25" s="98" t="s">
        <v>77</v>
      </c>
      <c r="B25" s="65"/>
      <c r="C25" s="181">
        <v>380.73829999999998</v>
      </c>
      <c r="D25" s="182">
        <v>375.7826</v>
      </c>
      <c r="E25" s="182">
        <v>350.13830000000002</v>
      </c>
      <c r="F25" s="183">
        <v>374.42790000000002</v>
      </c>
      <c r="G25" s="175">
        <v>2.3928999999999974</v>
      </c>
      <c r="H25" s="176">
        <v>6.4319217277943874E-3</v>
      </c>
      <c r="I25" s="167"/>
      <c r="J25" s="181">
        <v>353.44830000000002</v>
      </c>
      <c r="K25" s="182">
        <v>364.46170000000001</v>
      </c>
      <c r="L25" s="182">
        <v>340.76429999999999</v>
      </c>
      <c r="M25" s="183">
        <v>349.7423</v>
      </c>
      <c r="N25" s="175">
        <v>-1.5009999999999764</v>
      </c>
      <c r="O25" s="177">
        <v>-4.2733911223359344E-3</v>
      </c>
      <c r="P25" s="142"/>
      <c r="Q25" s="181" t="s">
        <v>156</v>
      </c>
      <c r="R25" s="182" t="s">
        <v>156</v>
      </c>
      <c r="S25" s="182" t="s">
        <v>156</v>
      </c>
      <c r="T25" s="183" t="s">
        <v>156</v>
      </c>
      <c r="U25" s="175" t="s">
        <v>156</v>
      </c>
      <c r="V25" s="177" t="s">
        <v>156</v>
      </c>
      <c r="W25" s="142"/>
      <c r="X25" s="180">
        <v>370.96050000000002</v>
      </c>
      <c r="Y25" s="146"/>
      <c r="Z25" s="179">
        <v>1.8460000000000036</v>
      </c>
      <c r="AA25" s="177">
        <v>5.001158177205145E-3</v>
      </c>
    </row>
    <row r="26" spans="1:27" x14ac:dyDescent="0.25">
      <c r="A26" s="98" t="s">
        <v>78</v>
      </c>
      <c r="B26" s="65"/>
      <c r="C26" s="181">
        <v>334.11720000000003</v>
      </c>
      <c r="D26" s="182">
        <v>343.26670000000001</v>
      </c>
      <c r="E26" s="182" t="s">
        <v>156</v>
      </c>
      <c r="F26" s="183">
        <v>340.82029999999997</v>
      </c>
      <c r="G26" s="175">
        <v>-2.0656000000000176</v>
      </c>
      <c r="H26" s="176">
        <v>-6.0241613901300672E-3</v>
      </c>
      <c r="I26" s="167"/>
      <c r="J26" s="181" t="s">
        <v>156</v>
      </c>
      <c r="K26" s="182" t="s">
        <v>156</v>
      </c>
      <c r="L26" s="182" t="s">
        <v>156</v>
      </c>
      <c r="M26" s="183" t="s">
        <v>156</v>
      </c>
      <c r="N26" s="175" t="s">
        <v>156</v>
      </c>
      <c r="O26" s="177" t="s">
        <v>156</v>
      </c>
      <c r="P26" s="142"/>
      <c r="Q26" s="181" t="s">
        <v>156</v>
      </c>
      <c r="R26" s="182" t="s">
        <v>156</v>
      </c>
      <c r="S26" s="182" t="s">
        <v>156</v>
      </c>
      <c r="T26" s="183">
        <v>378.84289999999999</v>
      </c>
      <c r="U26" s="175" t="s">
        <v>156</v>
      </c>
      <c r="V26" s="177" t="s">
        <v>156</v>
      </c>
      <c r="W26" s="142"/>
      <c r="X26" s="180">
        <v>342.34879999999998</v>
      </c>
      <c r="Y26" s="146"/>
      <c r="Z26" s="179">
        <v>-0.53710000000000946</v>
      </c>
      <c r="AA26" s="177">
        <v>-1.5664102840041716E-3</v>
      </c>
    </row>
    <row r="27" spans="1:27" x14ac:dyDescent="0.25">
      <c r="A27" s="98" t="s">
        <v>79</v>
      </c>
      <c r="B27" s="65"/>
      <c r="C27" s="172">
        <v>391.74529999999999</v>
      </c>
      <c r="D27" s="173">
        <v>369.82940000000002</v>
      </c>
      <c r="E27" s="173">
        <v>330.87740000000002</v>
      </c>
      <c r="F27" s="174">
        <v>387.25819999999999</v>
      </c>
      <c r="G27" s="185">
        <v>6.441599999999994</v>
      </c>
      <c r="H27" s="176">
        <v>1.6915229010500132E-2</v>
      </c>
      <c r="I27" s="167"/>
      <c r="J27" s="172" t="s">
        <v>156</v>
      </c>
      <c r="K27" s="173" t="s">
        <v>156</v>
      </c>
      <c r="L27" s="173" t="s">
        <v>156</v>
      </c>
      <c r="M27" s="174" t="s">
        <v>156</v>
      </c>
      <c r="N27" s="175" t="s">
        <v>156</v>
      </c>
      <c r="O27" s="177" t="s">
        <v>156</v>
      </c>
      <c r="P27" s="142"/>
      <c r="Q27" s="172">
        <v>491.72969999999998</v>
      </c>
      <c r="R27" s="173">
        <v>379.20859999999999</v>
      </c>
      <c r="S27" s="173">
        <v>374.69670000000002</v>
      </c>
      <c r="T27" s="174">
        <v>438.51929999999999</v>
      </c>
      <c r="U27" s="175">
        <v>4.6793999999999869</v>
      </c>
      <c r="V27" s="177">
        <v>1.0786006542966575E-2</v>
      </c>
      <c r="W27" s="142"/>
      <c r="X27" s="180">
        <v>390.30349999999999</v>
      </c>
      <c r="Y27" s="146"/>
      <c r="Z27" s="179">
        <v>6.3368999999999573</v>
      </c>
      <c r="AA27" s="177">
        <v>1.6503779234964489E-2</v>
      </c>
    </row>
    <row r="28" spans="1:27" x14ac:dyDescent="0.25">
      <c r="A28" s="98" t="s">
        <v>80</v>
      </c>
      <c r="B28" s="65"/>
      <c r="C28" s="172" t="s">
        <v>156</v>
      </c>
      <c r="D28" s="173" t="s">
        <v>156</v>
      </c>
      <c r="E28" s="173" t="s">
        <v>156</v>
      </c>
      <c r="F28" s="174" t="s">
        <v>156</v>
      </c>
      <c r="G28" s="175">
        <v>0</v>
      </c>
      <c r="H28" s="176">
        <v>0</v>
      </c>
      <c r="I28" s="167"/>
      <c r="J28" s="172" t="s">
        <v>156</v>
      </c>
      <c r="K28" s="173" t="s">
        <v>156</v>
      </c>
      <c r="L28" s="173" t="s">
        <v>156</v>
      </c>
      <c r="M28" s="174" t="s">
        <v>156</v>
      </c>
      <c r="N28" s="175" t="s">
        <v>156</v>
      </c>
      <c r="O28" s="177" t="s">
        <v>156</v>
      </c>
      <c r="P28" s="142"/>
      <c r="Q28" s="172" t="s">
        <v>156</v>
      </c>
      <c r="R28" s="173" t="s">
        <v>156</v>
      </c>
      <c r="S28" s="173" t="s">
        <v>156</v>
      </c>
      <c r="T28" s="174" t="s">
        <v>156</v>
      </c>
      <c r="U28" s="175" t="s">
        <v>156</v>
      </c>
      <c r="V28" s="177" t="s">
        <v>156</v>
      </c>
      <c r="W28" s="142"/>
      <c r="X28" s="180" t="s">
        <v>156</v>
      </c>
      <c r="Y28" s="170"/>
      <c r="Z28" s="179" t="s">
        <v>156</v>
      </c>
      <c r="AA28" s="177" t="s">
        <v>156</v>
      </c>
    </row>
    <row r="29" spans="1:27" x14ac:dyDescent="0.25">
      <c r="A29" s="98" t="s">
        <v>81</v>
      </c>
      <c r="B29" s="65"/>
      <c r="C29" s="172" t="s">
        <v>156</v>
      </c>
      <c r="D29" s="173">
        <v>273.85930000000002</v>
      </c>
      <c r="E29" s="173" t="s">
        <v>156</v>
      </c>
      <c r="F29" s="174">
        <v>273.85930000000002</v>
      </c>
      <c r="G29" s="175">
        <v>-18.706199999999967</v>
      </c>
      <c r="H29" s="176">
        <v>-6.3938502660087937E-2</v>
      </c>
      <c r="I29" s="167"/>
      <c r="J29" s="172" t="s">
        <v>156</v>
      </c>
      <c r="K29" s="173" t="s">
        <v>156</v>
      </c>
      <c r="L29" s="173" t="s">
        <v>156</v>
      </c>
      <c r="M29" s="174" t="s">
        <v>156</v>
      </c>
      <c r="N29" s="175" t="s">
        <v>156</v>
      </c>
      <c r="O29" s="177" t="s">
        <v>156</v>
      </c>
      <c r="P29" s="142"/>
      <c r="Q29" s="172" t="s">
        <v>156</v>
      </c>
      <c r="R29" s="173">
        <v>233.54689999999999</v>
      </c>
      <c r="S29" s="173" t="s">
        <v>156</v>
      </c>
      <c r="T29" s="174">
        <v>233.54689999999999</v>
      </c>
      <c r="U29" s="175" t="s">
        <v>156</v>
      </c>
      <c r="V29" s="177" t="s">
        <v>156</v>
      </c>
      <c r="W29" s="142"/>
      <c r="X29" s="180">
        <v>265.02280000000002</v>
      </c>
      <c r="Y29" s="170"/>
      <c r="Z29" s="179">
        <v>-27.542699999999968</v>
      </c>
      <c r="AA29" s="177">
        <v>-9.4141995553132407E-2</v>
      </c>
    </row>
    <row r="30" spans="1:27" x14ac:dyDescent="0.25">
      <c r="A30" s="98" t="s">
        <v>82</v>
      </c>
      <c r="B30" s="65"/>
      <c r="C30" s="172" t="s">
        <v>156</v>
      </c>
      <c r="D30" s="173">
        <v>282.9907</v>
      </c>
      <c r="E30" s="173">
        <v>295.16149999999999</v>
      </c>
      <c r="F30" s="174">
        <v>292.02080000000001</v>
      </c>
      <c r="G30" s="175">
        <v>6.6888999999999896</v>
      </c>
      <c r="H30" s="176">
        <v>2.3442524302400125E-2</v>
      </c>
      <c r="I30" s="167"/>
      <c r="J30" s="172" t="s">
        <v>156</v>
      </c>
      <c r="K30" s="173" t="s">
        <v>156</v>
      </c>
      <c r="L30" s="173" t="s">
        <v>156</v>
      </c>
      <c r="M30" s="174" t="s">
        <v>156</v>
      </c>
      <c r="N30" s="175" t="s">
        <v>156</v>
      </c>
      <c r="O30" s="177" t="s">
        <v>156</v>
      </c>
      <c r="P30" s="142"/>
      <c r="Q30" s="172" t="s">
        <v>156</v>
      </c>
      <c r="R30" s="173" t="s">
        <v>156</v>
      </c>
      <c r="S30" s="173" t="s">
        <v>156</v>
      </c>
      <c r="T30" s="174" t="s">
        <v>156</v>
      </c>
      <c r="U30" s="175" t="s">
        <v>156</v>
      </c>
      <c r="V30" s="177" t="s">
        <v>156</v>
      </c>
      <c r="W30" s="142"/>
      <c r="X30" s="180">
        <v>292.02080000000001</v>
      </c>
      <c r="Y30" s="170"/>
      <c r="Z30" s="179">
        <v>6.6888999999999896</v>
      </c>
      <c r="AA30" s="177">
        <v>2.3442524302400125E-2</v>
      </c>
    </row>
    <row r="31" spans="1:27" x14ac:dyDescent="0.25">
      <c r="A31" s="98" t="s">
        <v>83</v>
      </c>
      <c r="B31" s="65"/>
      <c r="C31" s="172" t="s">
        <v>157</v>
      </c>
      <c r="D31" s="182">
        <v>368.79809999999998</v>
      </c>
      <c r="E31" s="182" t="s">
        <v>156</v>
      </c>
      <c r="F31" s="183" t="s">
        <v>157</v>
      </c>
      <c r="G31" s="175" t="s">
        <v>156</v>
      </c>
      <c r="H31" s="176" t="s">
        <v>156</v>
      </c>
      <c r="I31" s="167"/>
      <c r="J31" s="172" t="s">
        <v>156</v>
      </c>
      <c r="K31" s="182" t="s">
        <v>156</v>
      </c>
      <c r="L31" s="182" t="s">
        <v>156</v>
      </c>
      <c r="M31" s="183" t="s">
        <v>156</v>
      </c>
      <c r="N31" s="175" t="s">
        <v>156</v>
      </c>
      <c r="O31" s="177" t="s">
        <v>156</v>
      </c>
      <c r="P31" s="142"/>
      <c r="Q31" s="172" t="s">
        <v>156</v>
      </c>
      <c r="R31" s="182" t="s">
        <v>156</v>
      </c>
      <c r="S31" s="182" t="s">
        <v>156</v>
      </c>
      <c r="T31" s="183" t="s">
        <v>156</v>
      </c>
      <c r="U31" s="175" t="s">
        <v>156</v>
      </c>
      <c r="V31" s="177" t="s">
        <v>156</v>
      </c>
      <c r="W31" s="142"/>
      <c r="X31" s="180" t="s">
        <v>157</v>
      </c>
      <c r="Y31" s="170"/>
      <c r="Z31" s="179" t="s">
        <v>156</v>
      </c>
      <c r="AA31" s="177" t="s">
        <v>156</v>
      </c>
    </row>
    <row r="32" spans="1:27" x14ac:dyDescent="0.25">
      <c r="A32" s="98" t="s">
        <v>84</v>
      </c>
      <c r="B32" s="65"/>
      <c r="C32" s="172" t="s">
        <v>156</v>
      </c>
      <c r="D32" s="182">
        <v>210.55420000000001</v>
      </c>
      <c r="E32" s="182" t="s">
        <v>156</v>
      </c>
      <c r="F32" s="183">
        <v>210.55420000000001</v>
      </c>
      <c r="G32" s="175">
        <v>210.55420000000001</v>
      </c>
      <c r="H32" s="176" t="s">
        <v>156</v>
      </c>
      <c r="I32" s="167"/>
      <c r="J32" s="172" t="s">
        <v>156</v>
      </c>
      <c r="K32" s="182" t="s">
        <v>156</v>
      </c>
      <c r="L32" s="182" t="s">
        <v>156</v>
      </c>
      <c r="M32" s="183" t="s">
        <v>156</v>
      </c>
      <c r="N32" s="175" t="s">
        <v>156</v>
      </c>
      <c r="O32" s="177" t="s">
        <v>156</v>
      </c>
      <c r="P32" s="142"/>
      <c r="Q32" s="172" t="s">
        <v>156</v>
      </c>
      <c r="R32" s="182" t="s">
        <v>156</v>
      </c>
      <c r="S32" s="182" t="s">
        <v>156</v>
      </c>
      <c r="T32" s="183" t="s">
        <v>156</v>
      </c>
      <c r="U32" s="175" t="s">
        <v>156</v>
      </c>
      <c r="V32" s="177" t="s">
        <v>156</v>
      </c>
      <c r="W32" s="142"/>
      <c r="X32" s="180">
        <v>210.55420000000001</v>
      </c>
      <c r="Y32" s="170"/>
      <c r="Z32" s="179">
        <v>210.55420000000001</v>
      </c>
      <c r="AA32" s="177" t="s">
        <v>156</v>
      </c>
    </row>
    <row r="33" spans="1:27" x14ac:dyDescent="0.25">
      <c r="A33" s="98" t="s">
        <v>85</v>
      </c>
      <c r="B33" s="65"/>
      <c r="C33" s="172" t="s">
        <v>156</v>
      </c>
      <c r="D33" s="182" t="s">
        <v>156</v>
      </c>
      <c r="E33" s="182" t="s">
        <v>156</v>
      </c>
      <c r="F33" s="183" t="s">
        <v>156</v>
      </c>
      <c r="G33" s="175">
        <v>0</v>
      </c>
      <c r="H33" s="176" t="s">
        <v>156</v>
      </c>
      <c r="I33" s="167"/>
      <c r="J33" s="172" t="s">
        <v>156</v>
      </c>
      <c r="K33" s="182" t="s">
        <v>156</v>
      </c>
      <c r="L33" s="182" t="s">
        <v>156</v>
      </c>
      <c r="M33" s="183" t="s">
        <v>156</v>
      </c>
      <c r="N33" s="175" t="s">
        <v>156</v>
      </c>
      <c r="O33" s="177" t="s">
        <v>156</v>
      </c>
      <c r="P33" s="142"/>
      <c r="Q33" s="172" t="s">
        <v>156</v>
      </c>
      <c r="R33" s="182" t="s">
        <v>156</v>
      </c>
      <c r="S33" s="182" t="s">
        <v>156</v>
      </c>
      <c r="T33" s="183" t="s">
        <v>156</v>
      </c>
      <c r="U33" s="175" t="s">
        <v>156</v>
      </c>
      <c r="V33" s="177" t="s">
        <v>156</v>
      </c>
      <c r="W33" s="142"/>
      <c r="X33" s="180" t="s">
        <v>156</v>
      </c>
      <c r="Y33" s="170"/>
      <c r="Z33" s="179" t="s">
        <v>156</v>
      </c>
      <c r="AA33" s="177" t="s">
        <v>156</v>
      </c>
    </row>
    <row r="34" spans="1:27" x14ac:dyDescent="0.25">
      <c r="A34" s="98" t="s">
        <v>86</v>
      </c>
      <c r="B34" s="65"/>
      <c r="C34" s="172" t="s">
        <v>156</v>
      </c>
      <c r="D34" s="173">
        <v>339.53590000000003</v>
      </c>
      <c r="E34" s="173">
        <v>346.55520000000001</v>
      </c>
      <c r="F34" s="174">
        <v>342.7593</v>
      </c>
      <c r="G34" s="175">
        <v>4.1861999999999853</v>
      </c>
      <c r="H34" s="176">
        <v>1.2364242758801547E-2</v>
      </c>
      <c r="I34" s="167"/>
      <c r="J34" s="172" t="s">
        <v>156</v>
      </c>
      <c r="K34" s="173" t="s">
        <v>156</v>
      </c>
      <c r="L34" s="173" t="s">
        <v>156</v>
      </c>
      <c r="M34" s="174" t="s">
        <v>156</v>
      </c>
      <c r="N34" s="175" t="s">
        <v>156</v>
      </c>
      <c r="O34" s="177" t="s">
        <v>156</v>
      </c>
      <c r="P34" s="142"/>
      <c r="Q34" s="172" t="s">
        <v>156</v>
      </c>
      <c r="R34" s="173">
        <v>355.66609999999997</v>
      </c>
      <c r="S34" s="173">
        <v>342.9468</v>
      </c>
      <c r="T34" s="174">
        <v>344.71210000000002</v>
      </c>
      <c r="U34" s="175">
        <v>0.91770000000002483</v>
      </c>
      <c r="V34" s="177">
        <v>2.6693279471685649E-3</v>
      </c>
      <c r="W34" s="142"/>
      <c r="X34" s="180">
        <v>344.25920000000002</v>
      </c>
      <c r="Y34" s="146"/>
      <c r="Z34" s="179">
        <v>1.6756000000000313</v>
      </c>
      <c r="AA34" s="177">
        <v>4.891068924490316E-3</v>
      </c>
    </row>
    <row r="35" spans="1:27" x14ac:dyDescent="0.25">
      <c r="A35" s="98" t="s">
        <v>87</v>
      </c>
      <c r="B35" s="65"/>
      <c r="C35" s="172">
        <v>375.73219999999998</v>
      </c>
      <c r="D35" s="173">
        <v>377.86779999999999</v>
      </c>
      <c r="E35" s="173" t="s">
        <v>156</v>
      </c>
      <c r="F35" s="174">
        <v>376.49119999999999</v>
      </c>
      <c r="G35" s="175">
        <v>6.8800000000010186E-2</v>
      </c>
      <c r="H35" s="176">
        <v>1.8277339499461753E-4</v>
      </c>
      <c r="I35" s="167"/>
      <c r="J35" s="172" t="s">
        <v>156</v>
      </c>
      <c r="K35" s="173" t="s">
        <v>156</v>
      </c>
      <c r="L35" s="173" t="s">
        <v>156</v>
      </c>
      <c r="M35" s="174" t="s">
        <v>156</v>
      </c>
      <c r="N35" s="175" t="s">
        <v>156</v>
      </c>
      <c r="O35" s="177" t="s">
        <v>156</v>
      </c>
      <c r="P35" s="142"/>
      <c r="Q35" s="172">
        <v>471.79180000000002</v>
      </c>
      <c r="R35" s="173">
        <v>453.94229999999999</v>
      </c>
      <c r="S35" s="173" t="s">
        <v>156</v>
      </c>
      <c r="T35" s="174">
        <v>465.93970000000002</v>
      </c>
      <c r="U35" s="175">
        <v>-3.9325000000000045</v>
      </c>
      <c r="V35" s="177">
        <v>-8.3692970131027389E-3</v>
      </c>
      <c r="W35" s="142"/>
      <c r="X35" s="180">
        <v>376.49130000000002</v>
      </c>
      <c r="Y35" s="146"/>
      <c r="Z35" s="179">
        <v>6.8800000000010186E-2</v>
      </c>
      <c r="AA35" s="177">
        <v>1.827733464392356E-4</v>
      </c>
    </row>
    <row r="36" spans="1:27" x14ac:dyDescent="0.25">
      <c r="A36" s="98" t="s">
        <v>88</v>
      </c>
      <c r="B36" s="65"/>
      <c r="C36" s="172" t="s">
        <v>156</v>
      </c>
      <c r="D36" s="173">
        <v>306.70010000000002</v>
      </c>
      <c r="E36" s="173">
        <v>312.89609999999999</v>
      </c>
      <c r="F36" s="174">
        <v>310.64729999999997</v>
      </c>
      <c r="G36" s="175">
        <v>-6.5103000000000293</v>
      </c>
      <c r="H36" s="176">
        <v>-2.0527018743993652E-2</v>
      </c>
      <c r="I36" s="167"/>
      <c r="J36" s="172" t="s">
        <v>156</v>
      </c>
      <c r="K36" s="173" t="s">
        <v>156</v>
      </c>
      <c r="L36" s="173" t="s">
        <v>156</v>
      </c>
      <c r="M36" s="174" t="s">
        <v>156</v>
      </c>
      <c r="N36" s="175" t="s">
        <v>156</v>
      </c>
      <c r="O36" s="177" t="s">
        <v>156</v>
      </c>
      <c r="P36" s="142"/>
      <c r="Q36" s="172" t="s">
        <v>156</v>
      </c>
      <c r="R36" s="173" t="s">
        <v>156</v>
      </c>
      <c r="S36" s="173">
        <v>290.29539999999997</v>
      </c>
      <c r="T36" s="174">
        <v>290.29539999999997</v>
      </c>
      <c r="U36" s="175">
        <v>25.149299999999982</v>
      </c>
      <c r="V36" s="177">
        <v>9.4850725694249238E-2</v>
      </c>
      <c r="W36" s="142"/>
      <c r="X36" s="180">
        <v>310.517</v>
      </c>
      <c r="Y36" s="146"/>
      <c r="Z36" s="179">
        <v>-6.3077000000000112</v>
      </c>
      <c r="AA36" s="177">
        <v>-1.9909116934380466E-2</v>
      </c>
    </row>
    <row r="37" spans="1:27" x14ac:dyDescent="0.25">
      <c r="A37" s="98" t="s">
        <v>89</v>
      </c>
      <c r="B37" s="65"/>
      <c r="C37" s="172">
        <v>358.65719999999999</v>
      </c>
      <c r="D37" s="173">
        <v>369.33420000000001</v>
      </c>
      <c r="E37" s="173" t="s">
        <v>156</v>
      </c>
      <c r="F37" s="174">
        <v>363.65309999999999</v>
      </c>
      <c r="G37" s="175">
        <v>0.55739999999997281</v>
      </c>
      <c r="H37" s="176">
        <v>1.5351324733396954E-3</v>
      </c>
      <c r="I37" s="167"/>
      <c r="J37" s="172" t="s">
        <v>156</v>
      </c>
      <c r="K37" s="173" t="s">
        <v>156</v>
      </c>
      <c r="L37" s="173" t="s">
        <v>156</v>
      </c>
      <c r="M37" s="174" t="s">
        <v>156</v>
      </c>
      <c r="N37" s="175" t="s">
        <v>156</v>
      </c>
      <c r="O37" s="177" t="s">
        <v>156</v>
      </c>
      <c r="P37" s="142"/>
      <c r="Q37" s="172">
        <v>363.7706</v>
      </c>
      <c r="R37" s="173">
        <v>353.40559999999999</v>
      </c>
      <c r="S37" s="173" t="s">
        <v>156</v>
      </c>
      <c r="T37" s="174">
        <v>354.8451</v>
      </c>
      <c r="U37" s="175">
        <v>-5.7475000000000023</v>
      </c>
      <c r="V37" s="177">
        <v>-1.5939040346363176E-2</v>
      </c>
      <c r="W37" s="142"/>
      <c r="X37" s="180">
        <v>359.72199999999998</v>
      </c>
      <c r="Y37" s="146"/>
      <c r="Z37" s="179">
        <v>-2.2565999999999917</v>
      </c>
      <c r="AA37" s="177">
        <v>-6.2340701908897289E-3</v>
      </c>
    </row>
    <row r="38" spans="1:27" x14ac:dyDescent="0.25">
      <c r="A38" s="98" t="s">
        <v>90</v>
      </c>
      <c r="B38" s="65"/>
      <c r="C38" s="172" t="s">
        <v>156</v>
      </c>
      <c r="D38" s="173">
        <v>309.80450000000002</v>
      </c>
      <c r="E38" s="173">
        <v>301.03649999999999</v>
      </c>
      <c r="F38" s="174">
        <v>302.9477</v>
      </c>
      <c r="G38" s="175">
        <v>0.41750000000001819</v>
      </c>
      <c r="H38" s="176">
        <v>1.3800275146085283E-3</v>
      </c>
      <c r="I38" s="167"/>
      <c r="J38" s="172" t="s">
        <v>156</v>
      </c>
      <c r="K38" s="173" t="s">
        <v>156</v>
      </c>
      <c r="L38" s="173" t="s">
        <v>156</v>
      </c>
      <c r="M38" s="174" t="s">
        <v>156</v>
      </c>
      <c r="N38" s="175" t="s">
        <v>156</v>
      </c>
      <c r="O38" s="177" t="s">
        <v>156</v>
      </c>
      <c r="P38" s="142"/>
      <c r="Q38" s="172" t="s">
        <v>156</v>
      </c>
      <c r="R38" s="173" t="s">
        <v>156</v>
      </c>
      <c r="S38" s="173">
        <v>305.08640000000003</v>
      </c>
      <c r="T38" s="174">
        <v>305.08640000000003</v>
      </c>
      <c r="U38" s="175">
        <v>22.399500000000046</v>
      </c>
      <c r="V38" s="177">
        <v>7.9237842291241867E-2</v>
      </c>
      <c r="W38" s="142"/>
      <c r="X38" s="180">
        <v>304.37279999999998</v>
      </c>
      <c r="Y38" s="146"/>
      <c r="Z38" s="179">
        <v>15.065400000000011</v>
      </c>
      <c r="AA38" s="177">
        <v>5.2074022302920797E-2</v>
      </c>
    </row>
    <row r="39" spans="1:27" x14ac:dyDescent="0.25">
      <c r="A39" s="98" t="s">
        <v>91</v>
      </c>
      <c r="B39" s="65"/>
      <c r="C39" s="172">
        <v>316.12099999999998</v>
      </c>
      <c r="D39" s="173">
        <v>320.43819999999999</v>
      </c>
      <c r="E39" s="173">
        <v>315</v>
      </c>
      <c r="F39" s="174">
        <v>318.3929</v>
      </c>
      <c r="G39" s="175">
        <v>-1.5822000000000003</v>
      </c>
      <c r="H39" s="176">
        <v>-4.9447597641191221E-3</v>
      </c>
      <c r="I39" s="167"/>
      <c r="J39" s="172" t="s">
        <v>156</v>
      </c>
      <c r="K39" s="173" t="s">
        <v>156</v>
      </c>
      <c r="L39" s="173" t="s">
        <v>156</v>
      </c>
      <c r="M39" s="174" t="s">
        <v>156</v>
      </c>
      <c r="N39" s="175" t="s">
        <v>156</v>
      </c>
      <c r="O39" s="177" t="s">
        <v>156</v>
      </c>
      <c r="P39" s="142"/>
      <c r="Q39" s="172" t="s">
        <v>156</v>
      </c>
      <c r="R39" s="173" t="s">
        <v>156</v>
      </c>
      <c r="S39" s="173">
        <v>466.32850000000002</v>
      </c>
      <c r="T39" s="174">
        <v>466.32850000000002</v>
      </c>
      <c r="U39" s="175">
        <v>46.767800000000022</v>
      </c>
      <c r="V39" s="177">
        <v>0.11146849550017435</v>
      </c>
      <c r="W39" s="142"/>
      <c r="X39" s="180">
        <v>328.2457</v>
      </c>
      <c r="Y39" s="146"/>
      <c r="Z39" s="179">
        <v>1.6379999999999768</v>
      </c>
      <c r="AA39" s="177">
        <v>5.0151910074378581E-3</v>
      </c>
    </row>
    <row r="40" spans="1:27" x14ac:dyDescent="0.25">
      <c r="A40" s="98" t="s">
        <v>92</v>
      </c>
      <c r="B40" s="65"/>
      <c r="C40" s="172" t="s">
        <v>156</v>
      </c>
      <c r="D40" s="173">
        <v>335.41390000000001</v>
      </c>
      <c r="E40" s="173">
        <v>302.60070000000002</v>
      </c>
      <c r="F40" s="174">
        <v>315.62540000000001</v>
      </c>
      <c r="G40" s="175">
        <v>-2.2939999999999827</v>
      </c>
      <c r="H40" s="176">
        <v>-7.2156653541746163E-3</v>
      </c>
      <c r="I40" s="167"/>
      <c r="J40" s="172" t="s">
        <v>156</v>
      </c>
      <c r="K40" s="173" t="s">
        <v>156</v>
      </c>
      <c r="L40" s="173" t="s">
        <v>156</v>
      </c>
      <c r="M40" s="174" t="s">
        <v>156</v>
      </c>
      <c r="N40" s="175" t="s">
        <v>156</v>
      </c>
      <c r="O40" s="177" t="s">
        <v>156</v>
      </c>
      <c r="P40" s="142"/>
      <c r="Q40" s="172" t="s">
        <v>156</v>
      </c>
      <c r="R40" s="173" t="s">
        <v>156</v>
      </c>
      <c r="S40" s="173" t="s">
        <v>157</v>
      </c>
      <c r="T40" s="174" t="s">
        <v>157</v>
      </c>
      <c r="U40" s="175" t="s">
        <v>156</v>
      </c>
      <c r="V40" s="177" t="s">
        <v>156</v>
      </c>
      <c r="W40" s="142"/>
      <c r="X40" s="180" t="s">
        <v>157</v>
      </c>
      <c r="Y40" s="146"/>
      <c r="Z40" s="179" t="s">
        <v>156</v>
      </c>
      <c r="AA40" s="177" t="s">
        <v>156</v>
      </c>
    </row>
    <row r="41" spans="1:27" x14ac:dyDescent="0.25">
      <c r="A41" s="98" t="s">
        <v>93</v>
      </c>
      <c r="B41" s="65"/>
      <c r="C41" s="172" t="s">
        <v>156</v>
      </c>
      <c r="D41" s="173">
        <v>379.75049999999999</v>
      </c>
      <c r="E41" s="173">
        <v>363.30630000000002</v>
      </c>
      <c r="F41" s="174">
        <v>365.87920000000003</v>
      </c>
      <c r="G41" s="175">
        <v>-3.8684999999999832</v>
      </c>
      <c r="H41" s="176">
        <v>-1.0462539726413422E-2</v>
      </c>
      <c r="I41" s="167"/>
      <c r="J41" s="172" t="s">
        <v>156</v>
      </c>
      <c r="K41" s="173" t="s">
        <v>156</v>
      </c>
      <c r="L41" s="173" t="s">
        <v>156</v>
      </c>
      <c r="M41" s="174" t="s">
        <v>156</v>
      </c>
      <c r="N41" s="175" t="s">
        <v>156</v>
      </c>
      <c r="O41" s="177" t="s">
        <v>156</v>
      </c>
      <c r="P41" s="142"/>
      <c r="Q41" s="172" t="s">
        <v>156</v>
      </c>
      <c r="R41" s="173" t="s">
        <v>156</v>
      </c>
      <c r="S41" s="173" t="s">
        <v>156</v>
      </c>
      <c r="T41" s="174" t="s">
        <v>156</v>
      </c>
      <c r="U41" s="175" t="s">
        <v>156</v>
      </c>
      <c r="V41" s="177" t="s">
        <v>156</v>
      </c>
      <c r="W41" s="142"/>
      <c r="X41" s="180">
        <v>365.87920000000003</v>
      </c>
      <c r="Y41" s="146"/>
      <c r="Z41" s="179">
        <v>-3.8684999999999832</v>
      </c>
      <c r="AA41" s="177">
        <v>-1.0462539726413422E-2</v>
      </c>
    </row>
    <row r="42" spans="1:27" ht="15.75" thickBot="1" x14ac:dyDescent="0.3">
      <c r="A42" s="98" t="s">
        <v>94</v>
      </c>
      <c r="B42" s="65"/>
      <c r="C42" s="191" t="s">
        <v>156</v>
      </c>
      <c r="D42" s="192">
        <v>461.6429</v>
      </c>
      <c r="E42" s="192">
        <v>473.90559999999999</v>
      </c>
      <c r="F42" s="193">
        <v>469.0145</v>
      </c>
      <c r="G42" s="194">
        <v>3.6114999999999782</v>
      </c>
      <c r="H42" s="195">
        <v>7.7599413841336062E-3</v>
      </c>
      <c r="I42" s="167"/>
      <c r="J42" s="191" t="s">
        <v>156</v>
      </c>
      <c r="K42" s="192" t="s">
        <v>156</v>
      </c>
      <c r="L42" s="192" t="s">
        <v>156</v>
      </c>
      <c r="M42" s="193" t="s">
        <v>156</v>
      </c>
      <c r="N42" s="194" t="s">
        <v>156</v>
      </c>
      <c r="O42" s="196" t="s">
        <v>156</v>
      </c>
      <c r="P42" s="142"/>
      <c r="Q42" s="191" t="s">
        <v>156</v>
      </c>
      <c r="R42" s="192">
        <v>471.81959999999998</v>
      </c>
      <c r="S42" s="192" t="s">
        <v>156</v>
      </c>
      <c r="T42" s="193">
        <v>471.81959999999998</v>
      </c>
      <c r="U42" s="194">
        <v>24.917599999999993</v>
      </c>
      <c r="V42" s="196">
        <v>5.5756295563680558E-2</v>
      </c>
      <c r="W42" s="142"/>
      <c r="X42" s="344">
        <v>469.18520000000001</v>
      </c>
      <c r="Y42" s="146"/>
      <c r="Z42" s="197">
        <v>4.9078999999999837</v>
      </c>
      <c r="AA42" s="196">
        <v>1.0571053118470397E-2</v>
      </c>
    </row>
    <row r="43" spans="1:27" x14ac:dyDescent="0.25">
      <c r="C43" s="172"/>
      <c r="D43" s="182"/>
      <c r="E43" s="173"/>
      <c r="F43" s="183"/>
      <c r="G43" s="175"/>
      <c r="H43" s="177"/>
      <c r="I43" s="184"/>
      <c r="J43" s="172"/>
      <c r="K43" s="173"/>
      <c r="L43" s="173"/>
      <c r="M43" s="183"/>
      <c r="N43" s="175"/>
      <c r="O43" s="177"/>
      <c r="P43" s="142"/>
      <c r="Q43" s="172"/>
      <c r="R43" s="182"/>
      <c r="S43" s="173"/>
      <c r="T43" s="183"/>
      <c r="U43" s="175"/>
      <c r="V43" s="177"/>
      <c r="W43" s="142"/>
      <c r="X43" s="180"/>
      <c r="Y43" s="146"/>
      <c r="Z43" s="179"/>
      <c r="AA43" s="177"/>
    </row>
    <row r="44" spans="1:27" ht="15.75" thickBot="1" x14ac:dyDescent="0.3">
      <c r="C44" s="345"/>
      <c r="D44" s="346"/>
      <c r="E44" s="346"/>
      <c r="F44" s="347"/>
      <c r="G44" s="194"/>
      <c r="H44" s="196"/>
      <c r="I44" s="184"/>
      <c r="J44" s="345"/>
      <c r="K44" s="346"/>
      <c r="L44" s="346"/>
      <c r="M44" s="347"/>
      <c r="N44" s="194"/>
      <c r="O44" s="196"/>
      <c r="P44" s="142"/>
      <c r="Q44" s="345"/>
      <c r="R44" s="346"/>
      <c r="S44" s="346"/>
      <c r="T44" s="347"/>
      <c r="U44" s="194"/>
      <c r="V44" s="196"/>
      <c r="W44" s="142"/>
      <c r="X44" s="344"/>
      <c r="Y44" s="146"/>
      <c r="Z44" s="197"/>
      <c r="AA44" s="196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8"/>
  <sheetViews>
    <sheetView zoomScale="91" zoomScaleNormal="91" workbookViewId="0">
      <selection activeCell="B1" sqref="B1"/>
    </sheetView>
  </sheetViews>
  <sheetFormatPr defaultRowHeight="15" x14ac:dyDescent="0.25"/>
  <cols>
    <col min="1" max="1" width="25.85546875" customWidth="1"/>
    <col min="2" max="4" width="7.140625" bestFit="1" customWidth="1"/>
    <col min="5" max="5" width="7.140625" customWidth="1"/>
    <col min="6" max="18" width="7.140625" bestFit="1" customWidth="1"/>
    <col min="19" max="19" width="7.140625" customWidth="1"/>
    <col min="20" max="20" width="7.140625" bestFit="1" customWidth="1"/>
    <col min="21" max="22" width="7.140625" customWidth="1"/>
    <col min="23" max="30" width="7.140625" bestFit="1" customWidth="1"/>
    <col min="31" max="31" width="7.5703125" bestFit="1" customWidth="1"/>
    <col min="32" max="32" width="7.140625" bestFit="1" customWidth="1"/>
  </cols>
  <sheetData>
    <row r="1" spans="1:32" x14ac:dyDescent="0.25">
      <c r="A1" t="s">
        <v>154</v>
      </c>
      <c r="B1" t="s">
        <v>185</v>
      </c>
    </row>
    <row r="2" spans="1:32" ht="15.75" x14ac:dyDescent="0.25">
      <c r="A2" s="354" t="s">
        <v>98</v>
      </c>
      <c r="B2" s="354"/>
      <c r="C2" s="354"/>
      <c r="D2" s="354"/>
      <c r="E2" s="354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354"/>
      <c r="Q2" s="354"/>
      <c r="R2" s="354"/>
      <c r="S2" s="354"/>
      <c r="T2" s="354"/>
      <c r="U2" s="354"/>
      <c r="V2" s="354"/>
      <c r="W2" s="354"/>
      <c r="X2" s="354"/>
      <c r="Y2" s="354"/>
      <c r="Z2" s="354"/>
      <c r="AA2" s="354"/>
      <c r="AB2" s="354"/>
      <c r="AC2" s="354"/>
      <c r="AD2" s="354"/>
      <c r="AE2" s="114"/>
      <c r="AF2" s="115"/>
    </row>
    <row r="3" spans="1:32" ht="16.5" customHeight="1" thickBot="1" x14ac:dyDescent="0.35">
      <c r="A3" s="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100"/>
      <c r="AB3" s="25"/>
      <c r="AC3" s="25"/>
      <c r="AD3" s="116"/>
      <c r="AE3" s="52"/>
      <c r="AF3" s="99"/>
    </row>
    <row r="4" spans="1:32" x14ac:dyDescent="0.25">
      <c r="A4" s="350" t="s">
        <v>99</v>
      </c>
      <c r="B4" s="348" t="s">
        <v>68</v>
      </c>
      <c r="C4" s="352" t="s">
        <v>69</v>
      </c>
      <c r="D4" s="352" t="s">
        <v>70</v>
      </c>
      <c r="E4" s="352" t="s">
        <v>71</v>
      </c>
      <c r="F4" s="352" t="s">
        <v>72</v>
      </c>
      <c r="G4" s="352" t="s">
        <v>73</v>
      </c>
      <c r="H4" s="352" t="s">
        <v>74</v>
      </c>
      <c r="I4" s="352" t="s">
        <v>75</v>
      </c>
      <c r="J4" s="352" t="s">
        <v>76</v>
      </c>
      <c r="K4" s="352" t="s">
        <v>77</v>
      </c>
      <c r="L4" s="352" t="s">
        <v>78</v>
      </c>
      <c r="M4" s="352" t="s">
        <v>79</v>
      </c>
      <c r="N4" s="352" t="s">
        <v>80</v>
      </c>
      <c r="O4" s="352" t="s">
        <v>81</v>
      </c>
      <c r="P4" s="352" t="s">
        <v>82</v>
      </c>
      <c r="Q4" s="352" t="s">
        <v>83</v>
      </c>
      <c r="R4" s="352" t="s">
        <v>84</v>
      </c>
      <c r="S4" s="352" t="s">
        <v>85</v>
      </c>
      <c r="T4" s="352" t="s">
        <v>86</v>
      </c>
      <c r="U4" s="352" t="s">
        <v>87</v>
      </c>
      <c r="V4" s="352" t="s">
        <v>88</v>
      </c>
      <c r="W4" s="352" t="s">
        <v>89</v>
      </c>
      <c r="X4" s="352" t="s">
        <v>90</v>
      </c>
      <c r="Y4" s="352" t="s">
        <v>91</v>
      </c>
      <c r="Z4" s="352" t="s">
        <v>92</v>
      </c>
      <c r="AA4" s="352" t="s">
        <v>93</v>
      </c>
      <c r="AB4" s="352" t="s">
        <v>94</v>
      </c>
      <c r="AC4" s="359" t="s">
        <v>101</v>
      </c>
      <c r="AD4" s="295" t="s">
        <v>172</v>
      </c>
      <c r="AE4" s="355" t="s">
        <v>66</v>
      </c>
      <c r="AF4" s="357" t="s">
        <v>100</v>
      </c>
    </row>
    <row r="5" spans="1:32" ht="15.75" thickBot="1" x14ac:dyDescent="0.3">
      <c r="A5" s="351"/>
      <c r="B5" s="349"/>
      <c r="C5" s="353"/>
      <c r="D5" s="353"/>
      <c r="E5" s="353"/>
      <c r="F5" s="353"/>
      <c r="G5" s="353"/>
      <c r="H5" s="353"/>
      <c r="I5" s="353"/>
      <c r="J5" s="353"/>
      <c r="K5" s="353"/>
      <c r="L5" s="353"/>
      <c r="M5" s="353"/>
      <c r="N5" s="353"/>
      <c r="O5" s="353"/>
      <c r="P5" s="353"/>
      <c r="Q5" s="353"/>
      <c r="R5" s="353"/>
      <c r="S5" s="353"/>
      <c r="T5" s="353"/>
      <c r="U5" s="353"/>
      <c r="V5" s="353"/>
      <c r="W5" s="353"/>
      <c r="X5" s="353"/>
      <c r="Y5" s="353"/>
      <c r="Z5" s="353"/>
      <c r="AA5" s="353"/>
      <c r="AB5" s="353"/>
      <c r="AC5" s="360"/>
      <c r="AD5" s="296" t="s">
        <v>173</v>
      </c>
      <c r="AE5" s="356"/>
      <c r="AF5" s="358"/>
    </row>
    <row r="6" spans="1:32" ht="15" customHeight="1" x14ac:dyDescent="0.25">
      <c r="A6" s="117" t="s">
        <v>102</v>
      </c>
      <c r="B6" s="203" t="s">
        <v>156</v>
      </c>
      <c r="C6" s="204" t="s">
        <v>156</v>
      </c>
      <c r="D6" s="204" t="s">
        <v>156</v>
      </c>
      <c r="E6" s="204">
        <v>337.65879999999999</v>
      </c>
      <c r="F6" s="204" t="s">
        <v>156</v>
      </c>
      <c r="G6" s="204" t="s">
        <v>156</v>
      </c>
      <c r="H6" s="204" t="s">
        <v>156</v>
      </c>
      <c r="I6" s="204" t="s">
        <v>156</v>
      </c>
      <c r="J6" s="204">
        <v>378.86</v>
      </c>
      <c r="K6" s="204" t="s">
        <v>156</v>
      </c>
      <c r="L6" s="204" t="s">
        <v>156</v>
      </c>
      <c r="M6" s="204">
        <v>520.25</v>
      </c>
      <c r="N6" s="204" t="s">
        <v>156</v>
      </c>
      <c r="O6" s="204" t="s">
        <v>156</v>
      </c>
      <c r="P6" s="204" t="s">
        <v>156</v>
      </c>
      <c r="Q6" s="204" t="s">
        <v>156</v>
      </c>
      <c r="R6" s="204" t="s">
        <v>156</v>
      </c>
      <c r="S6" s="204" t="s">
        <v>156</v>
      </c>
      <c r="T6" s="204">
        <v>358</v>
      </c>
      <c r="U6" s="204">
        <v>490.86</v>
      </c>
      <c r="V6" s="204" t="s">
        <v>156</v>
      </c>
      <c r="W6" s="204">
        <v>384.15</v>
      </c>
      <c r="X6" s="204" t="s">
        <v>156</v>
      </c>
      <c r="Y6" s="204" t="s">
        <v>156</v>
      </c>
      <c r="Z6" s="204" t="s">
        <v>157</v>
      </c>
      <c r="AA6" s="204" t="s">
        <v>156</v>
      </c>
      <c r="AB6" s="204">
        <v>475.3365</v>
      </c>
      <c r="AC6" s="205">
        <v>394.43650000000002</v>
      </c>
      <c r="AD6" s="206">
        <v>-0.50509999999997035</v>
      </c>
      <c r="AE6" s="207">
        <v>-1.2789232635912473E-3</v>
      </c>
      <c r="AF6" s="126" t="s">
        <v>156</v>
      </c>
    </row>
    <row r="7" spans="1:32" ht="15" customHeight="1" x14ac:dyDescent="0.25">
      <c r="A7" s="117" t="s">
        <v>103</v>
      </c>
      <c r="B7" s="204" t="s">
        <v>156</v>
      </c>
      <c r="C7" s="204" t="s">
        <v>156</v>
      </c>
      <c r="D7" s="204" t="s">
        <v>156</v>
      </c>
      <c r="E7" s="204">
        <v>334.8349</v>
      </c>
      <c r="F7" s="204" t="s">
        <v>156</v>
      </c>
      <c r="G7" s="204" t="s">
        <v>156</v>
      </c>
      <c r="H7" s="204">
        <v>364.58</v>
      </c>
      <c r="I7" s="204" t="s">
        <v>156</v>
      </c>
      <c r="J7" s="204">
        <v>382</v>
      </c>
      <c r="K7" s="204" t="s">
        <v>156</v>
      </c>
      <c r="L7" s="204" t="s">
        <v>156</v>
      </c>
      <c r="M7" s="204" t="s">
        <v>156</v>
      </c>
      <c r="N7" s="204" t="s">
        <v>156</v>
      </c>
      <c r="O7" s="204" t="s">
        <v>156</v>
      </c>
      <c r="P7" s="204" t="s">
        <v>156</v>
      </c>
      <c r="Q7" s="204" t="s">
        <v>156</v>
      </c>
      <c r="R7" s="204" t="s">
        <v>156</v>
      </c>
      <c r="S7" s="204" t="s">
        <v>156</v>
      </c>
      <c r="T7" s="204">
        <v>354</v>
      </c>
      <c r="U7" s="204">
        <v>499.48</v>
      </c>
      <c r="V7" s="204" t="s">
        <v>156</v>
      </c>
      <c r="W7" s="204">
        <v>381.25</v>
      </c>
      <c r="X7" s="204" t="s">
        <v>156</v>
      </c>
      <c r="Y7" s="204" t="s">
        <v>156</v>
      </c>
      <c r="Z7" s="204" t="s">
        <v>156</v>
      </c>
      <c r="AA7" s="204" t="s">
        <v>156</v>
      </c>
      <c r="AB7" s="204">
        <v>455.5308</v>
      </c>
      <c r="AC7" s="205">
        <v>378.76490000000001</v>
      </c>
      <c r="AD7" s="206">
        <v>7.4232999999999834</v>
      </c>
      <c r="AE7" s="207">
        <v>1.9990488542086293E-2</v>
      </c>
      <c r="AF7" s="126" t="s">
        <v>156</v>
      </c>
    </row>
    <row r="8" spans="1:32" ht="15" customHeight="1" x14ac:dyDescent="0.25">
      <c r="A8" s="117" t="s">
        <v>104</v>
      </c>
      <c r="B8" s="204" t="s">
        <v>156</v>
      </c>
      <c r="C8" s="204" t="s">
        <v>156</v>
      </c>
      <c r="D8" s="204" t="s">
        <v>157</v>
      </c>
      <c r="E8" s="204">
        <v>334.1626</v>
      </c>
      <c r="F8" s="204" t="s">
        <v>156</v>
      </c>
      <c r="G8" s="204" t="s">
        <v>156</v>
      </c>
      <c r="H8" s="204">
        <v>366.86</v>
      </c>
      <c r="I8" s="204">
        <v>488</v>
      </c>
      <c r="J8" s="204">
        <v>374.1</v>
      </c>
      <c r="K8" s="204" t="s">
        <v>156</v>
      </c>
      <c r="L8" s="204" t="s">
        <v>156</v>
      </c>
      <c r="M8" s="204">
        <v>381.54</v>
      </c>
      <c r="N8" s="204" t="s">
        <v>156</v>
      </c>
      <c r="O8" s="204">
        <v>230.26</v>
      </c>
      <c r="P8" s="204" t="s">
        <v>156</v>
      </c>
      <c r="Q8" s="204" t="s">
        <v>157</v>
      </c>
      <c r="R8" s="204" t="s">
        <v>156</v>
      </c>
      <c r="S8" s="204" t="s">
        <v>156</v>
      </c>
      <c r="T8" s="204">
        <v>357</v>
      </c>
      <c r="U8" s="204">
        <v>448.71</v>
      </c>
      <c r="V8" s="204" t="s">
        <v>156</v>
      </c>
      <c r="W8" s="204">
        <v>352.77</v>
      </c>
      <c r="X8" s="204" t="s">
        <v>156</v>
      </c>
      <c r="Y8" s="204" t="s">
        <v>156</v>
      </c>
      <c r="Z8" s="204" t="s">
        <v>156</v>
      </c>
      <c r="AA8" s="204" t="s">
        <v>156</v>
      </c>
      <c r="AB8" s="204">
        <v>469.12869999999998</v>
      </c>
      <c r="AC8" s="205">
        <v>375.2559</v>
      </c>
      <c r="AD8" s="206">
        <v>6.5767999999999915</v>
      </c>
      <c r="AE8" s="207">
        <v>1.783881972154111E-2</v>
      </c>
      <c r="AF8" s="126" t="s">
        <v>156</v>
      </c>
    </row>
    <row r="9" spans="1:32" ht="15" customHeight="1" x14ac:dyDescent="0.25">
      <c r="A9" s="117" t="s">
        <v>105</v>
      </c>
      <c r="B9" s="208" t="s">
        <v>156</v>
      </c>
      <c r="C9" s="208" t="s">
        <v>156</v>
      </c>
      <c r="D9" s="208" t="s">
        <v>156</v>
      </c>
      <c r="E9" s="208">
        <v>333.22129999999999</v>
      </c>
      <c r="F9" s="208" t="s">
        <v>156</v>
      </c>
      <c r="G9" s="208" t="s">
        <v>156</v>
      </c>
      <c r="H9" s="208">
        <v>357.83</v>
      </c>
      <c r="I9" s="208" t="s">
        <v>156</v>
      </c>
      <c r="J9" s="208">
        <v>376.73</v>
      </c>
      <c r="K9" s="208" t="s">
        <v>156</v>
      </c>
      <c r="L9" s="208" t="s">
        <v>156</v>
      </c>
      <c r="M9" s="208">
        <v>423.78</v>
      </c>
      <c r="N9" s="208" t="s">
        <v>156</v>
      </c>
      <c r="O9" s="208">
        <v>274.83</v>
      </c>
      <c r="P9" s="208" t="s">
        <v>156</v>
      </c>
      <c r="Q9" s="208" t="s">
        <v>156</v>
      </c>
      <c r="R9" s="208" t="s">
        <v>156</v>
      </c>
      <c r="S9" s="208" t="s">
        <v>156</v>
      </c>
      <c r="T9" s="208">
        <v>357</v>
      </c>
      <c r="U9" s="208">
        <v>479.3</v>
      </c>
      <c r="V9" s="208" t="s">
        <v>156</v>
      </c>
      <c r="W9" s="208">
        <v>367.15</v>
      </c>
      <c r="X9" s="208" t="s">
        <v>156</v>
      </c>
      <c r="Y9" s="208" t="s">
        <v>156</v>
      </c>
      <c r="Z9" s="208" t="s">
        <v>156</v>
      </c>
      <c r="AA9" s="208" t="s">
        <v>156</v>
      </c>
      <c r="AB9" s="208">
        <v>481.9384</v>
      </c>
      <c r="AC9" s="209">
        <v>371.06139999999999</v>
      </c>
      <c r="AD9" s="210">
        <v>6.9350000000000023</v>
      </c>
      <c r="AE9" s="211">
        <v>1.9045584170771512E-2</v>
      </c>
      <c r="AF9" s="127" t="s">
        <v>156</v>
      </c>
    </row>
    <row r="10" spans="1:32" ht="15" customHeight="1" x14ac:dyDescent="0.25">
      <c r="A10" s="117" t="s">
        <v>106</v>
      </c>
      <c r="B10" s="204" t="s">
        <v>156</v>
      </c>
      <c r="C10" s="204" t="s">
        <v>156</v>
      </c>
      <c r="D10" s="204" t="s">
        <v>157</v>
      </c>
      <c r="E10" s="204">
        <v>323.2704</v>
      </c>
      <c r="F10" s="204" t="s">
        <v>156</v>
      </c>
      <c r="G10" s="204" t="s">
        <v>156</v>
      </c>
      <c r="H10" s="204">
        <v>349.11</v>
      </c>
      <c r="I10" s="204" t="s">
        <v>156</v>
      </c>
      <c r="J10" s="204">
        <v>320.25</v>
      </c>
      <c r="K10" s="204" t="s">
        <v>156</v>
      </c>
      <c r="L10" s="204">
        <v>362.17380000000003</v>
      </c>
      <c r="M10" s="204">
        <v>358.21</v>
      </c>
      <c r="N10" s="204" t="s">
        <v>156</v>
      </c>
      <c r="O10" s="204">
        <v>231.44</v>
      </c>
      <c r="P10" s="204" t="s">
        <v>157</v>
      </c>
      <c r="Q10" s="204" t="s">
        <v>156</v>
      </c>
      <c r="R10" s="204" t="s">
        <v>156</v>
      </c>
      <c r="S10" s="204" t="s">
        <v>156</v>
      </c>
      <c r="T10" s="204">
        <v>323</v>
      </c>
      <c r="U10" s="204">
        <v>323.85000000000002</v>
      </c>
      <c r="V10" s="204">
        <v>277.5224</v>
      </c>
      <c r="W10" s="204">
        <v>331.39</v>
      </c>
      <c r="X10" s="204">
        <v>291.6626</v>
      </c>
      <c r="Y10" s="204">
        <v>445.81</v>
      </c>
      <c r="Z10" s="204" t="s">
        <v>157</v>
      </c>
      <c r="AA10" s="204" t="s">
        <v>156</v>
      </c>
      <c r="AB10" s="204">
        <v>480.6574</v>
      </c>
      <c r="AC10" s="205">
        <v>327.22789999999998</v>
      </c>
      <c r="AD10" s="206">
        <v>1.8016999999999825</v>
      </c>
      <c r="AE10" s="207">
        <v>5.5364319160533526E-3</v>
      </c>
      <c r="AF10" s="126" t="s">
        <v>156</v>
      </c>
    </row>
    <row r="11" spans="1:32" ht="15.75" customHeight="1" thickBot="1" x14ac:dyDescent="0.3">
      <c r="A11" s="117" t="s">
        <v>107</v>
      </c>
      <c r="B11" s="204" t="s">
        <v>156</v>
      </c>
      <c r="C11" s="204" t="s">
        <v>156</v>
      </c>
      <c r="D11" s="204" t="s">
        <v>157</v>
      </c>
      <c r="E11" s="204">
        <v>324.61509999999998</v>
      </c>
      <c r="F11" s="204" t="s">
        <v>156</v>
      </c>
      <c r="G11" s="204" t="s">
        <v>156</v>
      </c>
      <c r="H11" s="204">
        <v>357.05</v>
      </c>
      <c r="I11" s="204" t="s">
        <v>156</v>
      </c>
      <c r="J11" s="204">
        <v>322.64999999999998</v>
      </c>
      <c r="K11" s="204" t="s">
        <v>156</v>
      </c>
      <c r="L11" s="204" t="s">
        <v>156</v>
      </c>
      <c r="M11" s="204" t="s">
        <v>156</v>
      </c>
      <c r="N11" s="204" t="s">
        <v>156</v>
      </c>
      <c r="O11" s="204" t="s">
        <v>156</v>
      </c>
      <c r="P11" s="204" t="s">
        <v>157</v>
      </c>
      <c r="Q11" s="204" t="s">
        <v>156</v>
      </c>
      <c r="R11" s="204" t="s">
        <v>156</v>
      </c>
      <c r="S11" s="204" t="s">
        <v>156</v>
      </c>
      <c r="T11" s="204">
        <v>327</v>
      </c>
      <c r="U11" s="204">
        <v>257</v>
      </c>
      <c r="V11" s="204" t="s">
        <v>156</v>
      </c>
      <c r="W11" s="204">
        <v>342.35</v>
      </c>
      <c r="X11" s="204" t="s">
        <v>156</v>
      </c>
      <c r="Y11" s="204" t="s">
        <v>156</v>
      </c>
      <c r="Z11" s="204" t="s">
        <v>156</v>
      </c>
      <c r="AA11" s="204" t="s">
        <v>156</v>
      </c>
      <c r="AB11" s="204">
        <v>502.82799999999997</v>
      </c>
      <c r="AC11" s="205">
        <v>327.30840000000001</v>
      </c>
      <c r="AD11" s="206">
        <v>1.3713999999999942</v>
      </c>
      <c r="AE11" s="207">
        <v>4.2075615839871627E-3</v>
      </c>
      <c r="AF11" s="126" t="s">
        <v>156</v>
      </c>
    </row>
    <row r="12" spans="1:32" ht="15.75" customHeight="1" thickBot="1" x14ac:dyDescent="0.3">
      <c r="A12" s="118" t="s">
        <v>108</v>
      </c>
      <c r="B12" s="212" t="s">
        <v>156</v>
      </c>
      <c r="C12" s="212" t="s">
        <v>156</v>
      </c>
      <c r="D12" s="212" t="s">
        <v>157</v>
      </c>
      <c r="E12" s="212">
        <v>326.5378</v>
      </c>
      <c r="F12" s="212" t="s">
        <v>156</v>
      </c>
      <c r="G12" s="212" t="s">
        <v>156</v>
      </c>
      <c r="H12" s="212">
        <v>359.5992</v>
      </c>
      <c r="I12" s="212">
        <v>488</v>
      </c>
      <c r="J12" s="212">
        <v>360.63659999999999</v>
      </c>
      <c r="K12" s="212" t="s">
        <v>156</v>
      </c>
      <c r="L12" s="212">
        <v>362.17380000000003</v>
      </c>
      <c r="M12" s="212">
        <v>452.60930000000002</v>
      </c>
      <c r="N12" s="212" t="s">
        <v>156</v>
      </c>
      <c r="O12" s="212">
        <v>232.58199999999999</v>
      </c>
      <c r="P12" s="212" t="s">
        <v>157</v>
      </c>
      <c r="Q12" s="212" t="s">
        <v>157</v>
      </c>
      <c r="R12" s="212" t="s">
        <v>156</v>
      </c>
      <c r="S12" s="212" t="s">
        <v>156</v>
      </c>
      <c r="T12" s="212">
        <v>330.09269999999998</v>
      </c>
      <c r="U12" s="212">
        <v>416.5333</v>
      </c>
      <c r="V12" s="212">
        <v>277.5224</v>
      </c>
      <c r="W12" s="212">
        <v>343.35480000000001</v>
      </c>
      <c r="X12" s="212">
        <v>291.6626</v>
      </c>
      <c r="Y12" s="212">
        <v>445.81</v>
      </c>
      <c r="Z12" s="212" t="s">
        <v>157</v>
      </c>
      <c r="AA12" s="212" t="s">
        <v>156</v>
      </c>
      <c r="AB12" s="212">
        <v>483.30790000000002</v>
      </c>
      <c r="AC12" s="213">
        <v>353.80180000000001</v>
      </c>
      <c r="AD12" s="214">
        <v>3.3389000000000237</v>
      </c>
      <c r="AE12" s="215">
        <v>9.52711399694528E-3</v>
      </c>
      <c r="AF12" s="128" t="s">
        <v>156</v>
      </c>
    </row>
    <row r="13" spans="1:32" ht="15" customHeight="1" x14ac:dyDescent="0.25">
      <c r="A13" s="119" t="s">
        <v>109</v>
      </c>
      <c r="B13" s="203">
        <v>359.06</v>
      </c>
      <c r="C13" s="203" t="s">
        <v>156</v>
      </c>
      <c r="D13" s="203">
        <v>333.94119999999998</v>
      </c>
      <c r="E13" s="203">
        <v>330.80079999999998</v>
      </c>
      <c r="F13" s="203">
        <v>408.03</v>
      </c>
      <c r="G13" s="203" t="s">
        <v>156</v>
      </c>
      <c r="H13" s="203">
        <v>374.79</v>
      </c>
      <c r="I13" s="203" t="s">
        <v>156</v>
      </c>
      <c r="J13" s="203">
        <v>372.73</v>
      </c>
      <c r="K13" s="203">
        <v>409</v>
      </c>
      <c r="L13" s="203">
        <v>340.15589999999997</v>
      </c>
      <c r="M13" s="203">
        <v>413.03</v>
      </c>
      <c r="N13" s="203" t="s">
        <v>156</v>
      </c>
      <c r="O13" s="203" t="s">
        <v>156</v>
      </c>
      <c r="P13" s="203">
        <v>298.57</v>
      </c>
      <c r="Q13" s="203">
        <v>417.82</v>
      </c>
      <c r="R13" s="203" t="s">
        <v>156</v>
      </c>
      <c r="S13" s="203" t="s">
        <v>156</v>
      </c>
      <c r="T13" s="203">
        <v>360</v>
      </c>
      <c r="U13" s="203">
        <v>396.45</v>
      </c>
      <c r="V13" s="203">
        <v>316.13990000000001</v>
      </c>
      <c r="W13" s="203">
        <v>377.53</v>
      </c>
      <c r="X13" s="203" t="s">
        <v>156</v>
      </c>
      <c r="Y13" s="203">
        <v>332.62</v>
      </c>
      <c r="Z13" s="203" t="s">
        <v>156</v>
      </c>
      <c r="AA13" s="203">
        <v>408.07</v>
      </c>
      <c r="AB13" s="203">
        <v>468.14339999999999</v>
      </c>
      <c r="AC13" s="205">
        <v>396.83819999999997</v>
      </c>
      <c r="AD13" s="206">
        <v>0.992999999999995</v>
      </c>
      <c r="AE13" s="216">
        <v>2.5085563750677498E-3</v>
      </c>
      <c r="AF13" s="129" t="s">
        <v>156</v>
      </c>
    </row>
    <row r="14" spans="1:32" ht="15" customHeight="1" x14ac:dyDescent="0.25">
      <c r="A14" s="119" t="s">
        <v>110</v>
      </c>
      <c r="B14" s="204">
        <v>343.85</v>
      </c>
      <c r="C14" s="204" t="s">
        <v>156</v>
      </c>
      <c r="D14" s="204">
        <v>332.87419999999997</v>
      </c>
      <c r="E14" s="204">
        <v>334.02809999999999</v>
      </c>
      <c r="F14" s="204">
        <v>406.4</v>
      </c>
      <c r="G14" s="204" t="s">
        <v>156</v>
      </c>
      <c r="H14" s="204">
        <v>374.46</v>
      </c>
      <c r="I14" s="204" t="s">
        <v>156</v>
      </c>
      <c r="J14" s="204">
        <v>368.92</v>
      </c>
      <c r="K14" s="204">
        <v>393</v>
      </c>
      <c r="L14" s="204">
        <v>352.94470000000001</v>
      </c>
      <c r="M14" s="204">
        <v>419.44</v>
      </c>
      <c r="N14" s="204" t="s">
        <v>156</v>
      </c>
      <c r="O14" s="204" t="s">
        <v>156</v>
      </c>
      <c r="P14" s="204">
        <v>289.98</v>
      </c>
      <c r="Q14" s="204" t="s">
        <v>157</v>
      </c>
      <c r="R14" s="204" t="s">
        <v>156</v>
      </c>
      <c r="S14" s="204" t="s">
        <v>156</v>
      </c>
      <c r="T14" s="204">
        <v>385</v>
      </c>
      <c r="U14" s="204">
        <v>393.47</v>
      </c>
      <c r="V14" s="204">
        <v>312.21269999999998</v>
      </c>
      <c r="W14" s="204">
        <v>378.4</v>
      </c>
      <c r="X14" s="204" t="s">
        <v>156</v>
      </c>
      <c r="Y14" s="204">
        <v>331.36</v>
      </c>
      <c r="Z14" s="204" t="s">
        <v>156</v>
      </c>
      <c r="AA14" s="204">
        <v>408.43</v>
      </c>
      <c r="AB14" s="204">
        <v>468.8331</v>
      </c>
      <c r="AC14" s="205">
        <v>389.65359999999998</v>
      </c>
      <c r="AD14" s="206">
        <v>3.2158999999999764</v>
      </c>
      <c r="AE14" s="216">
        <v>8.3219106210392635E-3</v>
      </c>
      <c r="AF14" s="126" t="s">
        <v>156</v>
      </c>
    </row>
    <row r="15" spans="1:32" ht="15" customHeight="1" x14ac:dyDescent="0.25">
      <c r="A15" s="119" t="s">
        <v>111</v>
      </c>
      <c r="B15" s="204">
        <v>321.92</v>
      </c>
      <c r="C15" s="204" t="s">
        <v>156</v>
      </c>
      <c r="D15" s="204">
        <v>325.10019999999997</v>
      </c>
      <c r="E15" s="204">
        <v>314.26069999999999</v>
      </c>
      <c r="F15" s="204">
        <v>402.75</v>
      </c>
      <c r="G15" s="204">
        <v>295.64</v>
      </c>
      <c r="H15" s="204">
        <v>363.12</v>
      </c>
      <c r="I15" s="204">
        <v>440.48</v>
      </c>
      <c r="J15" s="204">
        <v>358.34</v>
      </c>
      <c r="K15" s="204">
        <v>381</v>
      </c>
      <c r="L15" s="204">
        <v>344.1112</v>
      </c>
      <c r="M15" s="204">
        <v>381.27</v>
      </c>
      <c r="N15" s="204" t="s">
        <v>156</v>
      </c>
      <c r="O15" s="204">
        <v>284.26</v>
      </c>
      <c r="P15" s="204">
        <v>290.06</v>
      </c>
      <c r="Q15" s="204">
        <v>376.63</v>
      </c>
      <c r="R15" s="204">
        <v>213.71250000000001</v>
      </c>
      <c r="S15" s="204" t="s">
        <v>156</v>
      </c>
      <c r="T15" s="204">
        <v>333</v>
      </c>
      <c r="U15" s="204">
        <v>379.04</v>
      </c>
      <c r="V15" s="204">
        <v>310.90359999999998</v>
      </c>
      <c r="W15" s="204">
        <v>367.9</v>
      </c>
      <c r="X15" s="204">
        <v>301.21039999999999</v>
      </c>
      <c r="Y15" s="204">
        <v>322.82</v>
      </c>
      <c r="Z15" s="204">
        <v>329.72</v>
      </c>
      <c r="AA15" s="204">
        <v>379.97</v>
      </c>
      <c r="AB15" s="204">
        <v>461.04880000000003</v>
      </c>
      <c r="AC15" s="205">
        <v>372.94929999999999</v>
      </c>
      <c r="AD15" s="206">
        <v>-1.0874000000000024</v>
      </c>
      <c r="AE15" s="216">
        <v>-2.9072013521668216E-3</v>
      </c>
      <c r="AF15" s="126" t="s">
        <v>156</v>
      </c>
    </row>
    <row r="16" spans="1:32" ht="15" customHeight="1" x14ac:dyDescent="0.25">
      <c r="A16" s="120" t="s">
        <v>112</v>
      </c>
      <c r="B16" s="208">
        <v>297.29000000000002</v>
      </c>
      <c r="C16" s="208" t="s">
        <v>156</v>
      </c>
      <c r="D16" s="208">
        <v>325.3288</v>
      </c>
      <c r="E16" s="208">
        <v>324.48059999999998</v>
      </c>
      <c r="F16" s="208">
        <v>400.7</v>
      </c>
      <c r="G16" s="208">
        <v>282.54000000000002</v>
      </c>
      <c r="H16" s="208">
        <v>361.93</v>
      </c>
      <c r="I16" s="208">
        <v>405</v>
      </c>
      <c r="J16" s="208">
        <v>368.77</v>
      </c>
      <c r="K16" s="208">
        <v>376</v>
      </c>
      <c r="L16" s="208">
        <v>345.69330000000002</v>
      </c>
      <c r="M16" s="208">
        <v>339.66</v>
      </c>
      <c r="N16" s="208" t="s">
        <v>156</v>
      </c>
      <c r="O16" s="208">
        <v>236.93</v>
      </c>
      <c r="P16" s="208">
        <v>280.8</v>
      </c>
      <c r="Q16" s="208">
        <v>360.33</v>
      </c>
      <c r="R16" s="208" t="s">
        <v>156</v>
      </c>
      <c r="S16" s="208" t="s">
        <v>156</v>
      </c>
      <c r="T16" s="208">
        <v>349</v>
      </c>
      <c r="U16" s="208">
        <v>387.65</v>
      </c>
      <c r="V16" s="208">
        <v>307.19459999999998</v>
      </c>
      <c r="W16" s="208">
        <v>380.46</v>
      </c>
      <c r="X16" s="208">
        <v>335.24209999999999</v>
      </c>
      <c r="Y16" s="208">
        <v>325.2</v>
      </c>
      <c r="Z16" s="208">
        <v>354.3</v>
      </c>
      <c r="AA16" s="208">
        <v>385.35</v>
      </c>
      <c r="AB16" s="208">
        <v>464.99020000000002</v>
      </c>
      <c r="AC16" s="209">
        <v>374.464</v>
      </c>
      <c r="AD16" s="217">
        <v>1.7173999999999978</v>
      </c>
      <c r="AE16" s="218">
        <v>4.607419625021425E-3</v>
      </c>
      <c r="AF16" s="127" t="s">
        <v>156</v>
      </c>
    </row>
    <row r="17" spans="1:32" ht="15" customHeight="1" x14ac:dyDescent="0.25">
      <c r="A17" s="119" t="s">
        <v>113</v>
      </c>
      <c r="B17" s="204">
        <v>286.94</v>
      </c>
      <c r="C17" s="204">
        <v>332.34480000000002</v>
      </c>
      <c r="D17" s="204">
        <v>310.31420000000003</v>
      </c>
      <c r="E17" s="204">
        <v>281.44959999999998</v>
      </c>
      <c r="F17" s="204">
        <v>368.8</v>
      </c>
      <c r="G17" s="204">
        <v>255.6</v>
      </c>
      <c r="H17" s="204">
        <v>344.58</v>
      </c>
      <c r="I17" s="204">
        <v>440</v>
      </c>
      <c r="J17" s="204">
        <v>311.58</v>
      </c>
      <c r="K17" s="204">
        <v>330</v>
      </c>
      <c r="L17" s="204">
        <v>346.74810000000002</v>
      </c>
      <c r="M17" s="204">
        <v>312.14</v>
      </c>
      <c r="N17" s="204">
        <v>341</v>
      </c>
      <c r="O17" s="204">
        <v>269.39999999999998</v>
      </c>
      <c r="P17" s="204">
        <v>280.33999999999997</v>
      </c>
      <c r="Q17" s="204">
        <v>321.33</v>
      </c>
      <c r="R17" s="204">
        <v>235.86689999999999</v>
      </c>
      <c r="S17" s="204" t="s">
        <v>156</v>
      </c>
      <c r="T17" s="204">
        <v>328</v>
      </c>
      <c r="U17" s="204">
        <v>318.38</v>
      </c>
      <c r="V17" s="204">
        <v>297.81290000000001</v>
      </c>
      <c r="W17" s="204">
        <v>329.06</v>
      </c>
      <c r="X17" s="204">
        <v>284.69</v>
      </c>
      <c r="Y17" s="204">
        <v>301.14</v>
      </c>
      <c r="Z17" s="204">
        <v>273.45999999999998</v>
      </c>
      <c r="AA17" s="204">
        <v>341.43</v>
      </c>
      <c r="AB17" s="204">
        <v>445.48020000000002</v>
      </c>
      <c r="AC17" s="205">
        <v>332.1336</v>
      </c>
      <c r="AD17" s="206">
        <v>-0.19959999999997535</v>
      </c>
      <c r="AE17" s="216">
        <v>-6.0060204637990555E-4</v>
      </c>
      <c r="AF17" s="126" t="s">
        <v>156</v>
      </c>
    </row>
    <row r="18" spans="1:32" ht="15.75" customHeight="1" thickBot="1" x14ac:dyDescent="0.3">
      <c r="A18" s="119" t="s">
        <v>114</v>
      </c>
      <c r="B18" s="204">
        <v>272.31</v>
      </c>
      <c r="C18" s="204" t="s">
        <v>156</v>
      </c>
      <c r="D18" s="204">
        <v>305.51260000000002</v>
      </c>
      <c r="E18" s="204">
        <v>293.82100000000003</v>
      </c>
      <c r="F18" s="204">
        <v>375.37</v>
      </c>
      <c r="G18" s="204">
        <v>254.72</v>
      </c>
      <c r="H18" s="204">
        <v>345.42</v>
      </c>
      <c r="I18" s="204" t="s">
        <v>156</v>
      </c>
      <c r="J18" s="204">
        <v>317.04000000000002</v>
      </c>
      <c r="K18" s="204">
        <v>331</v>
      </c>
      <c r="L18" s="204">
        <v>357.42739999999998</v>
      </c>
      <c r="M18" s="204">
        <v>322.67</v>
      </c>
      <c r="N18" s="204" t="s">
        <v>156</v>
      </c>
      <c r="O18" s="204">
        <v>298.3</v>
      </c>
      <c r="P18" s="204">
        <v>280.26</v>
      </c>
      <c r="Q18" s="204">
        <v>320.55</v>
      </c>
      <c r="R18" s="204" t="s">
        <v>156</v>
      </c>
      <c r="S18" s="204" t="s">
        <v>156</v>
      </c>
      <c r="T18" s="204">
        <v>331</v>
      </c>
      <c r="U18" s="204">
        <v>332.12</v>
      </c>
      <c r="V18" s="204">
        <v>297.15839999999997</v>
      </c>
      <c r="W18" s="204">
        <v>340.94</v>
      </c>
      <c r="X18" s="204">
        <v>299.82859999999999</v>
      </c>
      <c r="Y18" s="204">
        <v>314.38</v>
      </c>
      <c r="Z18" s="204">
        <v>314.60000000000002</v>
      </c>
      <c r="AA18" s="204">
        <v>350.47</v>
      </c>
      <c r="AB18" s="204">
        <v>451.98349999999999</v>
      </c>
      <c r="AC18" s="205">
        <v>346.18029999999999</v>
      </c>
      <c r="AD18" s="206">
        <v>-0.47380000000003974</v>
      </c>
      <c r="AE18" s="216">
        <v>-1.3667803150173574E-3</v>
      </c>
      <c r="AF18" s="126" t="s">
        <v>156</v>
      </c>
    </row>
    <row r="19" spans="1:32" ht="15.75" customHeight="1" thickBot="1" x14ac:dyDescent="0.3">
      <c r="A19" s="118" t="s">
        <v>115</v>
      </c>
      <c r="B19" s="212">
        <v>348.20639999999997</v>
      </c>
      <c r="C19" s="212">
        <v>332.34480000000002</v>
      </c>
      <c r="D19" s="212">
        <v>323.48939999999999</v>
      </c>
      <c r="E19" s="212">
        <v>307.52719999999999</v>
      </c>
      <c r="F19" s="212">
        <v>397.99189999999999</v>
      </c>
      <c r="G19" s="212">
        <v>265.87310000000002</v>
      </c>
      <c r="H19" s="212">
        <v>363.9751</v>
      </c>
      <c r="I19" s="212">
        <v>432.43419999999998</v>
      </c>
      <c r="J19" s="212">
        <v>362.45979999999997</v>
      </c>
      <c r="K19" s="212">
        <v>382.59679999999997</v>
      </c>
      <c r="L19" s="212">
        <v>347.03730000000002</v>
      </c>
      <c r="M19" s="212">
        <v>406.19439999999997</v>
      </c>
      <c r="N19" s="212">
        <v>341</v>
      </c>
      <c r="O19" s="212">
        <v>273.76839999999999</v>
      </c>
      <c r="P19" s="212">
        <v>282.40359999999998</v>
      </c>
      <c r="Q19" s="212" t="s">
        <v>157</v>
      </c>
      <c r="R19" s="212">
        <v>230.92609999999999</v>
      </c>
      <c r="S19" s="212" t="s">
        <v>156</v>
      </c>
      <c r="T19" s="212">
        <v>356.06470000000002</v>
      </c>
      <c r="U19" s="212">
        <v>387.37299999999999</v>
      </c>
      <c r="V19" s="212">
        <v>302.76609999999999</v>
      </c>
      <c r="W19" s="212">
        <v>367.48129999999998</v>
      </c>
      <c r="X19" s="212">
        <v>292.62689999999998</v>
      </c>
      <c r="Y19" s="212">
        <v>322.69409999999999</v>
      </c>
      <c r="Z19" s="212">
        <v>307.98939999999999</v>
      </c>
      <c r="AA19" s="212">
        <v>355.40019999999998</v>
      </c>
      <c r="AB19" s="212">
        <v>456.33409999999998</v>
      </c>
      <c r="AC19" s="213">
        <v>373.01659999999998</v>
      </c>
      <c r="AD19" s="219">
        <v>0.85239999999998872</v>
      </c>
      <c r="AE19" s="220">
        <v>2.2903868776200653E-3</v>
      </c>
      <c r="AF19" s="128" t="s">
        <v>156</v>
      </c>
    </row>
    <row r="20" spans="1:32" ht="15.75" customHeight="1" thickBot="1" x14ac:dyDescent="0.3">
      <c r="A20" s="119" t="s">
        <v>116</v>
      </c>
      <c r="B20" s="203" t="s">
        <v>156</v>
      </c>
      <c r="C20" s="203" t="s">
        <v>156</v>
      </c>
      <c r="D20" s="203">
        <v>321.67039999999997</v>
      </c>
      <c r="E20" s="203">
        <v>239.89779999999999</v>
      </c>
      <c r="F20" s="203">
        <v>336.54</v>
      </c>
      <c r="G20" s="203" t="s">
        <v>156</v>
      </c>
      <c r="H20" s="203">
        <v>320.95999999999998</v>
      </c>
      <c r="I20" s="203" t="s">
        <v>156</v>
      </c>
      <c r="J20" s="203" t="s">
        <v>156</v>
      </c>
      <c r="K20" s="203">
        <v>309</v>
      </c>
      <c r="L20" s="203" t="s">
        <v>156</v>
      </c>
      <c r="M20" s="203">
        <v>365.78</v>
      </c>
      <c r="N20" s="203" t="s">
        <v>156</v>
      </c>
      <c r="O20" s="203">
        <v>292.26</v>
      </c>
      <c r="P20" s="203">
        <v>279.23</v>
      </c>
      <c r="Q20" s="203" t="s">
        <v>156</v>
      </c>
      <c r="R20" s="203" t="s">
        <v>156</v>
      </c>
      <c r="S20" s="203" t="s">
        <v>156</v>
      </c>
      <c r="T20" s="203" t="s">
        <v>156</v>
      </c>
      <c r="U20" s="203">
        <v>314.63</v>
      </c>
      <c r="V20" s="203">
        <v>308.72179999999997</v>
      </c>
      <c r="W20" s="203">
        <v>245.1</v>
      </c>
      <c r="X20" s="203">
        <v>299.88799999999998</v>
      </c>
      <c r="Y20" s="203">
        <v>318.39999999999998</v>
      </c>
      <c r="Z20" s="203">
        <v>312.98</v>
      </c>
      <c r="AA20" s="203" t="s">
        <v>156</v>
      </c>
      <c r="AB20" s="203">
        <v>457.6001</v>
      </c>
      <c r="AC20" s="205">
        <v>319.09530000000001</v>
      </c>
      <c r="AD20" s="206">
        <v>-0.69569999999998799</v>
      </c>
      <c r="AE20" s="216">
        <v>-2.1754833625711179E-3</v>
      </c>
      <c r="AF20" s="129" t="s">
        <v>156</v>
      </c>
    </row>
    <row r="21" spans="1:32" ht="15.75" customHeight="1" thickBot="1" x14ac:dyDescent="0.3">
      <c r="A21" s="118" t="s">
        <v>117</v>
      </c>
      <c r="B21" s="212" t="s">
        <v>156</v>
      </c>
      <c r="C21" s="212" t="s">
        <v>156</v>
      </c>
      <c r="D21" s="212">
        <v>321.67039999999997</v>
      </c>
      <c r="E21" s="212">
        <v>239.89779999999999</v>
      </c>
      <c r="F21" s="212">
        <v>336.54</v>
      </c>
      <c r="G21" s="212" t="s">
        <v>156</v>
      </c>
      <c r="H21" s="212">
        <v>320.95999999999998</v>
      </c>
      <c r="I21" s="212" t="s">
        <v>156</v>
      </c>
      <c r="J21" s="212" t="s">
        <v>156</v>
      </c>
      <c r="K21" s="212">
        <v>309</v>
      </c>
      <c r="L21" s="212" t="s">
        <v>156</v>
      </c>
      <c r="M21" s="212">
        <v>365.78</v>
      </c>
      <c r="N21" s="212" t="s">
        <v>156</v>
      </c>
      <c r="O21" s="212">
        <v>292.26</v>
      </c>
      <c r="P21" s="212">
        <v>279.23</v>
      </c>
      <c r="Q21" s="212" t="s">
        <v>156</v>
      </c>
      <c r="R21" s="212" t="s">
        <v>156</v>
      </c>
      <c r="S21" s="212" t="s">
        <v>156</v>
      </c>
      <c r="T21" s="212" t="s">
        <v>156</v>
      </c>
      <c r="U21" s="212">
        <v>314.63</v>
      </c>
      <c r="V21" s="212">
        <v>308.72179999999997</v>
      </c>
      <c r="W21" s="212">
        <v>245.1</v>
      </c>
      <c r="X21" s="212">
        <v>299.88799999999998</v>
      </c>
      <c r="Y21" s="212">
        <v>318.39999999999998</v>
      </c>
      <c r="Z21" s="212">
        <v>312.98</v>
      </c>
      <c r="AA21" s="212" t="s">
        <v>156</v>
      </c>
      <c r="AB21" s="212">
        <v>457.6001</v>
      </c>
      <c r="AC21" s="213">
        <v>319.09530000000001</v>
      </c>
      <c r="AD21" s="219">
        <v>-0.69569999999998799</v>
      </c>
      <c r="AE21" s="220">
        <v>-2.1754833625711179E-3</v>
      </c>
      <c r="AF21" s="128" t="s">
        <v>156</v>
      </c>
    </row>
    <row r="22" spans="1:32" ht="15" customHeight="1" x14ac:dyDescent="0.25">
      <c r="A22" s="119" t="s">
        <v>118</v>
      </c>
      <c r="B22" s="203" t="s">
        <v>156</v>
      </c>
      <c r="C22" s="203" t="s">
        <v>156</v>
      </c>
      <c r="D22" s="203" t="s">
        <v>156</v>
      </c>
      <c r="E22" s="203" t="s">
        <v>156</v>
      </c>
      <c r="F22" s="203" t="s">
        <v>156</v>
      </c>
      <c r="G22" s="203" t="s">
        <v>156</v>
      </c>
      <c r="H22" s="203">
        <v>389.7</v>
      </c>
      <c r="I22" s="203" t="s">
        <v>156</v>
      </c>
      <c r="J22" s="203" t="s">
        <v>156</v>
      </c>
      <c r="K22" s="203" t="s">
        <v>156</v>
      </c>
      <c r="L22" s="203" t="s">
        <v>156</v>
      </c>
      <c r="M22" s="203" t="s">
        <v>156</v>
      </c>
      <c r="N22" s="203" t="s">
        <v>156</v>
      </c>
      <c r="O22" s="203" t="s">
        <v>156</v>
      </c>
      <c r="P22" s="203" t="s">
        <v>156</v>
      </c>
      <c r="Q22" s="203" t="s">
        <v>157</v>
      </c>
      <c r="R22" s="203" t="s">
        <v>156</v>
      </c>
      <c r="S22" s="203" t="s">
        <v>156</v>
      </c>
      <c r="T22" s="203" t="s">
        <v>156</v>
      </c>
      <c r="U22" s="203">
        <v>447.31</v>
      </c>
      <c r="V22" s="203" t="s">
        <v>156</v>
      </c>
      <c r="W22" s="203" t="s">
        <v>156</v>
      </c>
      <c r="X22" s="203" t="s">
        <v>156</v>
      </c>
      <c r="Y22" s="203" t="s">
        <v>156</v>
      </c>
      <c r="Z22" s="203" t="s">
        <v>156</v>
      </c>
      <c r="AA22" s="203" t="s">
        <v>156</v>
      </c>
      <c r="AB22" s="203" t="s">
        <v>156</v>
      </c>
      <c r="AC22" s="205">
        <v>398.17759999999998</v>
      </c>
      <c r="AD22" s="206">
        <v>2.2294999999999732</v>
      </c>
      <c r="AE22" s="216">
        <v>5.6307884796011898E-3</v>
      </c>
      <c r="AF22" s="129" t="s">
        <v>156</v>
      </c>
    </row>
    <row r="23" spans="1:32" ht="15" customHeight="1" x14ac:dyDescent="0.25">
      <c r="A23" s="119" t="s">
        <v>119</v>
      </c>
      <c r="B23" s="204" t="s">
        <v>156</v>
      </c>
      <c r="C23" s="204" t="s">
        <v>156</v>
      </c>
      <c r="D23" s="204" t="s">
        <v>156</v>
      </c>
      <c r="E23" s="204" t="s">
        <v>156</v>
      </c>
      <c r="F23" s="204" t="s">
        <v>156</v>
      </c>
      <c r="G23" s="204" t="s">
        <v>156</v>
      </c>
      <c r="H23" s="204">
        <v>392.17</v>
      </c>
      <c r="I23" s="204" t="s">
        <v>156</v>
      </c>
      <c r="J23" s="204" t="s">
        <v>156</v>
      </c>
      <c r="K23" s="204">
        <v>369</v>
      </c>
      <c r="L23" s="204" t="s">
        <v>156</v>
      </c>
      <c r="M23" s="204" t="s">
        <v>156</v>
      </c>
      <c r="N23" s="204" t="s">
        <v>156</v>
      </c>
      <c r="O23" s="204" t="s">
        <v>156</v>
      </c>
      <c r="P23" s="204" t="s">
        <v>156</v>
      </c>
      <c r="Q23" s="204" t="s">
        <v>157</v>
      </c>
      <c r="R23" s="204" t="s">
        <v>156</v>
      </c>
      <c r="S23" s="204" t="s">
        <v>156</v>
      </c>
      <c r="T23" s="204" t="s">
        <v>156</v>
      </c>
      <c r="U23" s="204">
        <v>438.96</v>
      </c>
      <c r="V23" s="204" t="s">
        <v>156</v>
      </c>
      <c r="W23" s="204" t="s">
        <v>156</v>
      </c>
      <c r="X23" s="204" t="s">
        <v>156</v>
      </c>
      <c r="Y23" s="204" t="s">
        <v>156</v>
      </c>
      <c r="Z23" s="204" t="s">
        <v>156</v>
      </c>
      <c r="AA23" s="204" t="s">
        <v>156</v>
      </c>
      <c r="AB23" s="204">
        <v>475.238</v>
      </c>
      <c r="AC23" s="205">
        <v>395.27640000000002</v>
      </c>
      <c r="AD23" s="206">
        <v>0.30430000000001201</v>
      </c>
      <c r="AE23" s="216">
        <v>7.7043416484356975E-4</v>
      </c>
      <c r="AF23" s="126" t="s">
        <v>156</v>
      </c>
    </row>
    <row r="24" spans="1:32" ht="15" customHeight="1" x14ac:dyDescent="0.25">
      <c r="A24" s="119" t="s">
        <v>120</v>
      </c>
      <c r="B24" s="204" t="s">
        <v>156</v>
      </c>
      <c r="C24" s="204" t="s">
        <v>156</v>
      </c>
      <c r="D24" s="204" t="s">
        <v>156</v>
      </c>
      <c r="E24" s="204" t="s">
        <v>156</v>
      </c>
      <c r="F24" s="204" t="s">
        <v>156</v>
      </c>
      <c r="G24" s="204" t="s">
        <v>156</v>
      </c>
      <c r="H24" s="204">
        <v>390</v>
      </c>
      <c r="I24" s="204" t="s">
        <v>156</v>
      </c>
      <c r="J24" s="204" t="s">
        <v>156</v>
      </c>
      <c r="K24" s="204" t="s">
        <v>156</v>
      </c>
      <c r="L24" s="204" t="s">
        <v>156</v>
      </c>
      <c r="M24" s="204" t="s">
        <v>156</v>
      </c>
      <c r="N24" s="204" t="s">
        <v>156</v>
      </c>
      <c r="O24" s="204" t="s">
        <v>156</v>
      </c>
      <c r="P24" s="204" t="s">
        <v>156</v>
      </c>
      <c r="Q24" s="204" t="s">
        <v>156</v>
      </c>
      <c r="R24" s="204" t="s">
        <v>156</v>
      </c>
      <c r="S24" s="204" t="s">
        <v>156</v>
      </c>
      <c r="T24" s="204" t="s">
        <v>156</v>
      </c>
      <c r="U24" s="204">
        <v>431.37</v>
      </c>
      <c r="V24" s="204" t="s">
        <v>156</v>
      </c>
      <c r="W24" s="204" t="s">
        <v>156</v>
      </c>
      <c r="X24" s="204" t="s">
        <v>156</v>
      </c>
      <c r="Y24" s="204" t="s">
        <v>156</v>
      </c>
      <c r="Z24" s="204" t="s">
        <v>156</v>
      </c>
      <c r="AA24" s="204" t="s">
        <v>156</v>
      </c>
      <c r="AB24" s="204">
        <v>485.97840000000002</v>
      </c>
      <c r="AC24" s="205">
        <v>393.8032</v>
      </c>
      <c r="AD24" s="206">
        <v>2.2235999999999763</v>
      </c>
      <c r="AE24" s="216">
        <v>5.6785389228650729E-3</v>
      </c>
      <c r="AF24" s="126" t="s">
        <v>156</v>
      </c>
    </row>
    <row r="25" spans="1:32" ht="15" customHeight="1" x14ac:dyDescent="0.25">
      <c r="A25" s="120" t="s">
        <v>121</v>
      </c>
      <c r="B25" s="208" t="s">
        <v>156</v>
      </c>
      <c r="C25" s="208" t="s">
        <v>156</v>
      </c>
      <c r="D25" s="208" t="s">
        <v>156</v>
      </c>
      <c r="E25" s="208">
        <v>405.83609999999999</v>
      </c>
      <c r="F25" s="208">
        <v>451.9</v>
      </c>
      <c r="G25" s="208" t="s">
        <v>156</v>
      </c>
      <c r="H25" s="208">
        <v>379.74</v>
      </c>
      <c r="I25" s="208" t="s">
        <v>156</v>
      </c>
      <c r="J25" s="208" t="s">
        <v>156</v>
      </c>
      <c r="K25" s="208">
        <v>376</v>
      </c>
      <c r="L25" s="208" t="s">
        <v>156</v>
      </c>
      <c r="M25" s="208" t="s">
        <v>156</v>
      </c>
      <c r="N25" s="208" t="s">
        <v>156</v>
      </c>
      <c r="O25" s="208">
        <v>255.26</v>
      </c>
      <c r="P25" s="208" t="s">
        <v>156</v>
      </c>
      <c r="Q25" s="208">
        <v>365.24</v>
      </c>
      <c r="R25" s="208" t="s">
        <v>156</v>
      </c>
      <c r="S25" s="208" t="s">
        <v>156</v>
      </c>
      <c r="T25" s="208" t="s">
        <v>156</v>
      </c>
      <c r="U25" s="208">
        <v>420.11</v>
      </c>
      <c r="V25" s="208" t="s">
        <v>156</v>
      </c>
      <c r="W25" s="208" t="s">
        <v>156</v>
      </c>
      <c r="X25" s="208">
        <v>276.18</v>
      </c>
      <c r="Y25" s="208" t="s">
        <v>156</v>
      </c>
      <c r="Z25" s="208" t="s">
        <v>156</v>
      </c>
      <c r="AA25" s="208" t="s">
        <v>156</v>
      </c>
      <c r="AB25" s="208">
        <v>462.32979999999998</v>
      </c>
      <c r="AC25" s="209">
        <v>384.58749999999998</v>
      </c>
      <c r="AD25" s="217">
        <v>5.2758000000000038</v>
      </c>
      <c r="AE25" s="218">
        <v>1.3908877580101064E-2</v>
      </c>
      <c r="AF25" s="127" t="s">
        <v>156</v>
      </c>
    </row>
    <row r="26" spans="1:32" ht="15" customHeight="1" x14ac:dyDescent="0.25">
      <c r="A26" s="119" t="s">
        <v>122</v>
      </c>
      <c r="B26" s="204" t="s">
        <v>156</v>
      </c>
      <c r="C26" s="204" t="s">
        <v>156</v>
      </c>
      <c r="D26" s="204" t="s">
        <v>156</v>
      </c>
      <c r="E26" s="204">
        <v>342.6343</v>
      </c>
      <c r="F26" s="204" t="s">
        <v>156</v>
      </c>
      <c r="G26" s="204" t="s">
        <v>156</v>
      </c>
      <c r="H26" s="204">
        <v>379.02</v>
      </c>
      <c r="I26" s="204" t="s">
        <v>156</v>
      </c>
      <c r="J26" s="204" t="s">
        <v>156</v>
      </c>
      <c r="K26" s="204">
        <v>211</v>
      </c>
      <c r="L26" s="204" t="s">
        <v>156</v>
      </c>
      <c r="M26" s="204" t="s">
        <v>156</v>
      </c>
      <c r="N26" s="204" t="s">
        <v>156</v>
      </c>
      <c r="O26" s="204" t="s">
        <v>156</v>
      </c>
      <c r="P26" s="204" t="s">
        <v>156</v>
      </c>
      <c r="Q26" s="204" t="s">
        <v>156</v>
      </c>
      <c r="R26" s="204" t="s">
        <v>156</v>
      </c>
      <c r="S26" s="204" t="s">
        <v>156</v>
      </c>
      <c r="T26" s="204" t="s">
        <v>156</v>
      </c>
      <c r="U26" s="204">
        <v>398.08</v>
      </c>
      <c r="V26" s="204" t="s">
        <v>156</v>
      </c>
      <c r="W26" s="204">
        <v>400</v>
      </c>
      <c r="X26" s="204">
        <v>300.5206</v>
      </c>
      <c r="Y26" s="204" t="s">
        <v>156</v>
      </c>
      <c r="Z26" s="204" t="s">
        <v>156</v>
      </c>
      <c r="AA26" s="204" t="s">
        <v>156</v>
      </c>
      <c r="AB26" s="204">
        <v>437.8929</v>
      </c>
      <c r="AC26" s="205">
        <v>376.27769999999998</v>
      </c>
      <c r="AD26" s="206">
        <v>-3.0384000000000242</v>
      </c>
      <c r="AE26" s="216">
        <v>-8.0102057360602608E-3</v>
      </c>
      <c r="AF26" s="126" t="s">
        <v>156</v>
      </c>
    </row>
    <row r="27" spans="1:32" ht="15" customHeight="1" x14ac:dyDescent="0.25">
      <c r="A27" s="119" t="s">
        <v>123</v>
      </c>
      <c r="B27" s="203" t="s">
        <v>156</v>
      </c>
      <c r="C27" s="203" t="s">
        <v>156</v>
      </c>
      <c r="D27" s="203" t="s">
        <v>156</v>
      </c>
      <c r="E27" s="203">
        <v>352.58519999999999</v>
      </c>
      <c r="F27" s="203">
        <v>325.60000000000002</v>
      </c>
      <c r="G27" s="203" t="s">
        <v>156</v>
      </c>
      <c r="H27" s="203">
        <v>363.71</v>
      </c>
      <c r="I27" s="203" t="s">
        <v>156</v>
      </c>
      <c r="J27" s="203" t="s">
        <v>156</v>
      </c>
      <c r="K27" s="203">
        <v>321</v>
      </c>
      <c r="L27" s="203" t="s">
        <v>156</v>
      </c>
      <c r="M27" s="203">
        <v>259.7</v>
      </c>
      <c r="N27" s="203" t="s">
        <v>156</v>
      </c>
      <c r="O27" s="203" t="s">
        <v>156</v>
      </c>
      <c r="P27" s="203" t="s">
        <v>156</v>
      </c>
      <c r="Q27" s="203" t="s">
        <v>157</v>
      </c>
      <c r="R27" s="203" t="s">
        <v>156</v>
      </c>
      <c r="S27" s="203" t="s">
        <v>156</v>
      </c>
      <c r="T27" s="203" t="s">
        <v>156</v>
      </c>
      <c r="U27" s="203">
        <v>354</v>
      </c>
      <c r="V27" s="203" t="s">
        <v>156</v>
      </c>
      <c r="W27" s="203" t="s">
        <v>156</v>
      </c>
      <c r="X27" s="203">
        <v>273.29360000000003</v>
      </c>
      <c r="Y27" s="203" t="s">
        <v>156</v>
      </c>
      <c r="Z27" s="203" t="s">
        <v>156</v>
      </c>
      <c r="AA27" s="203" t="s">
        <v>156</v>
      </c>
      <c r="AB27" s="203">
        <v>449.32310000000001</v>
      </c>
      <c r="AC27" s="205">
        <v>358.20639999999997</v>
      </c>
      <c r="AD27" s="206">
        <v>1.7677999999999656</v>
      </c>
      <c r="AE27" s="216">
        <v>4.959619973818663E-3</v>
      </c>
      <c r="AF27" s="129" t="s">
        <v>156</v>
      </c>
    </row>
    <row r="28" spans="1:32" ht="15.75" customHeight="1" thickBot="1" x14ac:dyDescent="0.3">
      <c r="A28" s="119" t="s">
        <v>124</v>
      </c>
      <c r="B28" s="204" t="s">
        <v>156</v>
      </c>
      <c r="C28" s="204" t="s">
        <v>156</v>
      </c>
      <c r="D28" s="204" t="s">
        <v>156</v>
      </c>
      <c r="E28" s="204">
        <v>271.63319999999999</v>
      </c>
      <c r="F28" s="204" t="s">
        <v>156</v>
      </c>
      <c r="G28" s="204" t="s">
        <v>156</v>
      </c>
      <c r="H28" s="204">
        <v>364.93</v>
      </c>
      <c r="I28" s="204" t="s">
        <v>156</v>
      </c>
      <c r="J28" s="204" t="s">
        <v>156</v>
      </c>
      <c r="K28" s="204">
        <v>292</v>
      </c>
      <c r="L28" s="204" t="s">
        <v>156</v>
      </c>
      <c r="M28" s="204" t="s">
        <v>156</v>
      </c>
      <c r="N28" s="204" t="s">
        <v>156</v>
      </c>
      <c r="O28" s="204" t="s">
        <v>156</v>
      </c>
      <c r="P28" s="204" t="s">
        <v>156</v>
      </c>
      <c r="Q28" s="204" t="s">
        <v>156</v>
      </c>
      <c r="R28" s="204" t="s">
        <v>156</v>
      </c>
      <c r="S28" s="204" t="s">
        <v>156</v>
      </c>
      <c r="T28" s="204" t="s">
        <v>156</v>
      </c>
      <c r="U28" s="204" t="s">
        <v>156</v>
      </c>
      <c r="V28" s="204" t="s">
        <v>156</v>
      </c>
      <c r="W28" s="204" t="s">
        <v>156</v>
      </c>
      <c r="X28" s="204" t="s">
        <v>156</v>
      </c>
      <c r="Y28" s="204" t="s">
        <v>156</v>
      </c>
      <c r="Z28" s="204" t="s">
        <v>156</v>
      </c>
      <c r="AA28" s="204" t="s">
        <v>156</v>
      </c>
      <c r="AB28" s="204">
        <v>442.12990000000002</v>
      </c>
      <c r="AC28" s="205">
        <v>363.77659999999997</v>
      </c>
      <c r="AD28" s="206">
        <v>2.03449999999998</v>
      </c>
      <c r="AE28" s="216">
        <v>5.6241725804100362E-3</v>
      </c>
      <c r="AF28" s="126" t="s">
        <v>156</v>
      </c>
    </row>
    <row r="29" spans="1:32" ht="15.75" customHeight="1" thickBot="1" x14ac:dyDescent="0.3">
      <c r="A29" s="118" t="s">
        <v>125</v>
      </c>
      <c r="B29" s="212" t="s">
        <v>156</v>
      </c>
      <c r="C29" s="212" t="s">
        <v>156</v>
      </c>
      <c r="D29" s="212" t="s">
        <v>156</v>
      </c>
      <c r="E29" s="212">
        <v>349.08850000000001</v>
      </c>
      <c r="F29" s="212">
        <v>383.6968</v>
      </c>
      <c r="G29" s="212" t="s">
        <v>156</v>
      </c>
      <c r="H29" s="212">
        <v>374.56049999999999</v>
      </c>
      <c r="I29" s="212" t="s">
        <v>156</v>
      </c>
      <c r="J29" s="212" t="s">
        <v>156</v>
      </c>
      <c r="K29" s="212">
        <v>338.29340000000002</v>
      </c>
      <c r="L29" s="212" t="s">
        <v>156</v>
      </c>
      <c r="M29" s="212">
        <v>259.7</v>
      </c>
      <c r="N29" s="212" t="s">
        <v>156</v>
      </c>
      <c r="O29" s="212">
        <v>255.26</v>
      </c>
      <c r="P29" s="212" t="s">
        <v>156</v>
      </c>
      <c r="Q29" s="212" t="s">
        <v>157</v>
      </c>
      <c r="R29" s="212" t="s">
        <v>156</v>
      </c>
      <c r="S29" s="212" t="s">
        <v>156</v>
      </c>
      <c r="T29" s="212" t="s">
        <v>156</v>
      </c>
      <c r="U29" s="212">
        <v>425.70060000000001</v>
      </c>
      <c r="V29" s="212" t="s">
        <v>156</v>
      </c>
      <c r="W29" s="212">
        <v>400</v>
      </c>
      <c r="X29" s="212">
        <v>277.88900000000001</v>
      </c>
      <c r="Y29" s="212" t="s">
        <v>156</v>
      </c>
      <c r="Z29" s="212" t="s">
        <v>156</v>
      </c>
      <c r="AA29" s="212" t="s">
        <v>156</v>
      </c>
      <c r="AB29" s="212">
        <v>449.73489999999998</v>
      </c>
      <c r="AC29" s="213">
        <v>375.2473</v>
      </c>
      <c r="AD29" s="219">
        <v>1.5335000000000036</v>
      </c>
      <c r="AE29" s="220">
        <v>4.1034074738477422E-3</v>
      </c>
      <c r="AF29" s="128" t="s">
        <v>156</v>
      </c>
    </row>
    <row r="30" spans="1:32" ht="15" customHeight="1" x14ac:dyDescent="0.25">
      <c r="A30" s="119" t="s">
        <v>126</v>
      </c>
      <c r="B30" s="203">
        <v>300.2</v>
      </c>
      <c r="C30" s="203" t="s">
        <v>156</v>
      </c>
      <c r="D30" s="203" t="s">
        <v>156</v>
      </c>
      <c r="E30" s="203" t="s">
        <v>156</v>
      </c>
      <c r="F30" s="203" t="s">
        <v>156</v>
      </c>
      <c r="G30" s="203" t="s">
        <v>156</v>
      </c>
      <c r="H30" s="203" t="s">
        <v>156</v>
      </c>
      <c r="I30" s="203" t="s">
        <v>156</v>
      </c>
      <c r="J30" s="203" t="s">
        <v>156</v>
      </c>
      <c r="K30" s="203">
        <v>392</v>
      </c>
      <c r="L30" s="203" t="s">
        <v>156</v>
      </c>
      <c r="M30" s="203">
        <v>288.77</v>
      </c>
      <c r="N30" s="203" t="s">
        <v>156</v>
      </c>
      <c r="O30" s="203" t="s">
        <v>156</v>
      </c>
      <c r="P30" s="203" t="s">
        <v>156</v>
      </c>
      <c r="Q30" s="203" t="s">
        <v>156</v>
      </c>
      <c r="R30" s="203" t="s">
        <v>156</v>
      </c>
      <c r="S30" s="203" t="s">
        <v>156</v>
      </c>
      <c r="T30" s="203" t="s">
        <v>156</v>
      </c>
      <c r="U30" s="203" t="s">
        <v>156</v>
      </c>
      <c r="V30" s="203" t="s">
        <v>156</v>
      </c>
      <c r="W30" s="203" t="s">
        <v>156</v>
      </c>
      <c r="X30" s="203" t="s">
        <v>156</v>
      </c>
      <c r="Y30" s="203" t="s">
        <v>156</v>
      </c>
      <c r="Z30" s="203" t="s">
        <v>156</v>
      </c>
      <c r="AA30" s="203" t="s">
        <v>156</v>
      </c>
      <c r="AB30" s="203" t="s">
        <v>156</v>
      </c>
      <c r="AC30" s="205">
        <v>375.2165</v>
      </c>
      <c r="AD30" s="206">
        <v>1.7498999999999683</v>
      </c>
      <c r="AE30" s="216">
        <v>4.6855595654335946E-3</v>
      </c>
      <c r="AF30" s="129" t="s">
        <v>156</v>
      </c>
    </row>
    <row r="31" spans="1:32" ht="15" customHeight="1" x14ac:dyDescent="0.25">
      <c r="A31" s="119" t="s">
        <v>127</v>
      </c>
      <c r="B31" s="204">
        <v>297.64</v>
      </c>
      <c r="C31" s="204">
        <v>208.6103</v>
      </c>
      <c r="D31" s="204">
        <v>253.68559999999999</v>
      </c>
      <c r="E31" s="204">
        <v>285.21480000000003</v>
      </c>
      <c r="F31" s="204">
        <v>311.36</v>
      </c>
      <c r="G31" s="204" t="s">
        <v>156</v>
      </c>
      <c r="H31" s="204">
        <v>324.33999999999997</v>
      </c>
      <c r="I31" s="204" t="s">
        <v>156</v>
      </c>
      <c r="J31" s="204">
        <v>258.33</v>
      </c>
      <c r="K31" s="204">
        <v>402</v>
      </c>
      <c r="L31" s="204">
        <v>228.3527</v>
      </c>
      <c r="M31" s="204">
        <v>294.42</v>
      </c>
      <c r="N31" s="204" t="s">
        <v>156</v>
      </c>
      <c r="O31" s="204">
        <v>241.04</v>
      </c>
      <c r="P31" s="204">
        <v>254.41</v>
      </c>
      <c r="Q31" s="204">
        <v>363.34</v>
      </c>
      <c r="R31" s="204">
        <v>178.2131</v>
      </c>
      <c r="S31" s="204" t="s">
        <v>156</v>
      </c>
      <c r="T31" s="204">
        <v>300</v>
      </c>
      <c r="U31" s="204">
        <v>285.39</v>
      </c>
      <c r="V31" s="204">
        <v>268.57709999999997</v>
      </c>
      <c r="W31" s="204">
        <v>268.12</v>
      </c>
      <c r="X31" s="204">
        <v>235.4419</v>
      </c>
      <c r="Y31" s="204">
        <v>240.87</v>
      </c>
      <c r="Z31" s="204" t="s">
        <v>157</v>
      </c>
      <c r="AA31" s="204">
        <v>335.59</v>
      </c>
      <c r="AB31" s="204">
        <v>431.48809999999997</v>
      </c>
      <c r="AC31" s="205">
        <v>359.47410000000002</v>
      </c>
      <c r="AD31" s="206">
        <v>0.82160000000004629</v>
      </c>
      <c r="AE31" s="216">
        <v>2.2907968019183489E-3</v>
      </c>
      <c r="AF31" s="126" t="s">
        <v>156</v>
      </c>
    </row>
    <row r="32" spans="1:32" ht="15" customHeight="1" x14ac:dyDescent="0.25">
      <c r="A32" s="119" t="s">
        <v>128</v>
      </c>
      <c r="B32" s="204" t="s">
        <v>156</v>
      </c>
      <c r="C32" s="204">
        <v>207.20419999999999</v>
      </c>
      <c r="D32" s="204">
        <v>258.98259999999999</v>
      </c>
      <c r="E32" s="204">
        <v>283.06330000000003</v>
      </c>
      <c r="F32" s="204">
        <v>311.98</v>
      </c>
      <c r="G32" s="204">
        <v>245.82</v>
      </c>
      <c r="H32" s="204">
        <v>324.02999999999997</v>
      </c>
      <c r="I32" s="204" t="s">
        <v>156</v>
      </c>
      <c r="J32" s="204">
        <v>306.64999999999998</v>
      </c>
      <c r="K32" s="204">
        <v>377</v>
      </c>
      <c r="L32" s="204">
        <v>228.089</v>
      </c>
      <c r="M32" s="204">
        <v>302.02</v>
      </c>
      <c r="N32" s="204" t="s">
        <v>156</v>
      </c>
      <c r="O32" s="204">
        <v>236.97</v>
      </c>
      <c r="P32" s="204">
        <v>230.71</v>
      </c>
      <c r="Q32" s="204" t="s">
        <v>156</v>
      </c>
      <c r="R32" s="204">
        <v>183.43629999999999</v>
      </c>
      <c r="S32" s="204" t="s">
        <v>156</v>
      </c>
      <c r="T32" s="204">
        <v>274</v>
      </c>
      <c r="U32" s="204">
        <v>285.13</v>
      </c>
      <c r="V32" s="204">
        <v>270.32249999999999</v>
      </c>
      <c r="W32" s="204">
        <v>250.5</v>
      </c>
      <c r="X32" s="204">
        <v>225.34950000000001</v>
      </c>
      <c r="Y32" s="204">
        <v>258.88</v>
      </c>
      <c r="Z32" s="204" t="s">
        <v>157</v>
      </c>
      <c r="AA32" s="204" t="s">
        <v>156</v>
      </c>
      <c r="AB32" s="204">
        <v>421.6345</v>
      </c>
      <c r="AC32" s="205">
        <v>311.42099999999999</v>
      </c>
      <c r="AD32" s="206">
        <v>0.96789999999998599</v>
      </c>
      <c r="AE32" s="216">
        <v>3.1177011922252085E-3</v>
      </c>
      <c r="AF32" s="126" t="s">
        <v>156</v>
      </c>
    </row>
    <row r="33" spans="1:33" ht="15" customHeight="1" x14ac:dyDescent="0.25">
      <c r="A33" s="119" t="s">
        <v>129</v>
      </c>
      <c r="B33" s="204">
        <v>262.14999999999998</v>
      </c>
      <c r="C33" s="204">
        <v>215.5128</v>
      </c>
      <c r="D33" s="204">
        <v>224.45670000000001</v>
      </c>
      <c r="E33" s="204">
        <v>267.46449999999999</v>
      </c>
      <c r="F33" s="204">
        <v>293.58</v>
      </c>
      <c r="G33" s="204">
        <v>236.71</v>
      </c>
      <c r="H33" s="204">
        <v>300.72000000000003</v>
      </c>
      <c r="I33" s="204">
        <v>228.5</v>
      </c>
      <c r="J33" s="204">
        <v>214.62</v>
      </c>
      <c r="K33" s="204">
        <v>331</v>
      </c>
      <c r="L33" s="204">
        <v>225.8477</v>
      </c>
      <c r="M33" s="204">
        <v>258.19</v>
      </c>
      <c r="N33" s="204" t="s">
        <v>156</v>
      </c>
      <c r="O33" s="204">
        <v>213</v>
      </c>
      <c r="P33" s="204">
        <v>252.19</v>
      </c>
      <c r="Q33" s="204">
        <v>260.16000000000003</v>
      </c>
      <c r="R33" s="204">
        <v>172.01009999999999</v>
      </c>
      <c r="S33" s="204" t="s">
        <v>156</v>
      </c>
      <c r="T33" s="204">
        <v>288</v>
      </c>
      <c r="U33" s="204">
        <v>256.52</v>
      </c>
      <c r="V33" s="204">
        <v>252.43190000000001</v>
      </c>
      <c r="W33" s="204">
        <v>202.19</v>
      </c>
      <c r="X33" s="204">
        <v>238.03970000000001</v>
      </c>
      <c r="Y33" s="204">
        <v>201.68</v>
      </c>
      <c r="Z33" s="204">
        <v>162.54</v>
      </c>
      <c r="AA33" s="204">
        <v>296.43</v>
      </c>
      <c r="AB33" s="204">
        <v>413.16039999999998</v>
      </c>
      <c r="AC33" s="205">
        <v>268.23669999999998</v>
      </c>
      <c r="AD33" s="206">
        <v>3.0628999999999564</v>
      </c>
      <c r="AE33" s="216">
        <v>1.1550537798228788E-2</v>
      </c>
      <c r="AF33" s="126" t="s">
        <v>156</v>
      </c>
    </row>
    <row r="34" spans="1:33" ht="15" customHeight="1" x14ac:dyDescent="0.25">
      <c r="A34" s="120" t="s">
        <v>130</v>
      </c>
      <c r="B34" s="208">
        <v>255.29</v>
      </c>
      <c r="C34" s="208">
        <v>205.8339</v>
      </c>
      <c r="D34" s="208">
        <v>232.00210000000001</v>
      </c>
      <c r="E34" s="208">
        <v>279.70150000000001</v>
      </c>
      <c r="F34" s="208">
        <v>299.41000000000003</v>
      </c>
      <c r="G34" s="208">
        <v>239.7</v>
      </c>
      <c r="H34" s="208">
        <v>303.74</v>
      </c>
      <c r="I34" s="208">
        <v>197.2</v>
      </c>
      <c r="J34" s="208">
        <v>249.75</v>
      </c>
      <c r="K34" s="208">
        <v>312</v>
      </c>
      <c r="L34" s="208">
        <v>233.23089999999999</v>
      </c>
      <c r="M34" s="208">
        <v>275.2</v>
      </c>
      <c r="N34" s="208" t="s">
        <v>156</v>
      </c>
      <c r="O34" s="208">
        <v>221.53</v>
      </c>
      <c r="P34" s="208">
        <v>253.45</v>
      </c>
      <c r="Q34" s="208">
        <v>271.67</v>
      </c>
      <c r="R34" s="208">
        <v>175.05850000000001</v>
      </c>
      <c r="S34" s="208" t="s">
        <v>156</v>
      </c>
      <c r="T34" s="208">
        <v>295</v>
      </c>
      <c r="U34" s="208">
        <v>261.41000000000003</v>
      </c>
      <c r="V34" s="208">
        <v>260.50450000000001</v>
      </c>
      <c r="W34" s="208">
        <v>213.78</v>
      </c>
      <c r="X34" s="208">
        <v>243.81880000000001</v>
      </c>
      <c r="Y34" s="208">
        <v>225.96</v>
      </c>
      <c r="Z34" s="208">
        <v>185.46</v>
      </c>
      <c r="AA34" s="208">
        <v>303.83</v>
      </c>
      <c r="AB34" s="208">
        <v>422.61989999999997</v>
      </c>
      <c r="AC34" s="209">
        <v>289.72370000000001</v>
      </c>
      <c r="AD34" s="217">
        <v>1.7322000000000344</v>
      </c>
      <c r="AE34" s="218">
        <v>6.0147608523168916E-3</v>
      </c>
      <c r="AF34" s="127" t="s">
        <v>156</v>
      </c>
      <c r="AG34" s="124"/>
    </row>
    <row r="35" spans="1:33" ht="15" customHeight="1" x14ac:dyDescent="0.25">
      <c r="A35" s="119" t="s">
        <v>131</v>
      </c>
      <c r="B35" s="203">
        <v>250.17</v>
      </c>
      <c r="C35" s="203">
        <v>213.06880000000001</v>
      </c>
      <c r="D35" s="203">
        <v>230.7064</v>
      </c>
      <c r="E35" s="203">
        <v>280.37380000000002</v>
      </c>
      <c r="F35" s="203">
        <v>302.42</v>
      </c>
      <c r="G35" s="203">
        <v>240.2</v>
      </c>
      <c r="H35" s="203">
        <v>302.89</v>
      </c>
      <c r="I35" s="203" t="s">
        <v>156</v>
      </c>
      <c r="J35" s="203">
        <v>306.83</v>
      </c>
      <c r="K35" s="203">
        <v>300</v>
      </c>
      <c r="L35" s="203" t="s">
        <v>156</v>
      </c>
      <c r="M35" s="203">
        <v>280.12</v>
      </c>
      <c r="N35" s="203" t="s">
        <v>156</v>
      </c>
      <c r="O35" s="203">
        <v>233.93</v>
      </c>
      <c r="P35" s="203">
        <v>247.62</v>
      </c>
      <c r="Q35" s="203" t="s">
        <v>157</v>
      </c>
      <c r="R35" s="203">
        <v>177.21019999999999</v>
      </c>
      <c r="S35" s="203" t="s">
        <v>156</v>
      </c>
      <c r="T35" s="203">
        <v>302</v>
      </c>
      <c r="U35" s="203">
        <v>265.25</v>
      </c>
      <c r="V35" s="203">
        <v>263.55900000000003</v>
      </c>
      <c r="W35" s="203">
        <v>229.03</v>
      </c>
      <c r="X35" s="203">
        <v>242.99180000000001</v>
      </c>
      <c r="Y35" s="203">
        <v>244.04</v>
      </c>
      <c r="Z35" s="203">
        <v>200.4</v>
      </c>
      <c r="AA35" s="203">
        <v>283.51</v>
      </c>
      <c r="AB35" s="203">
        <v>415.9194</v>
      </c>
      <c r="AC35" s="205">
        <v>293.98559999999998</v>
      </c>
      <c r="AD35" s="206">
        <v>1.6594000000000051</v>
      </c>
      <c r="AE35" s="216">
        <v>5.6765353225267656E-3</v>
      </c>
      <c r="AF35" s="129" t="s">
        <v>156</v>
      </c>
      <c r="AG35" s="123"/>
    </row>
    <row r="36" spans="1:33" ht="15" customHeight="1" x14ac:dyDescent="0.25">
      <c r="A36" s="119" t="s">
        <v>132</v>
      </c>
      <c r="B36" s="203">
        <v>212.63</v>
      </c>
      <c r="C36" s="203">
        <v>220.18610000000001</v>
      </c>
      <c r="D36" s="203">
        <v>179.0318</v>
      </c>
      <c r="E36" s="203">
        <v>227.39189999999999</v>
      </c>
      <c r="F36" s="203">
        <v>253.74</v>
      </c>
      <c r="G36" s="203">
        <v>207.89</v>
      </c>
      <c r="H36" s="203">
        <v>273.32</v>
      </c>
      <c r="I36" s="203">
        <v>215</v>
      </c>
      <c r="J36" s="203">
        <v>201.65</v>
      </c>
      <c r="K36" s="203">
        <v>266</v>
      </c>
      <c r="L36" s="203" t="s">
        <v>156</v>
      </c>
      <c r="M36" s="203">
        <v>229.49</v>
      </c>
      <c r="N36" s="203">
        <v>198</v>
      </c>
      <c r="O36" s="203">
        <v>192.39</v>
      </c>
      <c r="P36" s="203">
        <v>212.95</v>
      </c>
      <c r="Q36" s="203" t="s">
        <v>157</v>
      </c>
      <c r="R36" s="203">
        <v>143.58359999999999</v>
      </c>
      <c r="S36" s="203" t="s">
        <v>156</v>
      </c>
      <c r="T36" s="203">
        <v>253</v>
      </c>
      <c r="U36" s="203">
        <v>219.58</v>
      </c>
      <c r="V36" s="203">
        <v>219.2689</v>
      </c>
      <c r="W36" s="203">
        <v>184.83</v>
      </c>
      <c r="X36" s="203">
        <v>219.92859999999999</v>
      </c>
      <c r="Y36" s="203">
        <v>175.31</v>
      </c>
      <c r="Z36" s="203">
        <v>134.88999999999999</v>
      </c>
      <c r="AA36" s="203">
        <v>273.43</v>
      </c>
      <c r="AB36" s="203">
        <v>358.27600000000001</v>
      </c>
      <c r="AC36" s="205">
        <v>238.5548</v>
      </c>
      <c r="AD36" s="206">
        <v>1.9610999999999876</v>
      </c>
      <c r="AE36" s="216">
        <v>8.2888935757798876E-3</v>
      </c>
      <c r="AF36" s="129" t="s">
        <v>156</v>
      </c>
      <c r="AG36" s="123"/>
    </row>
    <row r="37" spans="1:33" ht="15.75" customHeight="1" thickBot="1" x14ac:dyDescent="0.3">
      <c r="A37" s="119" t="s">
        <v>133</v>
      </c>
      <c r="B37" s="204">
        <v>210.47</v>
      </c>
      <c r="C37" s="204">
        <v>219.1277</v>
      </c>
      <c r="D37" s="204">
        <v>165.5797</v>
      </c>
      <c r="E37" s="204">
        <v>254.95859999999999</v>
      </c>
      <c r="F37" s="204">
        <v>263.68</v>
      </c>
      <c r="G37" s="204">
        <v>209.67</v>
      </c>
      <c r="H37" s="204">
        <v>291.43</v>
      </c>
      <c r="I37" s="204" t="s">
        <v>156</v>
      </c>
      <c r="J37" s="204">
        <v>215.89</v>
      </c>
      <c r="K37" s="204">
        <v>291</v>
      </c>
      <c r="L37" s="204">
        <v>243.251</v>
      </c>
      <c r="M37" s="204">
        <v>249.39</v>
      </c>
      <c r="N37" s="204">
        <v>201</v>
      </c>
      <c r="O37" s="204">
        <v>212.28</v>
      </c>
      <c r="P37" s="204">
        <v>211.12</v>
      </c>
      <c r="Q37" s="204">
        <v>245.16</v>
      </c>
      <c r="R37" s="204">
        <v>150.86240000000001</v>
      </c>
      <c r="S37" s="204" t="s">
        <v>156</v>
      </c>
      <c r="T37" s="204">
        <v>271</v>
      </c>
      <c r="U37" s="204">
        <v>224.02</v>
      </c>
      <c r="V37" s="204">
        <v>237.5958</v>
      </c>
      <c r="W37" s="204">
        <v>190.33</v>
      </c>
      <c r="X37" s="204">
        <v>242.46770000000001</v>
      </c>
      <c r="Y37" s="204">
        <v>204.07</v>
      </c>
      <c r="Z37" s="204">
        <v>148.93</v>
      </c>
      <c r="AA37" s="204">
        <v>290.23</v>
      </c>
      <c r="AB37" s="204">
        <v>393.74889999999999</v>
      </c>
      <c r="AC37" s="205">
        <v>275.80430000000001</v>
      </c>
      <c r="AD37" s="206">
        <v>2.7921000000000049</v>
      </c>
      <c r="AE37" s="216">
        <v>1.0227015496010905E-2</v>
      </c>
      <c r="AF37" s="126" t="s">
        <v>156</v>
      </c>
      <c r="AG37" s="123"/>
    </row>
    <row r="38" spans="1:33" ht="15" customHeight="1" thickBot="1" x14ac:dyDescent="0.3">
      <c r="A38" s="118" t="s">
        <v>134</v>
      </c>
      <c r="B38" s="212">
        <v>238.7063</v>
      </c>
      <c r="C38" s="212">
        <v>216.0026</v>
      </c>
      <c r="D38" s="212">
        <v>216.29239999999999</v>
      </c>
      <c r="E38" s="212">
        <v>255.98949999999999</v>
      </c>
      <c r="F38" s="212">
        <v>291.5172</v>
      </c>
      <c r="G38" s="212">
        <v>223.58869999999999</v>
      </c>
      <c r="H38" s="212">
        <v>302.43639999999999</v>
      </c>
      <c r="I38" s="212">
        <v>213.87889999999999</v>
      </c>
      <c r="J38" s="212">
        <v>230.99270000000001</v>
      </c>
      <c r="K38" s="212">
        <v>331.22980000000001</v>
      </c>
      <c r="L38" s="212">
        <v>228.66200000000001</v>
      </c>
      <c r="M38" s="212">
        <v>249.09209999999999</v>
      </c>
      <c r="N38" s="212">
        <v>199.11500000000001</v>
      </c>
      <c r="O38" s="212">
        <v>214.5615</v>
      </c>
      <c r="P38" s="212">
        <v>233.80179999999999</v>
      </c>
      <c r="Q38" s="212" t="s">
        <v>157</v>
      </c>
      <c r="R38" s="212">
        <v>160.07579999999999</v>
      </c>
      <c r="S38" s="212" t="s">
        <v>156</v>
      </c>
      <c r="T38" s="212">
        <v>282.47289999999998</v>
      </c>
      <c r="U38" s="212">
        <v>263.4359</v>
      </c>
      <c r="V38" s="212">
        <v>252.68899999999999</v>
      </c>
      <c r="W38" s="212">
        <v>206.34950000000001</v>
      </c>
      <c r="X38" s="212">
        <v>234.49010000000001</v>
      </c>
      <c r="Y38" s="212">
        <v>213.11879999999999</v>
      </c>
      <c r="Z38" s="212" t="s">
        <v>157</v>
      </c>
      <c r="AA38" s="212">
        <v>286.94799999999998</v>
      </c>
      <c r="AB38" s="212">
        <v>404.822</v>
      </c>
      <c r="AC38" s="213">
        <v>288.99880000000002</v>
      </c>
      <c r="AD38" s="219">
        <v>1.9523000000000366</v>
      </c>
      <c r="AE38" s="220">
        <v>6.8013370655974903E-3</v>
      </c>
      <c r="AF38" s="128" t="s">
        <v>156</v>
      </c>
      <c r="AG38" s="123"/>
    </row>
    <row r="39" spans="1:33" ht="15" customHeight="1" x14ac:dyDescent="0.25">
      <c r="A39" s="119" t="s">
        <v>135</v>
      </c>
      <c r="B39" s="203">
        <v>373.5</v>
      </c>
      <c r="C39" s="203" t="s">
        <v>156</v>
      </c>
      <c r="D39" s="203" t="s">
        <v>156</v>
      </c>
      <c r="E39" s="203">
        <v>317.89150000000001</v>
      </c>
      <c r="F39" s="203">
        <v>381.53</v>
      </c>
      <c r="G39" s="203" t="s">
        <v>156</v>
      </c>
      <c r="H39" s="203">
        <v>394.42</v>
      </c>
      <c r="I39" s="203" t="s">
        <v>156</v>
      </c>
      <c r="J39" s="203">
        <v>353.79</v>
      </c>
      <c r="K39" s="203">
        <v>457</v>
      </c>
      <c r="L39" s="203" t="s">
        <v>156</v>
      </c>
      <c r="M39" s="203">
        <v>451.48</v>
      </c>
      <c r="N39" s="203" t="s">
        <v>156</v>
      </c>
      <c r="O39" s="203" t="s">
        <v>156</v>
      </c>
      <c r="P39" s="203" t="s">
        <v>156</v>
      </c>
      <c r="Q39" s="203" t="s">
        <v>156</v>
      </c>
      <c r="R39" s="203" t="s">
        <v>156</v>
      </c>
      <c r="S39" s="203" t="s">
        <v>156</v>
      </c>
      <c r="T39" s="203" t="s">
        <v>156</v>
      </c>
      <c r="U39" s="203">
        <v>398.79</v>
      </c>
      <c r="V39" s="203">
        <v>311.33999999999997</v>
      </c>
      <c r="W39" s="203">
        <v>377.2</v>
      </c>
      <c r="X39" s="203" t="s">
        <v>156</v>
      </c>
      <c r="Y39" s="203" t="s">
        <v>156</v>
      </c>
      <c r="Z39" s="203" t="s">
        <v>156</v>
      </c>
      <c r="AA39" s="203">
        <v>397.82</v>
      </c>
      <c r="AB39" s="203">
        <v>477.30720000000002</v>
      </c>
      <c r="AC39" s="205">
        <v>428.03980000000001</v>
      </c>
      <c r="AD39" s="206">
        <v>0.37830000000002428</v>
      </c>
      <c r="AE39" s="216">
        <v>8.8457810675035553E-4</v>
      </c>
      <c r="AF39" s="129" t="s">
        <v>156</v>
      </c>
      <c r="AG39" s="123"/>
    </row>
    <row r="40" spans="1:33" ht="15" customHeight="1" x14ac:dyDescent="0.25">
      <c r="A40" s="119" t="s">
        <v>136</v>
      </c>
      <c r="B40" s="204">
        <v>349.5</v>
      </c>
      <c r="C40" s="204" t="s">
        <v>156</v>
      </c>
      <c r="D40" s="204" t="s">
        <v>157</v>
      </c>
      <c r="E40" s="204">
        <v>348.68549999999999</v>
      </c>
      <c r="F40" s="204">
        <v>358.09</v>
      </c>
      <c r="G40" s="204" t="s">
        <v>157</v>
      </c>
      <c r="H40" s="204">
        <v>397.28</v>
      </c>
      <c r="I40" s="204" t="s">
        <v>156</v>
      </c>
      <c r="J40" s="204">
        <v>379.44</v>
      </c>
      <c r="K40" s="204">
        <v>467</v>
      </c>
      <c r="L40" s="204">
        <v>372.32569999999998</v>
      </c>
      <c r="M40" s="204">
        <v>465.57</v>
      </c>
      <c r="N40" s="204" t="s">
        <v>156</v>
      </c>
      <c r="O40" s="204" t="s">
        <v>156</v>
      </c>
      <c r="P40" s="204" t="s">
        <v>157</v>
      </c>
      <c r="Q40" s="204" t="s">
        <v>157</v>
      </c>
      <c r="R40" s="204" t="s">
        <v>156</v>
      </c>
      <c r="S40" s="204" t="s">
        <v>156</v>
      </c>
      <c r="T40" s="204" t="s">
        <v>156</v>
      </c>
      <c r="U40" s="204">
        <v>376.64</v>
      </c>
      <c r="V40" s="204">
        <v>318.75799999999998</v>
      </c>
      <c r="W40" s="204">
        <v>378.4</v>
      </c>
      <c r="X40" s="204" t="s">
        <v>156</v>
      </c>
      <c r="Y40" s="204">
        <v>307.39999999999998</v>
      </c>
      <c r="Z40" s="204" t="s">
        <v>156</v>
      </c>
      <c r="AA40" s="204">
        <v>412.39</v>
      </c>
      <c r="AB40" s="204">
        <v>475.13940000000002</v>
      </c>
      <c r="AC40" s="205">
        <v>425.65929999999997</v>
      </c>
      <c r="AD40" s="206">
        <v>1.8725999999999772</v>
      </c>
      <c r="AE40" s="216">
        <v>4.4187323481363894E-3</v>
      </c>
      <c r="AF40" s="126" t="s">
        <v>156</v>
      </c>
    </row>
    <row r="41" spans="1:33" ht="15" customHeight="1" x14ac:dyDescent="0.25">
      <c r="A41" s="119" t="s">
        <v>137</v>
      </c>
      <c r="B41" s="204">
        <v>336</v>
      </c>
      <c r="C41" s="204" t="s">
        <v>156</v>
      </c>
      <c r="D41" s="204">
        <v>256.1626</v>
      </c>
      <c r="E41" s="204">
        <v>313.85730000000001</v>
      </c>
      <c r="F41" s="204">
        <v>355.22</v>
      </c>
      <c r="G41" s="204" t="s">
        <v>156</v>
      </c>
      <c r="H41" s="204">
        <v>377.13</v>
      </c>
      <c r="I41" s="204" t="s">
        <v>156</v>
      </c>
      <c r="J41" s="204">
        <v>382</v>
      </c>
      <c r="K41" s="204">
        <v>407</v>
      </c>
      <c r="L41" s="204">
        <v>342.52910000000003</v>
      </c>
      <c r="M41" s="204">
        <v>452.4</v>
      </c>
      <c r="N41" s="204" t="s">
        <v>156</v>
      </c>
      <c r="O41" s="204">
        <v>243.24</v>
      </c>
      <c r="P41" s="204" t="s">
        <v>157</v>
      </c>
      <c r="Q41" s="204">
        <v>399.01</v>
      </c>
      <c r="R41" s="204">
        <v>166.5718</v>
      </c>
      <c r="S41" s="204" t="s">
        <v>156</v>
      </c>
      <c r="T41" s="204">
        <v>343</v>
      </c>
      <c r="U41" s="204">
        <v>360.33</v>
      </c>
      <c r="V41" s="204">
        <v>305.01280000000003</v>
      </c>
      <c r="W41" s="204">
        <v>377.25</v>
      </c>
      <c r="X41" s="204">
        <v>295.60129999999998</v>
      </c>
      <c r="Y41" s="204">
        <v>312.32</v>
      </c>
      <c r="Z41" s="204" t="s">
        <v>156</v>
      </c>
      <c r="AA41" s="204">
        <v>367.44</v>
      </c>
      <c r="AB41" s="204">
        <v>465.68</v>
      </c>
      <c r="AC41" s="205">
        <v>373.03320000000002</v>
      </c>
      <c r="AD41" s="206">
        <v>2.1881999999999948</v>
      </c>
      <c r="AE41" s="216">
        <v>5.9005784087691193E-3</v>
      </c>
      <c r="AF41" s="126" t="s">
        <v>156</v>
      </c>
    </row>
    <row r="42" spans="1:33" ht="15" customHeight="1" x14ac:dyDescent="0.25">
      <c r="A42" s="121" t="s">
        <v>138</v>
      </c>
      <c r="B42" s="208">
        <v>316</v>
      </c>
      <c r="C42" s="208" t="s">
        <v>156</v>
      </c>
      <c r="D42" s="208">
        <v>257.30590000000001</v>
      </c>
      <c r="E42" s="208">
        <v>332.81790000000001</v>
      </c>
      <c r="F42" s="208">
        <v>352.22</v>
      </c>
      <c r="G42" s="208" t="s">
        <v>157</v>
      </c>
      <c r="H42" s="208">
        <v>383.26</v>
      </c>
      <c r="I42" s="208" t="s">
        <v>156</v>
      </c>
      <c r="J42" s="208">
        <v>369.88</v>
      </c>
      <c r="K42" s="208">
        <v>414</v>
      </c>
      <c r="L42" s="208">
        <v>358.74579999999997</v>
      </c>
      <c r="M42" s="208">
        <v>410.34</v>
      </c>
      <c r="N42" s="208" t="s">
        <v>156</v>
      </c>
      <c r="O42" s="208">
        <v>242.69</v>
      </c>
      <c r="P42" s="208">
        <v>251.79</v>
      </c>
      <c r="Q42" s="208">
        <v>394.75</v>
      </c>
      <c r="R42" s="208">
        <v>172.1403</v>
      </c>
      <c r="S42" s="208" t="s">
        <v>156</v>
      </c>
      <c r="T42" s="208">
        <v>308</v>
      </c>
      <c r="U42" s="208">
        <v>354.44</v>
      </c>
      <c r="V42" s="208">
        <v>309.59449999999998</v>
      </c>
      <c r="W42" s="208">
        <v>378.41</v>
      </c>
      <c r="X42" s="208">
        <v>301.50319999999999</v>
      </c>
      <c r="Y42" s="208">
        <v>308.73</v>
      </c>
      <c r="Z42" s="208" t="s">
        <v>156</v>
      </c>
      <c r="AA42" s="208">
        <v>377.34</v>
      </c>
      <c r="AB42" s="208">
        <v>464.202</v>
      </c>
      <c r="AC42" s="209">
        <v>378.79250000000002</v>
      </c>
      <c r="AD42" s="217">
        <v>-1.0243999999999573</v>
      </c>
      <c r="AE42" s="218">
        <v>-2.6970890447475249E-3</v>
      </c>
      <c r="AF42" s="127" t="s">
        <v>156</v>
      </c>
    </row>
    <row r="43" spans="1:33" ht="15" customHeight="1" x14ac:dyDescent="0.25">
      <c r="A43" s="119" t="s">
        <v>139</v>
      </c>
      <c r="B43" s="204" t="s">
        <v>156</v>
      </c>
      <c r="C43" s="204" t="s">
        <v>156</v>
      </c>
      <c r="D43" s="204">
        <v>262.37419999999997</v>
      </c>
      <c r="E43" s="204">
        <v>326.90109999999999</v>
      </c>
      <c r="F43" s="204">
        <v>344.74</v>
      </c>
      <c r="G43" s="204">
        <v>270.01</v>
      </c>
      <c r="H43" s="204">
        <v>383.81</v>
      </c>
      <c r="I43" s="204" t="s">
        <v>156</v>
      </c>
      <c r="J43" s="204">
        <v>376.51</v>
      </c>
      <c r="K43" s="204">
        <v>384</v>
      </c>
      <c r="L43" s="204">
        <v>362.30560000000003</v>
      </c>
      <c r="M43" s="204">
        <v>390.09</v>
      </c>
      <c r="N43" s="204" t="s">
        <v>156</v>
      </c>
      <c r="O43" s="204">
        <v>263.26</v>
      </c>
      <c r="P43" s="204">
        <v>262.99</v>
      </c>
      <c r="Q43" s="204" t="s">
        <v>157</v>
      </c>
      <c r="R43" s="204">
        <v>127.04130000000001</v>
      </c>
      <c r="S43" s="204" t="s">
        <v>156</v>
      </c>
      <c r="T43" s="204">
        <v>340</v>
      </c>
      <c r="U43" s="204">
        <v>345.39</v>
      </c>
      <c r="V43" s="204">
        <v>305.66730000000001</v>
      </c>
      <c r="W43" s="204">
        <v>380</v>
      </c>
      <c r="X43" s="204">
        <v>281.4821</v>
      </c>
      <c r="Y43" s="204">
        <v>305.5</v>
      </c>
      <c r="Z43" s="204" t="s">
        <v>156</v>
      </c>
      <c r="AA43" s="204">
        <v>355.78</v>
      </c>
      <c r="AB43" s="204">
        <v>457.20589999999999</v>
      </c>
      <c r="AC43" s="205">
        <v>366.62490000000003</v>
      </c>
      <c r="AD43" s="206">
        <v>0.71580000000000155</v>
      </c>
      <c r="AE43" s="216">
        <v>1.9562235538825856E-3</v>
      </c>
      <c r="AF43" s="126" t="s">
        <v>156</v>
      </c>
    </row>
    <row r="44" spans="1:33" ht="15" customHeight="1" x14ac:dyDescent="0.25">
      <c r="A44" s="119" t="s">
        <v>140</v>
      </c>
      <c r="B44" s="203" t="s">
        <v>156</v>
      </c>
      <c r="C44" s="203" t="s">
        <v>156</v>
      </c>
      <c r="D44" s="203">
        <v>234.66970000000001</v>
      </c>
      <c r="E44" s="203">
        <v>277.54989999999998</v>
      </c>
      <c r="F44" s="203">
        <v>291.18</v>
      </c>
      <c r="G44" s="203" t="s">
        <v>157</v>
      </c>
      <c r="H44" s="203">
        <v>352.87</v>
      </c>
      <c r="I44" s="203" t="s">
        <v>156</v>
      </c>
      <c r="J44" s="203">
        <v>300.37</v>
      </c>
      <c r="K44" s="203">
        <v>319</v>
      </c>
      <c r="L44" s="203" t="s">
        <v>156</v>
      </c>
      <c r="M44" s="203">
        <v>305.69</v>
      </c>
      <c r="N44" s="203" t="s">
        <v>156</v>
      </c>
      <c r="O44" s="203">
        <v>210.4</v>
      </c>
      <c r="P44" s="203">
        <v>234.08</v>
      </c>
      <c r="Q44" s="203" t="s">
        <v>156</v>
      </c>
      <c r="R44" s="203">
        <v>198.3459</v>
      </c>
      <c r="S44" s="203" t="s">
        <v>156</v>
      </c>
      <c r="T44" s="203">
        <v>231</v>
      </c>
      <c r="U44" s="203">
        <v>284.51</v>
      </c>
      <c r="V44" s="203">
        <v>281.88589999999999</v>
      </c>
      <c r="W44" s="203">
        <v>347.28</v>
      </c>
      <c r="X44" s="203">
        <v>280.86180000000002</v>
      </c>
      <c r="Y44" s="203">
        <v>258.14999999999998</v>
      </c>
      <c r="Z44" s="203">
        <v>195.28</v>
      </c>
      <c r="AA44" s="203">
        <v>328.11</v>
      </c>
      <c r="AB44" s="203">
        <v>388.625</v>
      </c>
      <c r="AC44" s="205">
        <v>294.58179999999999</v>
      </c>
      <c r="AD44" s="206">
        <v>-5.1970000000000027</v>
      </c>
      <c r="AE44" s="216">
        <v>-1.7336115829404863E-2</v>
      </c>
      <c r="AF44" s="129" t="s">
        <v>156</v>
      </c>
    </row>
    <row r="45" spans="1:33" ht="15" customHeight="1" x14ac:dyDescent="0.25">
      <c r="A45" s="119" t="s">
        <v>141</v>
      </c>
      <c r="B45" s="203" t="s">
        <v>156</v>
      </c>
      <c r="C45" s="203" t="s">
        <v>156</v>
      </c>
      <c r="D45" s="203">
        <v>241.03370000000001</v>
      </c>
      <c r="E45" s="203">
        <v>299.60329999999999</v>
      </c>
      <c r="F45" s="203">
        <v>298.86</v>
      </c>
      <c r="G45" s="203">
        <v>254.78</v>
      </c>
      <c r="H45" s="203">
        <v>371.23</v>
      </c>
      <c r="I45" s="203">
        <v>380</v>
      </c>
      <c r="J45" s="203">
        <v>323.45</v>
      </c>
      <c r="K45" s="203">
        <v>337</v>
      </c>
      <c r="L45" s="203">
        <v>346.61619999999999</v>
      </c>
      <c r="M45" s="203">
        <v>312.99</v>
      </c>
      <c r="N45" s="203">
        <v>235</v>
      </c>
      <c r="O45" s="203">
        <v>222.24</v>
      </c>
      <c r="P45" s="203">
        <v>240.41</v>
      </c>
      <c r="Q45" s="203">
        <v>288.47000000000003</v>
      </c>
      <c r="R45" s="203">
        <v>172.83199999999999</v>
      </c>
      <c r="S45" s="203" t="s">
        <v>156</v>
      </c>
      <c r="T45" s="203">
        <v>266</v>
      </c>
      <c r="U45" s="203">
        <v>288.74</v>
      </c>
      <c r="V45" s="203">
        <v>292.14030000000002</v>
      </c>
      <c r="W45" s="203">
        <v>350.52</v>
      </c>
      <c r="X45" s="203">
        <v>266.12650000000002</v>
      </c>
      <c r="Y45" s="203">
        <v>296.99</v>
      </c>
      <c r="Z45" s="203" t="s">
        <v>157</v>
      </c>
      <c r="AA45" s="203">
        <v>331.97</v>
      </c>
      <c r="AB45" s="203">
        <v>435.82369999999997</v>
      </c>
      <c r="AC45" s="205">
        <v>323.10329999999999</v>
      </c>
      <c r="AD45" s="206">
        <v>2.3938999999999737</v>
      </c>
      <c r="AE45" s="216">
        <v>7.4643898806832087E-3</v>
      </c>
      <c r="AF45" s="129" t="s">
        <v>156</v>
      </c>
    </row>
    <row r="46" spans="1:33" ht="15" customHeight="1" thickBot="1" x14ac:dyDescent="0.3">
      <c r="A46" s="119" t="s">
        <v>142</v>
      </c>
      <c r="B46" s="204" t="s">
        <v>156</v>
      </c>
      <c r="C46" s="204" t="s">
        <v>156</v>
      </c>
      <c r="D46" s="204">
        <v>244.99700000000001</v>
      </c>
      <c r="E46" s="204">
        <v>296.37599999999998</v>
      </c>
      <c r="F46" s="204">
        <v>303.3</v>
      </c>
      <c r="G46" s="204" t="s">
        <v>157</v>
      </c>
      <c r="H46" s="204">
        <v>369.45</v>
      </c>
      <c r="I46" s="204" t="s">
        <v>156</v>
      </c>
      <c r="J46" s="204">
        <v>292.10000000000002</v>
      </c>
      <c r="K46" s="204">
        <v>323</v>
      </c>
      <c r="L46" s="204" t="s">
        <v>156</v>
      </c>
      <c r="M46" s="204" t="s">
        <v>156</v>
      </c>
      <c r="N46" s="204" t="s">
        <v>156</v>
      </c>
      <c r="O46" s="204">
        <v>249.36</v>
      </c>
      <c r="P46" s="204">
        <v>252.73</v>
      </c>
      <c r="Q46" s="204" t="s">
        <v>156</v>
      </c>
      <c r="R46" s="204">
        <v>146.2252</v>
      </c>
      <c r="S46" s="204" t="s">
        <v>156</v>
      </c>
      <c r="T46" s="204">
        <v>290</v>
      </c>
      <c r="U46" s="204">
        <v>287.79000000000002</v>
      </c>
      <c r="V46" s="204">
        <v>287.55860000000001</v>
      </c>
      <c r="W46" s="204">
        <v>380</v>
      </c>
      <c r="X46" s="204">
        <v>266.86759999999998</v>
      </c>
      <c r="Y46" s="204">
        <v>270.79000000000002</v>
      </c>
      <c r="Z46" s="204" t="s">
        <v>157</v>
      </c>
      <c r="AA46" s="204">
        <v>304.99</v>
      </c>
      <c r="AB46" s="204">
        <v>433.95150000000001</v>
      </c>
      <c r="AC46" s="205">
        <v>344.05900000000003</v>
      </c>
      <c r="AD46" s="206">
        <v>1.7839000000000169</v>
      </c>
      <c r="AE46" s="216">
        <v>5.211889500580158E-3</v>
      </c>
      <c r="AF46" s="126" t="s">
        <v>156</v>
      </c>
    </row>
    <row r="47" spans="1:33" ht="15" customHeight="1" thickBot="1" x14ac:dyDescent="0.3">
      <c r="A47" s="118" t="s">
        <v>143</v>
      </c>
      <c r="B47" s="212">
        <v>349.56900000000002</v>
      </c>
      <c r="C47" s="212" t="s">
        <v>156</v>
      </c>
      <c r="D47" s="212" t="s">
        <v>157</v>
      </c>
      <c r="E47" s="212">
        <v>314.5915</v>
      </c>
      <c r="F47" s="212">
        <v>337.77069999999998</v>
      </c>
      <c r="G47" s="212" t="s">
        <v>157</v>
      </c>
      <c r="H47" s="212">
        <v>378.5967</v>
      </c>
      <c r="I47" s="212">
        <v>380</v>
      </c>
      <c r="J47" s="212">
        <v>369.59410000000003</v>
      </c>
      <c r="K47" s="212">
        <v>425.7901</v>
      </c>
      <c r="L47" s="212">
        <v>360.70080000000002</v>
      </c>
      <c r="M47" s="212">
        <v>451.8279</v>
      </c>
      <c r="N47" s="212">
        <v>235</v>
      </c>
      <c r="O47" s="212">
        <v>224.7611</v>
      </c>
      <c r="P47" s="212" t="s">
        <v>157</v>
      </c>
      <c r="Q47" s="212" t="s">
        <v>157</v>
      </c>
      <c r="R47" s="212">
        <v>176.8468</v>
      </c>
      <c r="S47" s="212" t="s">
        <v>156</v>
      </c>
      <c r="T47" s="212">
        <v>263.0258</v>
      </c>
      <c r="U47" s="212">
        <v>355.87430000000001</v>
      </c>
      <c r="V47" s="212">
        <v>297.11630000000002</v>
      </c>
      <c r="W47" s="212">
        <v>369.09980000000002</v>
      </c>
      <c r="X47" s="212">
        <v>279.15949999999998</v>
      </c>
      <c r="Y47" s="212">
        <v>301.71699999999998</v>
      </c>
      <c r="Z47" s="212" t="s">
        <v>157</v>
      </c>
      <c r="AA47" s="212">
        <v>338.11540000000002</v>
      </c>
      <c r="AB47" s="212">
        <v>444.75229999999999</v>
      </c>
      <c r="AC47" s="213">
        <v>375.19310000000002</v>
      </c>
      <c r="AD47" s="219">
        <v>0.53750000000002274</v>
      </c>
      <c r="AE47" s="220">
        <v>1.4346509167353361E-3</v>
      </c>
      <c r="AF47" s="128" t="s">
        <v>156</v>
      </c>
    </row>
    <row r="48" spans="1:33" ht="15" customHeight="1" thickBot="1" x14ac:dyDescent="0.3">
      <c r="A48" s="119" t="s">
        <v>144</v>
      </c>
      <c r="B48" s="221">
        <v>267.91660000000002</v>
      </c>
      <c r="C48" s="221">
        <v>245.24760000000001</v>
      </c>
      <c r="D48" s="221">
        <v>264.70139999999998</v>
      </c>
      <c r="E48" s="221">
        <v>295.5401</v>
      </c>
      <c r="F48" s="221">
        <v>344.13069999999999</v>
      </c>
      <c r="G48" s="221">
        <v>238.5951</v>
      </c>
      <c r="H48" s="221">
        <v>358.87470000000002</v>
      </c>
      <c r="I48" s="221">
        <v>394.47280000000001</v>
      </c>
      <c r="J48" s="221">
        <v>342.46129999999999</v>
      </c>
      <c r="K48" s="221">
        <v>361.28390000000002</v>
      </c>
      <c r="L48" s="221">
        <v>332.3528</v>
      </c>
      <c r="M48" s="221">
        <v>378.2244</v>
      </c>
      <c r="N48" s="221">
        <v>267.07940000000002</v>
      </c>
      <c r="O48" s="221">
        <v>232.49160000000001</v>
      </c>
      <c r="P48" s="221">
        <v>252.38800000000001</v>
      </c>
      <c r="Q48" s="221">
        <v>365.43189999999998</v>
      </c>
      <c r="R48" s="221">
        <v>176.74160000000001</v>
      </c>
      <c r="S48" s="221" t="s">
        <v>156</v>
      </c>
      <c r="T48" s="221">
        <v>297.26339999999999</v>
      </c>
      <c r="U48" s="221">
        <v>343.93200000000002</v>
      </c>
      <c r="V48" s="221">
        <v>287.2525</v>
      </c>
      <c r="W48" s="221">
        <v>318.51949999999999</v>
      </c>
      <c r="X48" s="221">
        <v>260.40129999999999</v>
      </c>
      <c r="Y48" s="221">
        <v>299.41579999999999</v>
      </c>
      <c r="Z48" s="221">
        <v>232.65549999999999</v>
      </c>
      <c r="AA48" s="221">
        <v>328.35849999999999</v>
      </c>
      <c r="AB48" s="221">
        <v>439.6327</v>
      </c>
      <c r="AC48" s="222">
        <v>343.58159999999998</v>
      </c>
      <c r="AD48" s="214">
        <v>1.2964000000000055</v>
      </c>
      <c r="AE48" s="223">
        <v>3.7874848225982749E-3</v>
      </c>
      <c r="AF48" s="130" t="s">
        <v>156</v>
      </c>
    </row>
    <row r="49" spans="1:32" ht="15" customHeight="1" thickBot="1" x14ac:dyDescent="0.3">
      <c r="A49" s="125" t="s">
        <v>145</v>
      </c>
      <c r="B49" s="224">
        <v>2.2352999999999952</v>
      </c>
      <c r="C49" s="224">
        <v>8.4945000000000164</v>
      </c>
      <c r="D49" s="224">
        <v>0.83889999999996689</v>
      </c>
      <c r="E49" s="224">
        <v>1.6347999999999843</v>
      </c>
      <c r="F49" s="224">
        <v>0.98539999999997008</v>
      </c>
      <c r="G49" s="224">
        <v>-1.2240999999999929</v>
      </c>
      <c r="H49" s="224">
        <v>3.9679000000000428</v>
      </c>
      <c r="I49" s="224">
        <v>28.218000000000018</v>
      </c>
      <c r="J49" s="224">
        <v>4.1166999999999803</v>
      </c>
      <c r="K49" s="224">
        <v>2.1166000000000054</v>
      </c>
      <c r="L49" s="224">
        <v>2.6607000000000198</v>
      </c>
      <c r="M49" s="224">
        <v>2.8177000000000021</v>
      </c>
      <c r="N49" s="224">
        <v>-1.1400999999999613</v>
      </c>
      <c r="O49" s="224">
        <v>-5.3596000000000004</v>
      </c>
      <c r="P49" s="224">
        <v>2.6898999999999944</v>
      </c>
      <c r="Q49" s="224">
        <v>8.5536999999999921</v>
      </c>
      <c r="R49" s="224">
        <v>3.1230000000000189</v>
      </c>
      <c r="S49" s="224" t="s">
        <v>156</v>
      </c>
      <c r="T49" s="224">
        <v>0.97140000000001692</v>
      </c>
      <c r="U49" s="224">
        <v>0.38470000000000937</v>
      </c>
      <c r="V49" s="224">
        <v>-3.7556000000000154</v>
      </c>
      <c r="W49" s="224">
        <v>-0.89409999999998035</v>
      </c>
      <c r="X49" s="224">
        <v>2.5930000000000177</v>
      </c>
      <c r="Y49" s="224">
        <v>-0.70929999999998472</v>
      </c>
      <c r="Z49" s="224">
        <v>0.16960000000000264</v>
      </c>
      <c r="AA49" s="224">
        <v>-2.6149000000000342</v>
      </c>
      <c r="AB49" s="224">
        <v>2.3272999999999797</v>
      </c>
      <c r="AC49" s="225">
        <v>1.2964000000000055</v>
      </c>
      <c r="AD49" s="226" t="s">
        <v>156</v>
      </c>
      <c r="AE49" s="297" t="s">
        <v>156</v>
      </c>
      <c r="AF49" s="131" t="s">
        <v>156</v>
      </c>
    </row>
    <row r="50" spans="1:32" ht="15" customHeight="1" thickBot="1" x14ac:dyDescent="0.3">
      <c r="A50" s="122" t="s">
        <v>146</v>
      </c>
      <c r="B50" s="212">
        <v>297.29000000000002</v>
      </c>
      <c r="C50" s="212" t="s">
        <v>156</v>
      </c>
      <c r="D50" s="212">
        <v>325.3288</v>
      </c>
      <c r="E50" s="212">
        <v>324.48059999999998</v>
      </c>
      <c r="F50" s="212">
        <v>400.7</v>
      </c>
      <c r="G50" s="212">
        <v>282.54000000000002</v>
      </c>
      <c r="H50" s="212">
        <v>379.74</v>
      </c>
      <c r="I50" s="212">
        <v>405</v>
      </c>
      <c r="J50" s="212">
        <v>368.77</v>
      </c>
      <c r="K50" s="212">
        <v>376</v>
      </c>
      <c r="L50" s="212">
        <v>345.69330000000002</v>
      </c>
      <c r="M50" s="212">
        <v>339.66</v>
      </c>
      <c r="N50" s="212" t="s">
        <v>156</v>
      </c>
      <c r="O50" s="212">
        <v>236.93</v>
      </c>
      <c r="P50" s="212">
        <v>280.8</v>
      </c>
      <c r="Q50" s="212">
        <v>360.33</v>
      </c>
      <c r="R50" s="212" t="s">
        <v>156</v>
      </c>
      <c r="S50" s="212" t="s">
        <v>156</v>
      </c>
      <c r="T50" s="212">
        <v>349</v>
      </c>
      <c r="U50" s="212">
        <v>387.65</v>
      </c>
      <c r="V50" s="212">
        <v>307.19459999999998</v>
      </c>
      <c r="W50" s="212">
        <v>380.46</v>
      </c>
      <c r="X50" s="212">
        <v>335.24209999999999</v>
      </c>
      <c r="Y50" s="212">
        <v>325.2</v>
      </c>
      <c r="Z50" s="212">
        <v>354.3</v>
      </c>
      <c r="AA50" s="212">
        <v>385.35</v>
      </c>
      <c r="AB50" s="212">
        <v>464.99020000000002</v>
      </c>
      <c r="AC50" s="213">
        <v>363.8075</v>
      </c>
      <c r="AD50" s="219">
        <v>-0.78980000000001382</v>
      </c>
      <c r="AE50" s="220">
        <v>-2.1662255864209889E-3</v>
      </c>
      <c r="AF50" s="128" t="s">
        <v>156</v>
      </c>
    </row>
    <row r="51" spans="1:32" ht="15" customHeight="1" x14ac:dyDescent="0.25"/>
    <row r="52" spans="1:32" ht="15" customHeight="1" x14ac:dyDescent="0.25"/>
    <row r="53" spans="1:32" ht="15" customHeight="1" x14ac:dyDescent="0.25">
      <c r="A53" t="s">
        <v>153</v>
      </c>
    </row>
    <row r="54" spans="1:32" ht="15" customHeight="1" x14ac:dyDescent="0.25"/>
    <row r="55" spans="1:32" ht="15" customHeight="1" x14ac:dyDescent="0.25"/>
    <row r="56" spans="1:32" ht="15" customHeight="1" x14ac:dyDescent="0.25"/>
    <row r="57" spans="1:32" ht="15" customHeight="1" x14ac:dyDescent="0.25"/>
    <row r="58" spans="1:32" ht="15" customHeight="1" x14ac:dyDescent="0.25"/>
    <row r="59" spans="1:32" ht="15" customHeight="1" x14ac:dyDescent="0.25"/>
    <row r="60" spans="1:32" ht="15" customHeight="1" x14ac:dyDescent="0.25"/>
    <row r="61" spans="1:32" ht="15" customHeight="1" x14ac:dyDescent="0.25"/>
    <row r="62" spans="1:32" ht="15" customHeight="1" x14ac:dyDescent="0.25"/>
    <row r="63" spans="1:32" ht="15" customHeight="1" x14ac:dyDescent="0.25"/>
    <row r="64" spans="1:32" ht="15" customHeight="1" x14ac:dyDescent="0.25"/>
    <row r="65" ht="15" customHeight="1" x14ac:dyDescent="0.25"/>
    <row r="66" ht="15" customHeight="1" x14ac:dyDescent="0.25"/>
    <row r="67" ht="15" customHeight="1" x14ac:dyDescent="0.25"/>
    <row r="81" spans="1:11" x14ac:dyDescent="0.25">
      <c r="A81" s="294" t="s">
        <v>177</v>
      </c>
    </row>
    <row r="83" spans="1:11" x14ac:dyDescent="0.25">
      <c r="A83" s="102" t="s">
        <v>147</v>
      </c>
      <c r="B83" s="102">
        <v>1</v>
      </c>
      <c r="C83" s="102">
        <v>2</v>
      </c>
      <c r="D83" s="102">
        <v>3</v>
      </c>
      <c r="E83" s="102">
        <v>4</v>
      </c>
      <c r="F83" s="102">
        <v>5</v>
      </c>
      <c r="G83" s="102">
        <v>6</v>
      </c>
      <c r="H83" s="102">
        <v>7</v>
      </c>
      <c r="I83" s="102">
        <v>8</v>
      </c>
      <c r="J83" s="102">
        <v>9</v>
      </c>
      <c r="K83" s="102">
        <v>10</v>
      </c>
    </row>
    <row r="84" spans="1:11" x14ac:dyDescent="0.25">
      <c r="A84" s="102" t="s">
        <v>148</v>
      </c>
      <c r="B84" s="101">
        <v>229.07</v>
      </c>
      <c r="C84" s="101">
        <v>229.07</v>
      </c>
      <c r="D84" s="101">
        <v>229.07</v>
      </c>
      <c r="E84" s="101">
        <v>229.07</v>
      </c>
      <c r="F84" s="101">
        <v>229.07</v>
      </c>
      <c r="G84" s="101">
        <v>229.07</v>
      </c>
      <c r="H84" s="101">
        <v>229.07</v>
      </c>
      <c r="I84" s="101">
        <v>229.07</v>
      </c>
      <c r="J84" s="101">
        <v>229.07</v>
      </c>
      <c r="K84" s="101">
        <v>229.07</v>
      </c>
    </row>
    <row r="85" spans="1:11" x14ac:dyDescent="0.25">
      <c r="A85" s="102" t="s">
        <v>149</v>
      </c>
      <c r="B85" s="101">
        <v>364.4425</v>
      </c>
      <c r="C85" s="101">
        <v>364.61329999999998</v>
      </c>
      <c r="D85" s="101">
        <v>364.62619999999998</v>
      </c>
      <c r="E85" s="101">
        <v>367.30619999999999</v>
      </c>
      <c r="F85" s="101">
        <v>367.98829999999998</v>
      </c>
      <c r="G85" s="101">
        <v>369.28449999999998</v>
      </c>
      <c r="H85" s="101">
        <v>370.2998</v>
      </c>
      <c r="I85" s="101">
        <v>369.11</v>
      </c>
      <c r="J85" s="101">
        <v>368.73009999999999</v>
      </c>
      <c r="K85" s="101">
        <v>370.0727</v>
      </c>
    </row>
    <row r="86" spans="1:11" x14ac:dyDescent="0.25">
      <c r="A86" s="102" t="s">
        <v>150</v>
      </c>
      <c r="B86" s="101">
        <v>459.56</v>
      </c>
      <c r="C86" s="101">
        <v>456.08550000000002</v>
      </c>
      <c r="D86" s="101">
        <v>458.25459999999998</v>
      </c>
      <c r="E86" s="101">
        <v>459.06240000000003</v>
      </c>
      <c r="F86" s="101">
        <v>457.77870000000001</v>
      </c>
      <c r="G86" s="101">
        <v>468.4178</v>
      </c>
      <c r="H86" s="101">
        <v>468.72379999999998</v>
      </c>
      <c r="I86" s="101">
        <v>464.39</v>
      </c>
      <c r="J86" s="101">
        <v>464.27730000000003</v>
      </c>
      <c r="K86" s="101">
        <v>469.18520000000001</v>
      </c>
    </row>
    <row r="87" spans="1:11" x14ac:dyDescent="0.25">
      <c r="A87" s="102" t="s">
        <v>151</v>
      </c>
      <c r="B87" s="101">
        <v>200.85749999999999</v>
      </c>
      <c r="C87" s="101">
        <v>202.77780000000001</v>
      </c>
      <c r="D87" s="101">
        <v>237.00290000000001</v>
      </c>
      <c r="E87" s="101">
        <v>236.76339999999999</v>
      </c>
      <c r="F87" s="101">
        <v>203.63489999999999</v>
      </c>
      <c r="G87" s="101">
        <v>277.54680000000002</v>
      </c>
      <c r="H87" s="101">
        <v>173.38489999999999</v>
      </c>
      <c r="I87" s="101">
        <v>202.89</v>
      </c>
      <c r="J87" s="101">
        <v>289.30739999999997</v>
      </c>
      <c r="K87" s="101">
        <v>210.55420000000001</v>
      </c>
    </row>
    <row r="88" spans="1:11" x14ac:dyDescent="0.25">
      <c r="A88" s="102" t="s">
        <v>91</v>
      </c>
      <c r="B88" s="101">
        <v>295.58969999999999</v>
      </c>
      <c r="C88" s="101">
        <v>308.43299999999999</v>
      </c>
      <c r="D88" s="101">
        <v>313.0908</v>
      </c>
      <c r="E88" s="101">
        <v>314.58690000000001</v>
      </c>
      <c r="F88" s="101">
        <v>308.85579999999999</v>
      </c>
      <c r="G88" s="101">
        <v>317.37799999999999</v>
      </c>
      <c r="H88" s="101">
        <v>318.85270000000003</v>
      </c>
      <c r="I88" s="101">
        <v>324.55</v>
      </c>
      <c r="J88" s="101">
        <v>326.60770000000002</v>
      </c>
      <c r="K88" s="101">
        <v>328.2457</v>
      </c>
    </row>
  </sheetData>
  <mergeCells count="32">
    <mergeCell ref="AE4:AE5"/>
    <mergeCell ref="W4:W5"/>
    <mergeCell ref="AF4:AF5"/>
    <mergeCell ref="X4:X5"/>
    <mergeCell ref="Y4:Y5"/>
    <mergeCell ref="Z4:Z5"/>
    <mergeCell ref="AA4:AA5"/>
    <mergeCell ref="AB4:AB5"/>
    <mergeCell ref="AC4:AC5"/>
    <mergeCell ref="A2:AD2"/>
    <mergeCell ref="O4:O5"/>
    <mergeCell ref="P4:P5"/>
    <mergeCell ref="Q4:Q5"/>
    <mergeCell ref="R4:R5"/>
    <mergeCell ref="S4:S5"/>
    <mergeCell ref="T4:T5"/>
    <mergeCell ref="U4:U5"/>
    <mergeCell ref="V4:V5"/>
    <mergeCell ref="N4:N5"/>
    <mergeCell ref="M4:M5"/>
    <mergeCell ref="L4:L5"/>
    <mergeCell ref="K4:K5"/>
    <mergeCell ref="J4:J5"/>
    <mergeCell ref="D4:D5"/>
    <mergeCell ref="C4:C5"/>
    <mergeCell ref="B4:B5"/>
    <mergeCell ref="A4:A5"/>
    <mergeCell ref="I4:I5"/>
    <mergeCell ref="H4:H5"/>
    <mergeCell ref="G4:G5"/>
    <mergeCell ref="F4:F5"/>
    <mergeCell ref="E4:E5"/>
  </mergeCells>
  <conditionalFormatting sqref="B6">
    <cfRule type="expression" dxfId="13" priority="14" stopIfTrue="1">
      <formula>ISERROR(B6)</formula>
    </cfRule>
  </conditionalFormatting>
  <conditionalFormatting sqref="B48:AB48">
    <cfRule type="expression" dxfId="12" priority="13" stopIfTrue="1">
      <formula>ISERROR(B48)</formula>
    </cfRule>
  </conditionalFormatting>
  <conditionalFormatting sqref="B13:AB13">
    <cfRule type="expression" dxfId="11" priority="12" stopIfTrue="1">
      <formula>ISERROR(B13)</formula>
    </cfRule>
  </conditionalFormatting>
  <conditionalFormatting sqref="B20:AB20">
    <cfRule type="expression" dxfId="10" priority="11" stopIfTrue="1">
      <formula>ISERROR(B20)</formula>
    </cfRule>
  </conditionalFormatting>
  <conditionalFormatting sqref="B22:AB22 B27:AB27">
    <cfRule type="expression" dxfId="9" priority="10" stopIfTrue="1">
      <formula>ISERROR(B22)</formula>
    </cfRule>
  </conditionalFormatting>
  <conditionalFormatting sqref="B30:AB30 B35:AB36">
    <cfRule type="expression" dxfId="8" priority="9" stopIfTrue="1">
      <formula>ISERROR(B30)</formula>
    </cfRule>
  </conditionalFormatting>
  <conditionalFormatting sqref="B39:AB39 B44:AB45">
    <cfRule type="expression" dxfId="7" priority="8" stopIfTrue="1">
      <formula>ISERROR(B39)</formula>
    </cfRule>
  </conditionalFormatting>
  <conditionalFormatting sqref="AF48">
    <cfRule type="expression" dxfId="6" priority="7" stopIfTrue="1">
      <formula>ISERROR(AF48)</formula>
    </cfRule>
  </conditionalFormatting>
  <conditionalFormatting sqref="AF13">
    <cfRule type="expression" dxfId="5" priority="6" stopIfTrue="1">
      <formula>ISERROR(AF13)</formula>
    </cfRule>
  </conditionalFormatting>
  <conditionalFormatting sqref="AF20">
    <cfRule type="expression" dxfId="4" priority="5" stopIfTrue="1">
      <formula>ISERROR(AF20)</formula>
    </cfRule>
  </conditionalFormatting>
  <conditionalFormatting sqref="AF22 AF27">
    <cfRule type="expression" dxfId="3" priority="4" stopIfTrue="1">
      <formula>ISERROR(AF22)</formula>
    </cfRule>
  </conditionalFormatting>
  <conditionalFormatting sqref="AF30 AF35:AF36">
    <cfRule type="expression" dxfId="2" priority="3" stopIfTrue="1">
      <formula>ISERROR(AF30)</formula>
    </cfRule>
  </conditionalFormatting>
  <conditionalFormatting sqref="AF39 AF44:AF45">
    <cfRule type="expression" dxfId="1" priority="2" stopIfTrue="1">
      <formula>ISERROR(AF39)</formula>
    </cfRule>
  </conditionalFormatting>
  <conditionalFormatting sqref="AC48">
    <cfRule type="expression" dxfId="0" priority="1" stopIfTrue="1">
      <formula>ISERROR(AC48)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6</vt:i4>
      </vt:variant>
      <vt:variant>
        <vt:lpstr>Imenovani obsegi</vt:lpstr>
      </vt:variant>
      <vt:variant>
        <vt:i4>4</vt:i4>
      </vt:variant>
    </vt:vector>
  </HeadingPairs>
  <TitlesOfParts>
    <vt:vector size="10" baseType="lpstr">
      <vt:lpstr>OSNOVNO POROČILO</vt:lpstr>
      <vt:lpstr>CENA IN MASA PO RAZREDIH</vt:lpstr>
      <vt:lpstr>CENE PO TEDNIH</vt:lpstr>
      <vt:lpstr>SKUPNI ZAKOL PO TEDNIH</vt:lpstr>
      <vt:lpstr>EVROPSKE CENE</vt:lpstr>
      <vt:lpstr>EU CENE R3</vt:lpstr>
      <vt:lpstr>'OSNOVNO POROČILO'!_ftn1</vt:lpstr>
      <vt:lpstr>'OSNOVNO POROČILO'!_ftnref1</vt:lpstr>
      <vt:lpstr>'CENE PO TEDNIH'!_Toc374617593</vt:lpstr>
      <vt:lpstr>'EU CENE R3'!OLE_LINK8</vt:lpstr>
    </vt:vector>
  </TitlesOfParts>
  <Company>ARSKTRP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Polona Bezlaj</dc:creator>
  <cp:lastModifiedBy>Polona Bezlaj</cp:lastModifiedBy>
  <dcterms:created xsi:type="dcterms:W3CDTF">2020-09-29T09:23:28Z</dcterms:created>
  <dcterms:modified xsi:type="dcterms:W3CDTF">2021-03-30T06:24:28Z</dcterms:modified>
</cp:coreProperties>
</file>