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25135" windowHeight="9884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<sst xmlns="http://schemas.openxmlformats.org/spreadsheetml/2006/main" count="239" uniqueCount="122">
  <si>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</si>
  <si>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</si>
  <si>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</si>
  <si>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</si>
  <si>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</si>
  <si>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</si>
  <si>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</si>
  <si>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</si>
  <si>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</si>
  <si>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</si>
  <si>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</si>
  <si>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</si>
  <si>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</si>
  <si>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</si>
  <si>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</si>
  <si>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</si>
  <si>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</si>
  <si>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</si>
  <si>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</si>
  <si>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</si>
  <si>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</si>
  <si>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</si>
  <si>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</si>
  <si>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</si>
  <si>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</si>
  <si>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</si>
  <si>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</si>
  <si>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</si>
  <si>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</si>
  <si>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</si>
  <si>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</si>
  <si>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</si>
  <si>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</si>
  <si>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</si>
  <si>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</si>
  <si>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</si>
  <si>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</si>
  <si>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</si>
  <si>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</si>
  <si>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</si>
  <si>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</si>
  <si>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</si>
  <si>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</si>
  <si>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</si>
  <si>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</si>
  <si>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</si>
  <si>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</si>
  <si>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</si>
  <si>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</si>
  <si>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</si>
  <si>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</si>
  <si>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</si>
  <si>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</si>
  <si>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</si>
  <si>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</si>
  <si>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</si>
  <si>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</si>
  <si>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</si>
  <si>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</si>
  <si>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</si>
  <si>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</si>
  <si>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</si>
  <si>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</si>
  <si>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</si>
  <si>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</si>
  <si>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</si>
  <si>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</si>
  <si>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</si>
  <si>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</si>
  <si>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</si>
  <si>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</si>
  <si>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</si>
  <si>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</si>
  <si>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</si>
  <si>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</si>
  <si>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</si>
  <si>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</si>
  <si>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</si>
  <si>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</si>
  <si>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</si>
  <si>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</si>
  <si>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</si>
  <si>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</si>
  <si>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</si>
  <si>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</si>
  <si>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</si>
  <si>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</si>
  <si>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</si>
  <si>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</si>
  <si>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</si>
  <si>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</si>
  <si>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</si>
  <si>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</si>
  <si>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</si>
  <si>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</si>
  <si>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</si>
  <si>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</si>
  <si>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</si>
  <si>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</si>
  <si>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</si>
  <si>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</si>
  <si>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</si>
  <si>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</si>
  <si>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</si>
  <si>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</si>
  <si>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</si>
  <si>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</si>
  <si>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</si>
  <si>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</si>
  <si>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N.Z.</t>
  </si>
  <si>
    <t>Tabela 1: Slovenske in EU cene konzumnih kategorije M in L  jajc za 49. teden (6.12.2021-12.12.2021)</t>
  </si>
  <si>
    <t>Tabela 1: Slovenske in EU[1] cene 65% piščancev za 49. teden (6.12.2021-12.12.2021)</t>
  </si>
  <si>
    <t>Številka: 3305-8/2021/475</t>
  </si>
  <si>
    <t>Teden:  50. teden (13.12.2021-19.12.2021)</t>
  </si>
  <si>
    <t>Tabela 1:  Primerjava cen jajc za baterijsko rejo za 50. teden (13.12.2021-19.12.2021)</t>
  </si>
  <si>
    <t>Tabela 3:  Primerjava cen cen jajc za hlevsko rejo za 50. teden (13.12.2021-19.12.2021)</t>
  </si>
  <si>
    <t>Tabela 4:  Primerjava cen cen jajc za prosto rejo za 50. teden (13.12.2021-19.12.2021)</t>
  </si>
  <si>
    <t>Tabela 5:  Primerjava cen cen jajc za ekološko rejo za 50. teden (13.12.2021-19.12.2021)</t>
  </si>
  <si>
    <t>Grafikon 1: Prikaz skupne količine jajc po načinih reje za 50. teden (13.12.2021-19.12.2021)</t>
  </si>
  <si>
    <t>Tabela 1: Povprečna veleprodajna cena in masa celih piščancev razreda A (»65-odstotni piščanci«)perutnine vrste Gallus domesticus za 50. teden (13.12.2021-19.12.2021)</t>
  </si>
  <si>
    <t>Tabela 3: Povprečna veleprodajna cena in masa prsnega fileja perutnine vrste Gallus domesticus za 50. teden (13.12.2021-19.12.2021)</t>
  </si>
  <si>
    <t>Tabela 5: Povprečna veleprodajna cena in masa nog  perutnine vrste Gallus domesticus za 50. teden (13.12.2021-19.12.2021)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</si>
</sst>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32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9"/>
      <color rgb="FFFF0000"/>
      <name val="Arial CE"/>
    </font>
    <font>
      <sz val="9"/>
      <name val="Arial CE"/>
    </font>
    <font>
      <sz val="9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2" xfId="0" applyNumberFormat="1" applyFont="1" applyFill="1" applyBorder="1" applyAlignment="1">
      <alignment horizontal="center"/>
    </xf>
    <xf numFmtId="10" fontId="22" fillId="2" borderId="2" xfId="0" applyNumberFormat="1" applyFont="1" applyFill="1" applyBorder="1" applyAlignment="1">
      <alignment horizontal="center"/>
    </xf>
    <xf numFmtId="40" fontId="16" fillId="2" borderId="0" xfId="0" applyNumberFormat="1" applyFont="1" applyFill="1" applyBorder="1" applyAlignment="1">
      <alignment horizontal="center"/>
    </xf>
    <xf numFmtId="10" fontId="16" fillId="2" borderId="2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3" fontId="7" fillId="2" borderId="14" xfId="1" applyNumberFormat="1" applyFont="1" applyFill="1" applyBorder="1" applyAlignment="1">
      <alignment horizontal="center" wrapText="1"/>
    </xf>
    <xf numFmtId="2" fontId="23" fillId="0" borderId="1" xfId="0" applyNumberFormat="1" applyFont="1" applyFill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10" fontId="24" fillId="0" borderId="28" xfId="24" applyNumberFormat="1" applyFont="1" applyFill="1" applyBorder="1" applyAlignment="1">
      <alignment horizontal="center" wrapText="1"/>
    </xf>
    <xf numFmtId="10" fontId="23" fillId="0" borderId="28" xfId="24" applyNumberFormat="1" applyFont="1" applyFill="1" applyBorder="1" applyAlignment="1">
      <alignment horizontal="center" wrapText="1"/>
    </xf>
    <xf numFmtId="4" fontId="23" fillId="0" borderId="28" xfId="0" applyNumberFormat="1" applyFont="1" applyFill="1" applyBorder="1" applyAlignment="1">
      <alignment horizontal="center"/>
    </xf>
    <xf numFmtId="4" fontId="23" fillId="0" borderId="29" xfId="0" applyNumberFormat="1" applyFont="1" applyBorder="1" applyAlignment="1">
      <alignment horizontal="center"/>
    </xf>
    <xf numFmtId="4" fontId="23" fillId="0" borderId="29" xfId="0" applyNumberFormat="1" applyFont="1" applyFill="1" applyBorder="1" applyAlignment="1">
      <alignment horizontal="center"/>
    </xf>
    <xf numFmtId="10" fontId="24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3" fillId="0" borderId="2" xfId="0" applyNumberFormat="1" applyFont="1" applyBorder="1" applyAlignment="1">
      <alignment horizontal="center"/>
    </xf>
    <xf numFmtId="4" fontId="25" fillId="0" borderId="2" xfId="0" applyNumberFormat="1" applyFont="1" applyFill="1" applyBorder="1" applyAlignment="1">
      <alignment horizontal="center"/>
    </xf>
    <xf numFmtId="10" fontId="24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3" fillId="0" borderId="27" xfId="0" applyNumberFormat="1" applyFont="1" applyBorder="1" applyAlignment="1">
      <alignment horizontal="center"/>
    </xf>
    <xf numFmtId="2" fontId="23" fillId="0" borderId="27" xfId="0" applyNumberFormat="1" applyFont="1" applyFill="1" applyBorder="1" applyAlignment="1">
      <alignment horizontal="center"/>
    </xf>
    <xf numFmtId="10" fontId="24" fillId="0" borderId="34" xfId="24" applyNumberFormat="1" applyFont="1" applyFill="1" applyBorder="1" applyAlignment="1">
      <alignment horizontal="center" wrapText="1"/>
    </xf>
    <xf numFmtId="10" fontId="23" fillId="0" borderId="28" xfId="0" applyNumberFormat="1" applyFont="1" applyFill="1" applyBorder="1" applyAlignment="1">
      <alignment horizontal="center"/>
    </xf>
    <xf numFmtId="2" fontId="23" fillId="0" borderId="29" xfId="0" applyNumberFormat="1" applyFont="1" applyBorder="1" applyAlignment="1">
      <alignment horizontal="center"/>
    </xf>
    <xf numFmtId="2" fontId="23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40" fontId="16" fillId="2" borderId="1" xfId="0" applyNumberFormat="1" applyFont="1" applyFill="1" applyBorder="1" applyAlignment="1">
      <alignment horizontal="center"/>
    </xf>
    <xf numFmtId="10" fontId="27" fillId="2" borderId="2" xfId="0" applyNumberFormat="1" applyFont="1" applyFill="1" applyBorder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7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8" fillId="0" borderId="1" xfId="0" applyNumberFormat="1" applyFont="1" applyBorder="1" applyAlignment="1">
      <alignment horizontal="center"/>
    </xf>
    <xf numFmtId="10" fontId="27" fillId="2" borderId="1" xfId="0" applyNumberFormat="1" applyFont="1" applyFill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11" fillId="2" borderId="1" xfId="3" applyNumberFormat="1" applyFont="1" applyFill="1" applyBorder="1" applyAlignment="1">
      <alignment horizontal="center" wrapText="1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0" fontId="11" fillId="2" borderId="1" xfId="0" applyNumberFormat="1" applyFont="1" applyFill="1" applyBorder="1" applyAlignment="1">
      <alignment horizontal="center"/>
    </xf>
    <xf numFmtId="3" fontId="0" fillId="0" borderId="26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11" fillId="2" borderId="1" xfId="2" applyNumberFormat="1" applyFont="1" applyFill="1" applyBorder="1" applyAlignment="1">
      <alignment horizontal="center" wrapText="1"/>
    </xf>
    <xf numFmtId="10" fontId="22" fillId="2" borderId="1" xfId="0" applyNumberFormat="1" applyFont="1" applyFill="1" applyBorder="1" applyAlignment="1">
      <alignment horizontal="center"/>
    </xf>
    <xf numFmtId="4" fontId="29" fillId="0" borderId="1" xfId="0" applyNumberFormat="1" applyFont="1" applyFill="1" applyBorder="1" applyAlignment="1">
      <alignment horizontal="center"/>
    </xf>
    <xf numFmtId="10" fontId="29" fillId="0" borderId="28" xfId="24" applyNumberFormat="1" applyFont="1" applyFill="1" applyBorder="1" applyAlignment="1">
      <alignment horizontal="center" wrapText="1"/>
    </xf>
    <xf numFmtId="4" fontId="30" fillId="0" borderId="1" xfId="0" applyNumberFormat="1" applyFont="1" applyFill="1" applyBorder="1" applyAlignment="1">
      <alignment horizontal="center"/>
    </xf>
    <xf numFmtId="10" fontId="30" fillId="0" borderId="28" xfId="24" applyNumberFormat="1" applyFont="1" applyFill="1" applyBorder="1" applyAlignment="1">
      <alignment horizontal="center" wrapText="1"/>
    </xf>
    <xf numFmtId="10" fontId="31" fillId="0" borderId="28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10" fontId="16" fillId="2" borderId="1" xfId="0" applyNumberFormat="1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10" fontId="12" fillId="2" borderId="1" xfId="2" applyNumberFormat="1" applyFont="1" applyFill="1" applyBorder="1" applyAlignment="1">
      <alignment horizontal="center" wrapText="1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14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REJE'!$C$41:$C$90</c:f>
              <c:numCache>
                <c:formatCode>#,##0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'JAJCA PO NAČINIH REJE'!$E$41:$E$90</c:f>
              <c:numCache>
                <c:formatCode>0.00</c:formatCode>
                <c:ptCount val="50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  <c:pt idx="40" formatCode="#,##0.00_);[Red]\(#,##0.00\)">
                  <c:v>149.47999999999999</c:v>
                </c:pt>
                <c:pt idx="41" formatCode="#,##0.00_);[Red]\(#,##0.00\)">
                  <c:v>148.32</c:v>
                </c:pt>
                <c:pt idx="42" formatCode="#,##0.00_);[Red]\(#,##0.00\)">
                  <c:v>148.83000000000001</c:v>
                </c:pt>
                <c:pt idx="43" formatCode="#,##0.00_);[Red]\(#,##0.00\)">
                  <c:v>150.69</c:v>
                </c:pt>
                <c:pt idx="44" formatCode="#,##0.00_);[Red]\(#,##0.00\)">
                  <c:v>151.41</c:v>
                </c:pt>
                <c:pt idx="45" formatCode="#,##0.00_);[Red]\(#,##0.00\)">
                  <c:v>151.56</c:v>
                </c:pt>
                <c:pt idx="46" formatCode="#,##0.00_);[Red]\(#,##0.00\)">
                  <c:v>151.19999999999999</c:v>
                </c:pt>
                <c:pt idx="47" formatCode="#,##0.00_);[Red]\(#,##0.00\)">
                  <c:v>145.97</c:v>
                </c:pt>
                <c:pt idx="48" formatCode="#,##0.00_);[Red]\(#,##0.00\)">
                  <c:v>149.07</c:v>
                </c:pt>
                <c:pt idx="49" formatCode="#,##0.00_);[Red]\(#,##0.00\)">
                  <c:v>148.55000000000001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REJE'!$E$95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REJE'!$C$41:$C$90</c:f>
              <c:numCache>
                <c:formatCode>#,##0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'JAJCA PO NAČINIH REJE'!$E$96:$E$145</c:f>
              <c:numCache>
                <c:formatCode>0.00</c:formatCode>
                <c:ptCount val="50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  <c:pt idx="40">
                  <c:v>179.4</c:v>
                </c:pt>
                <c:pt idx="41">
                  <c:v>173.69</c:v>
                </c:pt>
                <c:pt idx="42">
                  <c:v>170.3</c:v>
                </c:pt>
                <c:pt idx="43">
                  <c:v>173.75</c:v>
                </c:pt>
                <c:pt idx="44">
                  <c:v>178.77</c:v>
                </c:pt>
                <c:pt idx="45">
                  <c:v>179.05</c:v>
                </c:pt>
                <c:pt idx="46">
                  <c:v>176.86</c:v>
                </c:pt>
                <c:pt idx="47">
                  <c:v>179.22</c:v>
                </c:pt>
                <c:pt idx="48">
                  <c:v>179.96</c:v>
                </c:pt>
                <c:pt idx="49">
                  <c:v>178.63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REJE'!$E$150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REJE'!$C$41:$C$90</c:f>
              <c:numCache>
                <c:formatCode>#,##0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'JAJCA PO NAČINIH REJE'!$E$151:$E$200</c:f>
              <c:numCache>
                <c:formatCode>0.00</c:formatCode>
                <c:ptCount val="50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  <c:pt idx="40">
                  <c:v>296.38</c:v>
                </c:pt>
                <c:pt idx="41">
                  <c:v>298.56</c:v>
                </c:pt>
                <c:pt idx="42">
                  <c:v>297.27999999999997</c:v>
                </c:pt>
                <c:pt idx="43">
                  <c:v>300.93</c:v>
                </c:pt>
                <c:pt idx="44">
                  <c:v>301.52999999999997</c:v>
                </c:pt>
                <c:pt idx="45">
                  <c:v>300.58999999999997</c:v>
                </c:pt>
                <c:pt idx="46">
                  <c:v>300.49</c:v>
                </c:pt>
                <c:pt idx="47">
                  <c:v>301.57</c:v>
                </c:pt>
                <c:pt idx="48">
                  <c:v>301.45</c:v>
                </c:pt>
                <c:pt idx="49">
                  <c:v>301.01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REJE'!$E$205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REJE'!$C$41:$C$90</c:f>
              <c:numCache>
                <c:formatCode>#,##0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'JAJCA PO NAČINIH REJE'!$E$206:$E$255</c:f>
              <c:numCache>
                <c:formatCode>0.00</c:formatCode>
                <c:ptCount val="50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  <c:pt idx="40">
                  <c:v>319.31</c:v>
                </c:pt>
                <c:pt idx="41">
                  <c:v>319.31</c:v>
                </c:pt>
                <c:pt idx="42">
                  <c:v>319.31</c:v>
                </c:pt>
                <c:pt idx="43">
                  <c:v>317.07</c:v>
                </c:pt>
                <c:pt idx="44" formatCode="General">
                  <c:v>317.07</c:v>
                </c:pt>
                <c:pt idx="45" formatCode="General">
                  <c:v>317.07</c:v>
                </c:pt>
                <c:pt idx="46" formatCode="General">
                  <c:v>317.07</c:v>
                </c:pt>
                <c:pt idx="47" formatCode="General">
                  <c:v>317.07</c:v>
                </c:pt>
                <c:pt idx="48" formatCode="General">
                  <c:v>322.76</c:v>
                </c:pt>
                <c:pt idx="49" formatCode="General">
                  <c:v>322.76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02752"/>
        <c:axId val="544301968"/>
      </c:lineChart>
      <c:catAx>
        <c:axId val="54430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4301968"/>
        <c:crosses val="autoZero"/>
        <c:auto val="1"/>
        <c:lblAlgn val="ctr"/>
        <c:lblOffset val="100"/>
        <c:noMultiLvlLbl val="0"/>
      </c:catAx>
      <c:valAx>
        <c:axId val="5443019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430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261168</c:v>
                </c:pt>
                <c:pt idx="1">
                  <c:v>2854909</c:v>
                </c:pt>
                <c:pt idx="2">
                  <c:v>114684</c:v>
                </c:pt>
                <c:pt idx="3">
                  <c:v>120369</c:v>
                </c:pt>
                <c:pt idx="4">
                  <c:v>3351130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PERUTNINA!$B$7:$B$56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PERUTNINA!$C$7:$C$56</c:f>
              <c:numCache>
                <c:formatCode>#,##0</c:formatCode>
                <c:ptCount val="50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  <c:pt idx="40">
                  <c:v>55121</c:v>
                </c:pt>
                <c:pt idx="41">
                  <c:v>48414</c:v>
                </c:pt>
                <c:pt idx="42">
                  <c:v>55179</c:v>
                </c:pt>
                <c:pt idx="43">
                  <c:v>54294</c:v>
                </c:pt>
                <c:pt idx="44">
                  <c:v>59707</c:v>
                </c:pt>
                <c:pt idx="45">
                  <c:v>51007</c:v>
                </c:pt>
                <c:pt idx="46">
                  <c:v>52010</c:v>
                </c:pt>
                <c:pt idx="47">
                  <c:v>49369</c:v>
                </c:pt>
                <c:pt idx="48">
                  <c:v>51594</c:v>
                </c:pt>
                <c:pt idx="49">
                  <c:v>61693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296480"/>
        <c:axId val="544302360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PERUTNINA!$B$7:$B$56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PERUTNINA!$D$7:$D$56</c:f>
              <c:numCache>
                <c:formatCode>0.00</c:formatCode>
                <c:ptCount val="50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  <c:pt idx="41">
                  <c:v>245.64</c:v>
                </c:pt>
                <c:pt idx="42">
                  <c:v>251.53</c:v>
                </c:pt>
                <c:pt idx="43">
                  <c:v>254.42</c:v>
                </c:pt>
                <c:pt idx="44">
                  <c:v>252.35</c:v>
                </c:pt>
                <c:pt idx="45">
                  <c:v>256.33</c:v>
                </c:pt>
                <c:pt idx="46">
                  <c:v>252.01</c:v>
                </c:pt>
                <c:pt idx="47">
                  <c:v>257.25</c:v>
                </c:pt>
                <c:pt idx="48">
                  <c:v>253.87</c:v>
                </c:pt>
                <c:pt idx="49">
                  <c:v>254.94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297264"/>
        <c:axId val="544298440"/>
      </c:lineChart>
      <c:catAx>
        <c:axId val="544296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4302360"/>
        <c:crosses val="autoZero"/>
        <c:auto val="1"/>
        <c:lblAlgn val="ctr"/>
        <c:lblOffset val="100"/>
        <c:noMultiLvlLbl val="0"/>
      </c:catAx>
      <c:valAx>
        <c:axId val="54430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4296480"/>
        <c:crosses val="autoZero"/>
        <c:crossBetween val="between"/>
      </c:valAx>
      <c:valAx>
        <c:axId val="5442984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4297264"/>
        <c:crosses val="max"/>
        <c:crossBetween val="between"/>
      </c:valAx>
      <c:catAx>
        <c:axId val="544297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298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PERUTNINA!$C$115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PERUTNINA!$B$116:$B$165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PERUTNINA!$C$116:$C$165</c:f>
              <c:numCache>
                <c:formatCode>#,##0</c:formatCode>
                <c:ptCount val="50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  <c:pt idx="40">
                  <c:v>268523</c:v>
                </c:pt>
                <c:pt idx="41">
                  <c:v>289650</c:v>
                </c:pt>
                <c:pt idx="42">
                  <c:v>253458</c:v>
                </c:pt>
                <c:pt idx="43">
                  <c:v>212689</c:v>
                </c:pt>
                <c:pt idx="44">
                  <c:v>234635</c:v>
                </c:pt>
                <c:pt idx="45">
                  <c:v>272042</c:v>
                </c:pt>
                <c:pt idx="46">
                  <c:v>91884</c:v>
                </c:pt>
                <c:pt idx="47">
                  <c:v>273642</c:v>
                </c:pt>
                <c:pt idx="48">
                  <c:v>212789</c:v>
                </c:pt>
                <c:pt idx="49">
                  <c:v>255740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4300008"/>
        <c:axId val="544297656"/>
      </c:barChart>
      <c:lineChart>
        <c:grouping val="standard"/>
        <c:varyColors val="0"/>
        <c:ser>
          <c:idx val="1"/>
          <c:order val="1"/>
          <c:tx>
            <c:strRef>
              <c:f>PERUTNINA!$D$115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PERUTNINA!$B$116:$B$165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PERUTNINA!$D$116:$D$165</c:f>
              <c:numCache>
                <c:formatCode>0.00</c:formatCode>
                <c:ptCount val="50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  <c:pt idx="40">
                  <c:v>486.01</c:v>
                </c:pt>
                <c:pt idx="41">
                  <c:v>468.28</c:v>
                </c:pt>
                <c:pt idx="42">
                  <c:v>424.14</c:v>
                </c:pt>
                <c:pt idx="43">
                  <c:v>452.07</c:v>
                </c:pt>
                <c:pt idx="44">
                  <c:v>439.61</c:v>
                </c:pt>
                <c:pt idx="45">
                  <c:v>481.3</c:v>
                </c:pt>
                <c:pt idx="46">
                  <c:v>411.16</c:v>
                </c:pt>
                <c:pt idx="47">
                  <c:v>443.87</c:v>
                </c:pt>
                <c:pt idx="48">
                  <c:v>412.09</c:v>
                </c:pt>
                <c:pt idx="49">
                  <c:v>352.86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00792"/>
        <c:axId val="544298832"/>
      </c:lineChart>
      <c:catAx>
        <c:axId val="544300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4297656"/>
        <c:crosses val="autoZero"/>
        <c:auto val="1"/>
        <c:lblAlgn val="ctr"/>
        <c:lblOffset val="100"/>
        <c:noMultiLvlLbl val="0"/>
      </c:catAx>
      <c:valAx>
        <c:axId val="54429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4300008"/>
        <c:crosses val="autoZero"/>
        <c:crossBetween val="between"/>
      </c:valAx>
      <c:valAx>
        <c:axId val="5442988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4300792"/>
        <c:crosses val="max"/>
        <c:crossBetween val="between"/>
      </c:valAx>
      <c:catAx>
        <c:axId val="54430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298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PERUTNINA!$C$223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PERUTNINA!$B$224:$B$273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PERUTNINA!$C$224:$C$273</c:f>
              <c:numCache>
                <c:formatCode>#,##0</c:formatCode>
                <c:ptCount val="50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  <c:pt idx="40">
                  <c:v>64780</c:v>
                </c:pt>
                <c:pt idx="41">
                  <c:v>78522</c:v>
                </c:pt>
                <c:pt idx="42">
                  <c:v>63486</c:v>
                </c:pt>
                <c:pt idx="43">
                  <c:v>67920</c:v>
                </c:pt>
                <c:pt idx="44">
                  <c:v>64023</c:v>
                </c:pt>
                <c:pt idx="45">
                  <c:v>50280</c:v>
                </c:pt>
                <c:pt idx="46">
                  <c:v>56852</c:v>
                </c:pt>
                <c:pt idx="47">
                  <c:v>56136</c:v>
                </c:pt>
                <c:pt idx="48">
                  <c:v>82462</c:v>
                </c:pt>
                <c:pt idx="49">
                  <c:v>59140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4296088"/>
        <c:axId val="547499176"/>
      </c:barChart>
      <c:lineChart>
        <c:grouping val="standard"/>
        <c:varyColors val="0"/>
        <c:ser>
          <c:idx val="1"/>
          <c:order val="1"/>
          <c:tx>
            <c:strRef>
              <c:f>PERUTNINA!$D$223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PERUTNINA!$B$224:$B$273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PERUTNINA!$D$224:$D$273</c:f>
              <c:numCache>
                <c:formatCode>0.00</c:formatCode>
                <c:ptCount val="50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  <c:pt idx="40">
                  <c:v>244.56</c:v>
                </c:pt>
                <c:pt idx="41">
                  <c:v>223.69</c:v>
                </c:pt>
                <c:pt idx="42">
                  <c:v>221.28</c:v>
                </c:pt>
                <c:pt idx="43">
                  <c:v>223.14</c:v>
                </c:pt>
                <c:pt idx="44">
                  <c:v>229.41</c:v>
                </c:pt>
                <c:pt idx="45">
                  <c:v>224.9</c:v>
                </c:pt>
                <c:pt idx="46">
                  <c:v>243.08</c:v>
                </c:pt>
                <c:pt idx="47">
                  <c:v>227.95</c:v>
                </c:pt>
                <c:pt idx="48">
                  <c:v>219.32</c:v>
                </c:pt>
                <c:pt idx="49">
                  <c:v>233.27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499568"/>
        <c:axId val="547498392"/>
      </c:lineChart>
      <c:catAx>
        <c:axId val="544296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499176"/>
        <c:crosses val="autoZero"/>
        <c:auto val="1"/>
        <c:lblAlgn val="ctr"/>
        <c:lblOffset val="100"/>
        <c:noMultiLvlLbl val="0"/>
      </c:catAx>
      <c:valAx>
        <c:axId val="54749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4296088"/>
        <c:crosses val="autoZero"/>
        <c:crossBetween val="between"/>
      </c:valAx>
      <c:valAx>
        <c:axId val="5474983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499568"/>
        <c:crosses val="max"/>
        <c:crossBetween val="between"/>
      </c:valAx>
      <c:catAx>
        <c:axId val="54749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7498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L'!$T$43:$BT$43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'SLOVENSKE IN EU CENE M IN L'!$T$44:$BT$44</c:f>
              <c:numCache>
                <c:formatCode>0.00</c:formatCode>
                <c:ptCount val="53"/>
                <c:pt idx="0">
                  <c:v>121.89297618999998</c:v>
                </c:pt>
                <c:pt idx="1">
                  <c:v>121.85139503000001</c:v>
                </c:pt>
                <c:pt idx="2">
                  <c:v>122.8</c:v>
                </c:pt>
                <c:pt idx="3">
                  <c:v>123.52</c:v>
                </c:pt>
                <c:pt idx="4">
                  <c:v>123.61121064000002</c:v>
                </c:pt>
                <c:pt idx="5">
                  <c:v>119.55341958</c:v>
                </c:pt>
                <c:pt idx="6">
                  <c:v>119.89255029000002</c:v>
                </c:pt>
                <c:pt idx="7">
                  <c:v>121.48905596</c:v>
                </c:pt>
                <c:pt idx="8">
                  <c:v>120.95374423999999</c:v>
                </c:pt>
                <c:pt idx="9">
                  <c:v>123.29344019000003</c:v>
                </c:pt>
                <c:pt idx="10">
                  <c:v>125.67884300999997</c:v>
                </c:pt>
                <c:pt idx="11">
                  <c:v>126.32995529</c:v>
                </c:pt>
                <c:pt idx="12">
                  <c:v>129.93341324000005</c:v>
                </c:pt>
                <c:pt idx="13">
                  <c:v>131.90832909</c:v>
                </c:pt>
                <c:pt idx="14">
                  <c:v>134.09829374999998</c:v>
                </c:pt>
                <c:pt idx="15">
                  <c:v>137.48996717</c:v>
                </c:pt>
                <c:pt idx="16">
                  <c:v>136.92912354000003</c:v>
                </c:pt>
                <c:pt idx="17">
                  <c:v>136.38991628000002</c:v>
                </c:pt>
                <c:pt idx="18">
                  <c:v>134.19779767999998</c:v>
                </c:pt>
                <c:pt idx="19">
                  <c:v>132.00283175999996</c:v>
                </c:pt>
                <c:pt idx="20">
                  <c:v>128.53012101000002</c:v>
                </c:pt>
                <c:pt idx="21">
                  <c:v>126.41535405</c:v>
                </c:pt>
                <c:pt idx="22">
                  <c:v>125.78733913999999</c:v>
                </c:pt>
                <c:pt idx="23">
                  <c:v>125.53972583999997</c:v>
                </c:pt>
                <c:pt idx="24">
                  <c:v>125.41171131999995</c:v>
                </c:pt>
                <c:pt idx="25">
                  <c:v>124.768</c:v>
                </c:pt>
                <c:pt idx="26">
                  <c:v>126.43</c:v>
                </c:pt>
                <c:pt idx="27">
                  <c:v>126.76</c:v>
                </c:pt>
                <c:pt idx="28">
                  <c:v>126.19</c:v>
                </c:pt>
                <c:pt idx="29">
                  <c:v>125.97</c:v>
                </c:pt>
                <c:pt idx="30">
                  <c:v>124.91964299999999</c:v>
                </c:pt>
                <c:pt idx="31">
                  <c:v>121.9225</c:v>
                </c:pt>
                <c:pt idx="32">
                  <c:v>122.10567275000002</c:v>
                </c:pt>
                <c:pt idx="33">
                  <c:v>119.65929932</c:v>
                </c:pt>
                <c:pt idx="34">
                  <c:v>120.29953257000001</c:v>
                </c:pt>
                <c:pt idx="35">
                  <c:v>120.47252366000004</c:v>
                </c:pt>
                <c:pt idx="36">
                  <c:v>120.75616249000001</c:v>
                </c:pt>
                <c:pt idx="37">
                  <c:v>122.27372454000005</c:v>
                </c:pt>
                <c:pt idx="38">
                  <c:v>124.33215688000006</c:v>
                </c:pt>
                <c:pt idx="39">
                  <c:v>124.33215688000006</c:v>
                </c:pt>
                <c:pt idx="40">
                  <c:v>133.68512699000001</c:v>
                </c:pt>
                <c:pt idx="41">
                  <c:v>134.95850349999998</c:v>
                </c:pt>
                <c:pt idx="42">
                  <c:v>135.02059413352495</c:v>
                </c:pt>
                <c:pt idx="43">
                  <c:v>137.31534092000004</c:v>
                </c:pt>
                <c:pt idx="44">
                  <c:v>137.41144259000006</c:v>
                </c:pt>
                <c:pt idx="45">
                  <c:v>137.90759383000005</c:v>
                </c:pt>
                <c:pt idx="46">
                  <c:v>138.52046035999999</c:v>
                </c:pt>
                <c:pt idx="47">
                  <c:v>139.07578910000007</c:v>
                </c:pt>
                <c:pt idx="48">
                  <c:v>139.27512810000005</c:v>
                </c:pt>
                <c:pt idx="49">
                  <c:v>139.62574894000008</c:v>
                </c:pt>
                <c:pt idx="50">
                  <c:v>140.17017120000006</c:v>
                </c:pt>
                <c:pt idx="51">
                  <c:v>141.20049232000002</c:v>
                </c:pt>
                <c:pt idx="52">
                  <c:v>143.56664299000005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L'!$T$43:$BT$43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'SLOVENSKE IN EU CENE M IN L'!$T$45:$BT$45</c:f>
              <c:numCache>
                <c:formatCode>0.00</c:formatCode>
                <c:ptCount val="53"/>
                <c:pt idx="0">
                  <c:v>188.97</c:v>
                </c:pt>
                <c:pt idx="1">
                  <c:v>191.67000000000002</c:v>
                </c:pt>
                <c:pt idx="2">
                  <c:v>192.06</c:v>
                </c:pt>
                <c:pt idx="3">
                  <c:v>185.4682</c:v>
                </c:pt>
                <c:pt idx="4">
                  <c:v>188.25</c:v>
                </c:pt>
                <c:pt idx="5">
                  <c:v>180.72</c:v>
                </c:pt>
                <c:pt idx="6">
                  <c:v>190.77</c:v>
                </c:pt>
                <c:pt idx="7">
                  <c:v>190.76</c:v>
                </c:pt>
                <c:pt idx="8">
                  <c:v>188.33</c:v>
                </c:pt>
                <c:pt idx="9">
                  <c:v>189.91</c:v>
                </c:pt>
                <c:pt idx="10">
                  <c:v>189.94</c:v>
                </c:pt>
                <c:pt idx="11">
                  <c:v>190.21</c:v>
                </c:pt>
                <c:pt idx="12">
                  <c:v>192.48000000000002</c:v>
                </c:pt>
                <c:pt idx="13">
                  <c:v>194.88410000000002</c:v>
                </c:pt>
                <c:pt idx="14">
                  <c:v>199.17000000000002</c:v>
                </c:pt>
                <c:pt idx="15">
                  <c:v>195.4188</c:v>
                </c:pt>
                <c:pt idx="16">
                  <c:v>195.01320000000001</c:v>
                </c:pt>
                <c:pt idx="17">
                  <c:v>192.952</c:v>
                </c:pt>
                <c:pt idx="18">
                  <c:v>191.03380000000001</c:v>
                </c:pt>
                <c:pt idx="19">
                  <c:v>194.04740000000001</c:v>
                </c:pt>
                <c:pt idx="20">
                  <c:v>195.91250000000002</c:v>
                </c:pt>
                <c:pt idx="21">
                  <c:v>197.1875</c:v>
                </c:pt>
                <c:pt idx="22">
                  <c:v>197.05510000000001</c:v>
                </c:pt>
                <c:pt idx="23">
                  <c:v>197.4785</c:v>
                </c:pt>
                <c:pt idx="24">
                  <c:v>197.26340000000002</c:v>
                </c:pt>
                <c:pt idx="25">
                  <c:v>196.82070000000002</c:v>
                </c:pt>
                <c:pt idx="26">
                  <c:v>197.96260000000001</c:v>
                </c:pt>
                <c:pt idx="27">
                  <c:v>192.72</c:v>
                </c:pt>
                <c:pt idx="28">
                  <c:v>198.1858</c:v>
                </c:pt>
                <c:pt idx="29">
                  <c:v>246.3605</c:v>
                </c:pt>
                <c:pt idx="30">
                  <c:v>197.60670000000002</c:v>
                </c:pt>
                <c:pt idx="31">
                  <c:v>195.56560000000002</c:v>
                </c:pt>
                <c:pt idx="32">
                  <c:v>195.0428</c:v>
                </c:pt>
                <c:pt idx="33">
                  <c:v>193.2722</c:v>
                </c:pt>
                <c:pt idx="34">
                  <c:v>196.00970000000001</c:v>
                </c:pt>
                <c:pt idx="35">
                  <c:v>190.42000000000002</c:v>
                </c:pt>
                <c:pt idx="36">
                  <c:v>186</c:v>
                </c:pt>
                <c:pt idx="37">
                  <c:v>194.1447</c:v>
                </c:pt>
                <c:pt idx="38">
                  <c:v>194.30430000000001</c:v>
                </c:pt>
                <c:pt idx="39">
                  <c:v>199.06</c:v>
                </c:pt>
                <c:pt idx="40">
                  <c:v>198.97</c:v>
                </c:pt>
                <c:pt idx="41">
                  <c:v>198.57</c:v>
                </c:pt>
                <c:pt idx="42">
                  <c:v>198.3</c:v>
                </c:pt>
                <c:pt idx="43">
                  <c:v>201.34</c:v>
                </c:pt>
                <c:pt idx="44">
                  <c:v>201.08100000000002</c:v>
                </c:pt>
                <c:pt idx="45">
                  <c:v>202.98000000000002</c:v>
                </c:pt>
                <c:pt idx="46">
                  <c:v>202.85640000000001</c:v>
                </c:pt>
                <c:pt idx="47">
                  <c:v>198.26</c:v>
                </c:pt>
                <c:pt idx="48">
                  <c:v>205.25650000000002</c:v>
                </c:pt>
                <c:pt idx="49">
                  <c:v>207.04580000000001</c:v>
                </c:pt>
                <c:pt idx="50">
                  <c:v>203.387</c:v>
                </c:pt>
                <c:pt idx="51">
                  <c:v>202.42000000000002</c:v>
                </c:pt>
                <c:pt idx="52">
                  <c:v>202.45000000000002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L'!$T$43:$BT$43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'SLOVENSKE IN EU CENE M IN L'!$T$46:$BT$46</c:f>
              <c:numCache>
                <c:formatCode>0.00</c:formatCode>
                <c:ptCount val="53"/>
                <c:pt idx="0">
                  <c:v>86.24</c:v>
                </c:pt>
                <c:pt idx="1">
                  <c:v>86.72</c:v>
                </c:pt>
                <c:pt idx="2">
                  <c:v>87.5</c:v>
                </c:pt>
                <c:pt idx="3">
                  <c:v>88.67</c:v>
                </c:pt>
                <c:pt idx="4">
                  <c:v>88.23</c:v>
                </c:pt>
                <c:pt idx="5">
                  <c:v>88.64</c:v>
                </c:pt>
                <c:pt idx="6">
                  <c:v>87.100000000000009</c:v>
                </c:pt>
                <c:pt idx="7">
                  <c:v>87.7</c:v>
                </c:pt>
                <c:pt idx="8">
                  <c:v>87.88</c:v>
                </c:pt>
                <c:pt idx="9">
                  <c:v>87.04</c:v>
                </c:pt>
                <c:pt idx="10">
                  <c:v>86.97</c:v>
                </c:pt>
                <c:pt idx="11">
                  <c:v>87.79</c:v>
                </c:pt>
                <c:pt idx="12">
                  <c:v>94.02</c:v>
                </c:pt>
                <c:pt idx="13">
                  <c:v>97.12</c:v>
                </c:pt>
                <c:pt idx="14">
                  <c:v>101.79</c:v>
                </c:pt>
                <c:pt idx="15">
                  <c:v>103.05</c:v>
                </c:pt>
                <c:pt idx="16">
                  <c:v>104.76</c:v>
                </c:pt>
                <c:pt idx="17">
                  <c:v>102.11</c:v>
                </c:pt>
                <c:pt idx="18">
                  <c:v>98.5</c:v>
                </c:pt>
                <c:pt idx="19">
                  <c:v>94.39</c:v>
                </c:pt>
                <c:pt idx="20">
                  <c:v>92.04</c:v>
                </c:pt>
                <c:pt idx="21">
                  <c:v>88.070000000000007</c:v>
                </c:pt>
                <c:pt idx="22">
                  <c:v>86.89</c:v>
                </c:pt>
                <c:pt idx="23">
                  <c:v>83.546400000000006</c:v>
                </c:pt>
                <c:pt idx="24">
                  <c:v>84.55</c:v>
                </c:pt>
                <c:pt idx="25">
                  <c:v>80.263800000000003</c:v>
                </c:pt>
                <c:pt idx="26">
                  <c:v>77.047800000000009</c:v>
                </c:pt>
                <c:pt idx="27">
                  <c:v>81.087000000000003</c:v>
                </c:pt>
                <c:pt idx="28">
                  <c:v>84.83</c:v>
                </c:pt>
                <c:pt idx="29">
                  <c:v>84.63</c:v>
                </c:pt>
                <c:pt idx="30">
                  <c:v>83.570000000000007</c:v>
                </c:pt>
                <c:pt idx="31">
                  <c:v>83.3</c:v>
                </c:pt>
                <c:pt idx="32">
                  <c:v>83.64</c:v>
                </c:pt>
                <c:pt idx="33">
                  <c:v>82.49</c:v>
                </c:pt>
                <c:pt idx="34">
                  <c:v>86.16</c:v>
                </c:pt>
                <c:pt idx="35">
                  <c:v>85.26</c:v>
                </c:pt>
                <c:pt idx="36">
                  <c:v>85.65</c:v>
                </c:pt>
                <c:pt idx="37">
                  <c:v>87.8</c:v>
                </c:pt>
                <c:pt idx="38">
                  <c:v>90.69</c:v>
                </c:pt>
                <c:pt idx="39">
                  <c:v>90.69</c:v>
                </c:pt>
                <c:pt idx="40">
                  <c:v>102.33380000000001</c:v>
                </c:pt>
                <c:pt idx="41">
                  <c:v>100.43</c:v>
                </c:pt>
                <c:pt idx="42">
                  <c:v>104.21</c:v>
                </c:pt>
                <c:pt idx="43">
                  <c:v>110.15</c:v>
                </c:pt>
                <c:pt idx="44">
                  <c:v>104.9</c:v>
                </c:pt>
                <c:pt idx="45">
                  <c:v>105.65</c:v>
                </c:pt>
                <c:pt idx="46">
                  <c:v>107.8</c:v>
                </c:pt>
                <c:pt idx="47">
                  <c:v>107.75</c:v>
                </c:pt>
                <c:pt idx="48">
                  <c:v>111.25</c:v>
                </c:pt>
                <c:pt idx="49">
                  <c:v>110.26</c:v>
                </c:pt>
                <c:pt idx="50">
                  <c:v>110.83</c:v>
                </c:pt>
                <c:pt idx="51">
                  <c:v>111.62</c:v>
                </c:pt>
                <c:pt idx="52">
                  <c:v>111.89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L'!$T$43:$BT$43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'SLOVENSKE IN EU CENE M IN L'!$T$47:$BT$47</c:f>
              <c:numCache>
                <c:formatCode>0.00</c:formatCode>
                <c:ptCount val="53"/>
                <c:pt idx="0">
                  <c:v>136.47</c:v>
                </c:pt>
                <c:pt idx="1">
                  <c:v>139.29</c:v>
                </c:pt>
                <c:pt idx="2">
                  <c:v>139.35</c:v>
                </c:pt>
                <c:pt idx="3">
                  <c:v>148.16</c:v>
                </c:pt>
                <c:pt idx="4">
                  <c:v>163.81</c:v>
                </c:pt>
                <c:pt idx="5">
                  <c:v>154.31</c:v>
                </c:pt>
                <c:pt idx="6">
                  <c:v>103.02</c:v>
                </c:pt>
                <c:pt idx="7">
                  <c:v>103.03</c:v>
                </c:pt>
                <c:pt idx="8">
                  <c:v>103.15</c:v>
                </c:pt>
                <c:pt idx="9">
                  <c:v>103.34</c:v>
                </c:pt>
                <c:pt idx="10">
                  <c:v>146.03</c:v>
                </c:pt>
                <c:pt idx="11">
                  <c:v>154.77000000000001</c:v>
                </c:pt>
                <c:pt idx="12">
                  <c:v>154.86000000000001</c:v>
                </c:pt>
                <c:pt idx="13">
                  <c:v>153</c:v>
                </c:pt>
                <c:pt idx="14">
                  <c:v>149.97999999999999</c:v>
                </c:pt>
                <c:pt idx="15">
                  <c:v>171.4</c:v>
                </c:pt>
                <c:pt idx="16">
                  <c:v>175.20000000000002</c:v>
                </c:pt>
                <c:pt idx="17">
                  <c:v>162.57</c:v>
                </c:pt>
                <c:pt idx="18">
                  <c:v>155.55000000000001</c:v>
                </c:pt>
                <c:pt idx="19">
                  <c:v>155.88</c:v>
                </c:pt>
                <c:pt idx="20">
                  <c:v>155.88</c:v>
                </c:pt>
                <c:pt idx="21">
                  <c:v>166.66</c:v>
                </c:pt>
                <c:pt idx="22">
                  <c:v>163.58000000000001</c:v>
                </c:pt>
                <c:pt idx="23">
                  <c:v>162.44</c:v>
                </c:pt>
                <c:pt idx="24">
                  <c:v>164.94</c:v>
                </c:pt>
                <c:pt idx="25">
                  <c:v>162.64000000000001</c:v>
                </c:pt>
                <c:pt idx="26">
                  <c:v>160.68</c:v>
                </c:pt>
                <c:pt idx="27">
                  <c:v>162.75</c:v>
                </c:pt>
                <c:pt idx="28">
                  <c:v>160.34</c:v>
                </c:pt>
                <c:pt idx="29">
                  <c:v>160.6</c:v>
                </c:pt>
                <c:pt idx="30">
                  <c:v>158.57</c:v>
                </c:pt>
                <c:pt idx="31">
                  <c:v>153.83000000000001</c:v>
                </c:pt>
                <c:pt idx="32">
                  <c:v>152.35</c:v>
                </c:pt>
                <c:pt idx="33">
                  <c:v>150.79</c:v>
                </c:pt>
                <c:pt idx="34">
                  <c:v>152.82</c:v>
                </c:pt>
                <c:pt idx="35">
                  <c:v>150.80000000000001</c:v>
                </c:pt>
                <c:pt idx="36">
                  <c:v>148.1</c:v>
                </c:pt>
                <c:pt idx="37">
                  <c:v>150.88</c:v>
                </c:pt>
                <c:pt idx="38">
                  <c:v>154.04</c:v>
                </c:pt>
                <c:pt idx="39">
                  <c:v>153.37</c:v>
                </c:pt>
                <c:pt idx="40">
                  <c:v>150.06</c:v>
                </c:pt>
                <c:pt idx="41">
                  <c:v>150.32</c:v>
                </c:pt>
                <c:pt idx="42">
                  <c:v>149.86000000000001</c:v>
                </c:pt>
                <c:pt idx="43">
                  <c:v>149.34</c:v>
                </c:pt>
                <c:pt idx="44">
                  <c:v>149.47999999999999</c:v>
                </c:pt>
                <c:pt idx="45">
                  <c:v>148.32</c:v>
                </c:pt>
                <c:pt idx="46">
                  <c:v>148.83000000000001</c:v>
                </c:pt>
                <c:pt idx="47">
                  <c:v>150.69</c:v>
                </c:pt>
                <c:pt idx="48">
                  <c:v>151.41</c:v>
                </c:pt>
                <c:pt idx="49">
                  <c:v>151.56</c:v>
                </c:pt>
                <c:pt idx="50">
                  <c:v>151.20000000000002</c:v>
                </c:pt>
                <c:pt idx="51">
                  <c:v>145.97</c:v>
                </c:pt>
                <c:pt idx="52">
                  <c:v>149.07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495256"/>
        <c:axId val="547498784"/>
      </c:lineChart>
      <c:catAx>
        <c:axId val="547495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498784"/>
        <c:crosses val="autoZero"/>
        <c:auto val="1"/>
        <c:lblAlgn val="ctr"/>
        <c:lblOffset val="100"/>
        <c:noMultiLvlLbl val="0"/>
      </c:catAx>
      <c:valAx>
        <c:axId val="5474987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495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PERUTNINA'!$T$42:$CB$42</c:f>
              <c:numCache>
                <c:formatCode>General</c:formatCode>
                <c:ptCount val="61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</c:numCache>
            </c:numRef>
          </c:cat>
          <c:val>
            <c:numRef>
              <c:f>'SLOVENSKE IN EU CENE PERUTNINA'!$T$43:$CB$43</c:f>
              <c:numCache>
                <c:formatCode>0.00</c:formatCode>
                <c:ptCount val="61"/>
                <c:pt idx="0">
                  <c:v>176.64984833999998</c:v>
                </c:pt>
                <c:pt idx="1">
                  <c:v>178.64833091</c:v>
                </c:pt>
                <c:pt idx="2">
                  <c:v>181.58</c:v>
                </c:pt>
                <c:pt idx="3">
                  <c:v>177.65580398999995</c:v>
                </c:pt>
                <c:pt idx="4">
                  <c:v>174.97745505000006</c:v>
                </c:pt>
                <c:pt idx="5">
                  <c:v>176.64984833999998</c:v>
                </c:pt>
                <c:pt idx="6">
                  <c:v>178.64833091</c:v>
                </c:pt>
                <c:pt idx="7">
                  <c:v>181.58</c:v>
                </c:pt>
                <c:pt idx="8">
                  <c:v>181.9</c:v>
                </c:pt>
                <c:pt idx="9">
                  <c:v>182.53614395</c:v>
                </c:pt>
                <c:pt idx="10">
                  <c:v>185.29974008000005</c:v>
                </c:pt>
                <c:pt idx="11">
                  <c:v>183.25</c:v>
                </c:pt>
                <c:pt idx="12">
                  <c:v>182.39333123000009</c:v>
                </c:pt>
                <c:pt idx="13">
                  <c:v>185.15766057000005</c:v>
                </c:pt>
                <c:pt idx="14">
                  <c:v>186.04039339000008</c:v>
                </c:pt>
                <c:pt idx="15">
                  <c:v>191.20576507999999</c:v>
                </c:pt>
                <c:pt idx="16">
                  <c:v>190.62887426</c:v>
                </c:pt>
                <c:pt idx="17">
                  <c:v>190.56959600000002</c:v>
                </c:pt>
                <c:pt idx="18">
                  <c:v>190.56230921000002</c:v>
                </c:pt>
                <c:pt idx="19">
                  <c:v>192.37291162000002</c:v>
                </c:pt>
                <c:pt idx="20">
                  <c:v>193.78967894000004</c:v>
                </c:pt>
                <c:pt idx="21">
                  <c:v>195.44864614000002</c:v>
                </c:pt>
                <c:pt idx="22">
                  <c:v>196.63135753000003</c:v>
                </c:pt>
                <c:pt idx="23">
                  <c:v>196.70222704000008</c:v>
                </c:pt>
                <c:pt idx="24">
                  <c:v>196.12974509</c:v>
                </c:pt>
                <c:pt idx="25">
                  <c:v>199.09978611000003</c:v>
                </c:pt>
                <c:pt idx="26">
                  <c:v>201.75379188000002</c:v>
                </c:pt>
                <c:pt idx="27">
                  <c:v>202.12974041000001</c:v>
                </c:pt>
                <c:pt idx="28">
                  <c:v>201.43936886000003</c:v>
                </c:pt>
                <c:pt idx="29">
                  <c:v>203.83376066</c:v>
                </c:pt>
                <c:pt idx="30">
                  <c:v>205.04</c:v>
                </c:pt>
                <c:pt idx="31">
                  <c:v>203.79</c:v>
                </c:pt>
                <c:pt idx="32">
                  <c:v>205.51</c:v>
                </c:pt>
                <c:pt idx="33">
                  <c:v>205.73</c:v>
                </c:pt>
                <c:pt idx="34">
                  <c:v>209.09498581000008</c:v>
                </c:pt>
                <c:pt idx="35">
                  <c:v>208.55088202000007</c:v>
                </c:pt>
                <c:pt idx="36">
                  <c:v>204.91419999999999</c:v>
                </c:pt>
                <c:pt idx="37">
                  <c:v>203.68071431999994</c:v>
                </c:pt>
                <c:pt idx="38">
                  <c:v>204.77251683999995</c:v>
                </c:pt>
                <c:pt idx="39">
                  <c:v>204.55841563999994</c:v>
                </c:pt>
                <c:pt idx="40">
                  <c:v>201.48308277999996</c:v>
                </c:pt>
                <c:pt idx="41">
                  <c:v>204.55841563999994</c:v>
                </c:pt>
                <c:pt idx="42">
                  <c:v>201.48308277999996</c:v>
                </c:pt>
                <c:pt idx="43">
                  <c:v>201.48308277999996</c:v>
                </c:pt>
                <c:pt idx="44">
                  <c:v>198.69090207999997</c:v>
                </c:pt>
                <c:pt idx="45">
                  <c:v>198.02740679999997</c:v>
                </c:pt>
                <c:pt idx="46">
                  <c:v>196.71991977999994</c:v>
                </c:pt>
                <c:pt idx="47">
                  <c:v>197.15664761000005</c:v>
                </c:pt>
                <c:pt idx="48">
                  <c:v>196.37504065000002</c:v>
                </c:pt>
                <c:pt idx="49">
                  <c:v>195.82138023999994</c:v>
                </c:pt>
                <c:pt idx="50">
                  <c:v>198.17901183152682</c:v>
                </c:pt>
                <c:pt idx="51">
                  <c:v>197.4819961099999</c:v>
                </c:pt>
                <c:pt idx="52">
                  <c:v>200.22005889999994</c:v>
                </c:pt>
                <c:pt idx="53">
                  <c:v>199.96540898999996</c:v>
                </c:pt>
                <c:pt idx="54">
                  <c:v>202.80379053999999</c:v>
                </c:pt>
                <c:pt idx="55">
                  <c:v>204.71314170000002</c:v>
                </c:pt>
                <c:pt idx="56">
                  <c:v>205.90575541999993</c:v>
                </c:pt>
                <c:pt idx="57">
                  <c:v>206.47560261999996</c:v>
                </c:pt>
                <c:pt idx="58">
                  <c:v>208.41517920999999</c:v>
                </c:pt>
                <c:pt idx="59">
                  <c:v>211.31440695999999</c:v>
                </c:pt>
                <c:pt idx="60">
                  <c:v>210.65669320000001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PERUTNINA'!$T$42:$CB$42</c:f>
              <c:numCache>
                <c:formatCode>General</c:formatCode>
                <c:ptCount val="61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</c:numCache>
            </c:numRef>
          </c:cat>
          <c:val>
            <c:numRef>
              <c:f>'SLOVENSKE IN EU CENE PERUTNINA'!$T$44:$CB$44</c:f>
              <c:numCache>
                <c:formatCode>0.00</c:formatCode>
                <c:ptCount val="61"/>
                <c:pt idx="0">
                  <c:v>303.09000000000003</c:v>
                </c:pt>
                <c:pt idx="1">
                  <c:v>300.7</c:v>
                </c:pt>
                <c:pt idx="2">
                  <c:v>302.62</c:v>
                </c:pt>
                <c:pt idx="3">
                  <c:v>302.7</c:v>
                </c:pt>
                <c:pt idx="4">
                  <c:v>300.94</c:v>
                </c:pt>
                <c:pt idx="5">
                  <c:v>303.09000000000003</c:v>
                </c:pt>
                <c:pt idx="6">
                  <c:v>300.7</c:v>
                </c:pt>
                <c:pt idx="7">
                  <c:v>302.62</c:v>
                </c:pt>
                <c:pt idx="8">
                  <c:v>302.14</c:v>
                </c:pt>
                <c:pt idx="9">
                  <c:v>303</c:v>
                </c:pt>
                <c:pt idx="10">
                  <c:v>308</c:v>
                </c:pt>
                <c:pt idx="11">
                  <c:v>307.10000000000002</c:v>
                </c:pt>
                <c:pt idx="12">
                  <c:v>304.91000000000003</c:v>
                </c:pt>
                <c:pt idx="13">
                  <c:v>306.22000000000003</c:v>
                </c:pt>
                <c:pt idx="14">
                  <c:v>307.79000000000002</c:v>
                </c:pt>
                <c:pt idx="15">
                  <c:v>308.7</c:v>
                </c:pt>
                <c:pt idx="16">
                  <c:v>299.55</c:v>
                </c:pt>
                <c:pt idx="17">
                  <c:v>306.55</c:v>
                </c:pt>
                <c:pt idx="18">
                  <c:v>303.40000000000003</c:v>
                </c:pt>
                <c:pt idx="19">
                  <c:v>306.48</c:v>
                </c:pt>
                <c:pt idx="20">
                  <c:v>307.58</c:v>
                </c:pt>
                <c:pt idx="21">
                  <c:v>307.33</c:v>
                </c:pt>
                <c:pt idx="22">
                  <c:v>306.85000000000002</c:v>
                </c:pt>
                <c:pt idx="23">
                  <c:v>307.56</c:v>
                </c:pt>
                <c:pt idx="24">
                  <c:v>306.95999999999998</c:v>
                </c:pt>
                <c:pt idx="25">
                  <c:v>307.87</c:v>
                </c:pt>
                <c:pt idx="26">
                  <c:v>306.98</c:v>
                </c:pt>
                <c:pt idx="27">
                  <c:v>309.49</c:v>
                </c:pt>
                <c:pt idx="28">
                  <c:v>310.06</c:v>
                </c:pt>
                <c:pt idx="29">
                  <c:v>309.69</c:v>
                </c:pt>
                <c:pt idx="30">
                  <c:v>309.99</c:v>
                </c:pt>
                <c:pt idx="31">
                  <c:v>310.76</c:v>
                </c:pt>
                <c:pt idx="32">
                  <c:v>310.41000000000003</c:v>
                </c:pt>
                <c:pt idx="33">
                  <c:v>309.64</c:v>
                </c:pt>
                <c:pt idx="34">
                  <c:v>309.74</c:v>
                </c:pt>
                <c:pt idx="35">
                  <c:v>309.55</c:v>
                </c:pt>
                <c:pt idx="36">
                  <c:v>309.08</c:v>
                </c:pt>
                <c:pt idx="37">
                  <c:v>309.20999999999998</c:v>
                </c:pt>
                <c:pt idx="38">
                  <c:v>309.15000000000003</c:v>
                </c:pt>
                <c:pt idx="39">
                  <c:v>309.78000000000003</c:v>
                </c:pt>
                <c:pt idx="40">
                  <c:v>310.67</c:v>
                </c:pt>
                <c:pt idx="41">
                  <c:v>309.78000000000003</c:v>
                </c:pt>
                <c:pt idx="42">
                  <c:v>310.67</c:v>
                </c:pt>
                <c:pt idx="43">
                  <c:v>310.67</c:v>
                </c:pt>
                <c:pt idx="44">
                  <c:v>309</c:v>
                </c:pt>
                <c:pt idx="45">
                  <c:v>310.90000000000003</c:v>
                </c:pt>
                <c:pt idx="46">
                  <c:v>309.41000000000003</c:v>
                </c:pt>
                <c:pt idx="47">
                  <c:v>309.28000000000003</c:v>
                </c:pt>
                <c:pt idx="48">
                  <c:v>312</c:v>
                </c:pt>
                <c:pt idx="49">
                  <c:v>312</c:v>
                </c:pt>
                <c:pt idx="50">
                  <c:v>312</c:v>
                </c:pt>
                <c:pt idx="51">
                  <c:v>312</c:v>
                </c:pt>
                <c:pt idx="52">
                  <c:v>315</c:v>
                </c:pt>
                <c:pt idx="53">
                  <c:v>315</c:v>
                </c:pt>
                <c:pt idx="54">
                  <c:v>315</c:v>
                </c:pt>
                <c:pt idx="55">
                  <c:v>316</c:v>
                </c:pt>
                <c:pt idx="56">
                  <c:v>316</c:v>
                </c:pt>
                <c:pt idx="57">
                  <c:v>316</c:v>
                </c:pt>
                <c:pt idx="58">
                  <c:v>316</c:v>
                </c:pt>
                <c:pt idx="59">
                  <c:v>317</c:v>
                </c:pt>
                <c:pt idx="60">
                  <c:v>320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PERUTNINA'!$T$42:$CB$42</c:f>
              <c:numCache>
                <c:formatCode>General</c:formatCode>
                <c:ptCount val="61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</c:numCache>
            </c:numRef>
          </c:cat>
          <c:val>
            <c:numRef>
              <c:f>'SLOVENSKE IN EU CENE PERUTNINA'!$T$45:$CB$45</c:f>
              <c:numCache>
                <c:formatCode>0.00</c:formatCode>
                <c:ptCount val="61"/>
                <c:pt idx="0">
                  <c:v>93.872600000000006</c:v>
                </c:pt>
                <c:pt idx="1">
                  <c:v>102.3159</c:v>
                </c:pt>
                <c:pt idx="2">
                  <c:v>113.46</c:v>
                </c:pt>
                <c:pt idx="3">
                  <c:v>84.8322</c:v>
                </c:pt>
                <c:pt idx="4">
                  <c:v>79.696899999999999</c:v>
                </c:pt>
                <c:pt idx="5">
                  <c:v>93.872600000000006</c:v>
                </c:pt>
                <c:pt idx="6">
                  <c:v>102.3159</c:v>
                </c:pt>
                <c:pt idx="7">
                  <c:v>113.46</c:v>
                </c:pt>
                <c:pt idx="8">
                  <c:v>114.76020000000001</c:v>
                </c:pt>
                <c:pt idx="9">
                  <c:v>116.3754</c:v>
                </c:pt>
                <c:pt idx="10">
                  <c:v>122.76920000000001</c:v>
                </c:pt>
                <c:pt idx="11">
                  <c:v>122.6093</c:v>
                </c:pt>
                <c:pt idx="12">
                  <c:v>123.32000000000001</c:v>
                </c:pt>
                <c:pt idx="13">
                  <c:v>126.32940000000001</c:v>
                </c:pt>
                <c:pt idx="14">
                  <c:v>123.4611</c:v>
                </c:pt>
                <c:pt idx="15">
                  <c:v>131.5283</c:v>
                </c:pt>
                <c:pt idx="16">
                  <c:v>134.26179999999999</c:v>
                </c:pt>
                <c:pt idx="17">
                  <c:v>132.9701</c:v>
                </c:pt>
                <c:pt idx="18">
                  <c:v>129.17340000000002</c:v>
                </c:pt>
                <c:pt idx="19">
                  <c:v>131.37370000000001</c:v>
                </c:pt>
                <c:pt idx="20">
                  <c:v>132.02420000000001</c:v>
                </c:pt>
                <c:pt idx="21">
                  <c:v>134.21200000000002</c:v>
                </c:pt>
                <c:pt idx="22">
                  <c:v>136.93630000000002</c:v>
                </c:pt>
                <c:pt idx="23">
                  <c:v>135.29680000000002</c:v>
                </c:pt>
                <c:pt idx="24">
                  <c:v>132.89260000000002</c:v>
                </c:pt>
                <c:pt idx="25">
                  <c:v>139.46210000000002</c:v>
                </c:pt>
                <c:pt idx="26">
                  <c:v>146.5384</c:v>
                </c:pt>
                <c:pt idx="27">
                  <c:v>144.017</c:v>
                </c:pt>
                <c:pt idx="28">
                  <c:v>145.64449999999999</c:v>
                </c:pt>
                <c:pt idx="29">
                  <c:v>145.91120000000001</c:v>
                </c:pt>
                <c:pt idx="30">
                  <c:v>147.1884</c:v>
                </c:pt>
                <c:pt idx="31">
                  <c:v>137.17660000000001</c:v>
                </c:pt>
                <c:pt idx="32">
                  <c:v>148.92770000000002</c:v>
                </c:pt>
                <c:pt idx="33">
                  <c:v>144.161</c:v>
                </c:pt>
                <c:pt idx="34">
                  <c:v>153.0813</c:v>
                </c:pt>
                <c:pt idx="35">
                  <c:v>151.5993</c:v>
                </c:pt>
                <c:pt idx="36">
                  <c:v>150.78910000000002</c:v>
                </c:pt>
                <c:pt idx="37">
                  <c:v>144.56</c:v>
                </c:pt>
                <c:pt idx="38">
                  <c:v>151.05240000000001</c:v>
                </c:pt>
                <c:pt idx="39">
                  <c:v>148.33000000000001</c:v>
                </c:pt>
                <c:pt idx="40">
                  <c:v>143.33000000000001</c:v>
                </c:pt>
                <c:pt idx="41">
                  <c:v>148.33000000000001</c:v>
                </c:pt>
                <c:pt idx="42">
                  <c:v>143.33000000000001</c:v>
                </c:pt>
                <c:pt idx="43">
                  <c:v>143.33000000000001</c:v>
                </c:pt>
                <c:pt idx="44">
                  <c:v>133.6071</c:v>
                </c:pt>
                <c:pt idx="45">
                  <c:v>129.797</c:v>
                </c:pt>
                <c:pt idx="46">
                  <c:v>126.9264</c:v>
                </c:pt>
                <c:pt idx="47">
                  <c:v>128.09870000000001</c:v>
                </c:pt>
                <c:pt idx="48">
                  <c:v>118.36360000000001</c:v>
                </c:pt>
                <c:pt idx="49">
                  <c:v>114.8922</c:v>
                </c:pt>
                <c:pt idx="50">
                  <c:v>122.51688712234748</c:v>
                </c:pt>
                <c:pt idx="51">
                  <c:v>151.4879</c:v>
                </c:pt>
                <c:pt idx="52">
                  <c:v>154.74</c:v>
                </c:pt>
                <c:pt idx="53">
                  <c:v>124.74780000000001</c:v>
                </c:pt>
                <c:pt idx="54">
                  <c:v>131.1037</c:v>
                </c:pt>
                <c:pt idx="55">
                  <c:v>136.59960000000001</c:v>
                </c:pt>
                <c:pt idx="56">
                  <c:v>135.36199999999999</c:v>
                </c:pt>
                <c:pt idx="57">
                  <c:v>136.39010000000002</c:v>
                </c:pt>
                <c:pt idx="58">
                  <c:v>147.19220000000001</c:v>
                </c:pt>
                <c:pt idx="59">
                  <c:v>151.40950000000001</c:v>
                </c:pt>
                <c:pt idx="60">
                  <c:v>146.06360000000001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PERUTNINA'!$T$42:$CB$42</c:f>
              <c:numCache>
                <c:formatCode>General</c:formatCode>
                <c:ptCount val="61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</c:numCache>
            </c:numRef>
          </c:cat>
          <c:val>
            <c:numRef>
              <c:f>'SLOVENSKE IN EU CENE PERUTNINA'!$T$46:$CB$46</c:f>
              <c:numCache>
                <c:formatCode>0.00</c:formatCode>
                <c:ptCount val="61"/>
                <c:pt idx="0">
                  <c:v>205.48000000000002</c:v>
                </c:pt>
                <c:pt idx="1">
                  <c:v>200.99</c:v>
                </c:pt>
                <c:pt idx="2">
                  <c:v>214.25</c:v>
                </c:pt>
                <c:pt idx="3">
                  <c:v>208.87</c:v>
                </c:pt>
                <c:pt idx="4">
                  <c:v>207.9</c:v>
                </c:pt>
                <c:pt idx="5">
                  <c:v>205.48000000000002</c:v>
                </c:pt>
                <c:pt idx="6">
                  <c:v>200.99</c:v>
                </c:pt>
                <c:pt idx="7">
                  <c:v>214.25</c:v>
                </c:pt>
                <c:pt idx="8">
                  <c:v>218.61</c:v>
                </c:pt>
                <c:pt idx="9">
                  <c:v>229</c:v>
                </c:pt>
                <c:pt idx="10">
                  <c:v>209</c:v>
                </c:pt>
                <c:pt idx="11">
                  <c:v>206.15</c:v>
                </c:pt>
                <c:pt idx="12">
                  <c:v>205.35</c:v>
                </c:pt>
                <c:pt idx="13">
                  <c:v>226.48000000000002</c:v>
                </c:pt>
                <c:pt idx="14">
                  <c:v>220.65</c:v>
                </c:pt>
                <c:pt idx="15">
                  <c:v>235.46</c:v>
                </c:pt>
                <c:pt idx="16">
                  <c:v>211.1</c:v>
                </c:pt>
                <c:pt idx="17">
                  <c:v>216.51</c:v>
                </c:pt>
                <c:pt idx="18">
                  <c:v>216.54</c:v>
                </c:pt>
                <c:pt idx="19">
                  <c:v>209.61</c:v>
                </c:pt>
                <c:pt idx="20">
                  <c:v>208.91</c:v>
                </c:pt>
                <c:pt idx="21">
                  <c:v>211.87</c:v>
                </c:pt>
                <c:pt idx="22">
                  <c:v>199.93</c:v>
                </c:pt>
                <c:pt idx="23">
                  <c:v>220.15</c:v>
                </c:pt>
                <c:pt idx="24">
                  <c:v>204.20000000000002</c:v>
                </c:pt>
                <c:pt idx="25">
                  <c:v>204.20000000000002</c:v>
                </c:pt>
                <c:pt idx="26">
                  <c:v>204.51</c:v>
                </c:pt>
                <c:pt idx="27">
                  <c:v>210.72</c:v>
                </c:pt>
                <c:pt idx="28">
                  <c:v>210.68</c:v>
                </c:pt>
                <c:pt idx="29">
                  <c:v>227.32</c:v>
                </c:pt>
                <c:pt idx="30">
                  <c:v>216.08</c:v>
                </c:pt>
                <c:pt idx="31">
                  <c:v>188.6</c:v>
                </c:pt>
                <c:pt idx="32">
                  <c:v>213.84</c:v>
                </c:pt>
                <c:pt idx="33">
                  <c:v>239.99</c:v>
                </c:pt>
                <c:pt idx="34">
                  <c:v>240.99</c:v>
                </c:pt>
                <c:pt idx="35">
                  <c:v>243.11</c:v>
                </c:pt>
                <c:pt idx="36">
                  <c:v>241.72</c:v>
                </c:pt>
                <c:pt idx="37">
                  <c:v>248.33</c:v>
                </c:pt>
                <c:pt idx="38">
                  <c:v>241.96</c:v>
                </c:pt>
                <c:pt idx="39">
                  <c:v>240.79</c:v>
                </c:pt>
                <c:pt idx="40">
                  <c:v>247</c:v>
                </c:pt>
                <c:pt idx="41">
                  <c:v>240.79</c:v>
                </c:pt>
                <c:pt idx="42">
                  <c:v>247</c:v>
                </c:pt>
                <c:pt idx="43">
                  <c:v>247</c:v>
                </c:pt>
                <c:pt idx="44">
                  <c:v>236.54</c:v>
                </c:pt>
                <c:pt idx="45">
                  <c:v>241.45000000000002</c:v>
                </c:pt>
                <c:pt idx="46">
                  <c:v>241.39000000000001</c:v>
                </c:pt>
                <c:pt idx="47">
                  <c:v>243.19</c:v>
                </c:pt>
                <c:pt idx="48">
                  <c:v>243.28</c:v>
                </c:pt>
                <c:pt idx="49">
                  <c:v>240.06</c:v>
                </c:pt>
                <c:pt idx="50">
                  <c:v>235.66</c:v>
                </c:pt>
                <c:pt idx="51">
                  <c:v>248.77</c:v>
                </c:pt>
                <c:pt idx="52">
                  <c:v>247.07</c:v>
                </c:pt>
                <c:pt idx="53">
                  <c:v>245.64000000000001</c:v>
                </c:pt>
                <c:pt idx="54">
                  <c:v>251.53</c:v>
                </c:pt>
                <c:pt idx="55">
                  <c:v>254.42000000000002</c:v>
                </c:pt>
                <c:pt idx="56">
                  <c:v>252.35</c:v>
                </c:pt>
                <c:pt idx="57">
                  <c:v>256.33</c:v>
                </c:pt>
                <c:pt idx="58">
                  <c:v>252.01000000000002</c:v>
                </c:pt>
                <c:pt idx="59">
                  <c:v>257.25</c:v>
                </c:pt>
                <c:pt idx="60">
                  <c:v>253.87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500352"/>
        <c:axId val="547502704"/>
      </c:lineChart>
      <c:catAx>
        <c:axId val="54750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502704"/>
        <c:crosses val="autoZero"/>
        <c:auto val="1"/>
        <c:lblAlgn val="ctr"/>
        <c:lblOffset val="100"/>
        <c:noMultiLvlLbl val="0"/>
      </c:catAx>
      <c:valAx>
        <c:axId val="5475027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50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623454</xdr:colOff>
      <xdr:row>36</xdr:row>
      <xdr:rowOff>191192</xdr:rowOff>
    </xdr:from>
    <xdr:to>
      <xdr:col>17</xdr:col>
      <xdr:colOff>665017</xdr:colOff>
      <xdr:row>58</xdr:row>
      <xdr:rowOff>116377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169</xdr:row>
      <xdr:rowOff>14290</xdr:rowOff>
    </xdr:from>
    <xdr:to>
      <xdr:col>17</xdr:col>
      <xdr:colOff>623454</xdr:colOff>
      <xdr:row>185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280</xdr:row>
      <xdr:rowOff>157162</xdr:rowOff>
    </xdr:from>
    <xdr:to>
      <xdr:col>17</xdr:col>
      <xdr:colOff>609599</xdr:colOff>
      <xdr:row>301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B35" sqref="B35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90" t="s">
        <v>101</v>
      </c>
      <c r="E2" s="90"/>
      <c r="F2" s="90"/>
      <c r="G2" s="90"/>
      <c r="H2" s="90"/>
      <c r="I2" s="90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113</v>
      </c>
      <c r="D13" t="s">
        <v>13</v>
      </c>
    </row>
    <row r="14" spans="1:9">
      <c r="A14" t="s">
        <v>112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zoomScaleNormal="100" workbookViewId="0">
      <selection activeCell="O18" sqref="O18"/>
    </sheetView>
  </sheetViews>
  <sheetFormatPr defaultColWidth="9.109375" defaultRowHeight="15.05"/>
  <cols>
    <col min="1" max="1" width="9.109375" style="7"/>
    <col min="2" max="2" width="15.5546875" style="7" customWidth="1"/>
    <col min="3" max="3" width="20.109375" style="8" customWidth="1"/>
    <col min="4" max="4" width="23.33203125" style="9" customWidth="1"/>
    <col min="5" max="5" width="25" style="9" customWidth="1"/>
    <col min="6" max="6" width="29.5546875" style="10" customWidth="1"/>
    <col min="7" max="7" width="31.6640625" style="7" customWidth="1"/>
    <col min="8" max="8" width="18.109375" style="7" customWidth="1"/>
    <col min="9" max="9" width="17.33203125" style="7" customWidth="1"/>
    <col min="10" max="16384" width="9.109375" style="7"/>
  </cols>
  <sheetData>
    <row r="1" spans="1:9">
      <c r="A1" s="90" t="s">
        <v>97</v>
      </c>
    </row>
    <row r="4" spans="1:9">
      <c r="B4" s="7" t="s">
        <v>114</v>
      </c>
      <c r="H4" s="7" t="s">
        <v>48</v>
      </c>
    </row>
    <row r="5" spans="1:9" ht="15.75" thickBot="1"/>
    <row r="6" spans="1:9" ht="15.75" customHeight="1">
      <c r="B6" s="26" t="s">
        <v>36</v>
      </c>
      <c r="C6" s="27" t="s">
        <v>51</v>
      </c>
      <c r="D6" s="28" t="s">
        <v>98</v>
      </c>
      <c r="E6" s="29" t="s">
        <v>23</v>
      </c>
      <c r="F6" s="30" t="s">
        <v>24</v>
      </c>
      <c r="G6" s="8" t="s">
        <v>19</v>
      </c>
      <c r="H6" s="24" t="s">
        <v>49</v>
      </c>
      <c r="I6" s="24" t="s">
        <v>51</v>
      </c>
    </row>
    <row r="7" spans="1:9">
      <c r="B7" s="95" t="s">
        <v>15</v>
      </c>
      <c r="C7" s="178">
        <v>342</v>
      </c>
      <c r="D7" s="179">
        <v>8.09</v>
      </c>
      <c r="E7" s="77">
        <v>0</v>
      </c>
      <c r="F7" s="78">
        <v>0</v>
      </c>
      <c r="H7" s="25" t="s">
        <v>36</v>
      </c>
      <c r="I7" s="93">
        <f>SUM(C7:C10)</f>
        <v>261168</v>
      </c>
    </row>
    <row r="8" spans="1:9">
      <c r="B8" s="95" t="s">
        <v>16</v>
      </c>
      <c r="C8" s="178">
        <v>157432</v>
      </c>
      <c r="D8" s="179">
        <v>8.61</v>
      </c>
      <c r="E8" s="187">
        <v>-4.0000000000000924E-2</v>
      </c>
      <c r="F8" s="190">
        <v>-4.6242774566475076E-3</v>
      </c>
      <c r="G8" s="92"/>
      <c r="H8" s="25" t="s">
        <v>37</v>
      </c>
      <c r="I8" s="93">
        <f>SUM(C16:C19)</f>
        <v>2854909</v>
      </c>
    </row>
    <row r="9" spans="1:9">
      <c r="B9" s="95" t="s">
        <v>17</v>
      </c>
      <c r="C9" s="178">
        <v>78896</v>
      </c>
      <c r="D9" s="179">
        <v>10.11</v>
      </c>
      <c r="E9" s="187">
        <v>-3.0000000000001137E-2</v>
      </c>
      <c r="F9" s="190">
        <v>-2.9585798816569309E-3</v>
      </c>
      <c r="H9" s="25" t="s">
        <v>38</v>
      </c>
      <c r="I9" s="93">
        <f>SUM(C24:C27)</f>
        <v>114684</v>
      </c>
    </row>
    <row r="10" spans="1:9">
      <c r="B10" s="95" t="s">
        <v>18</v>
      </c>
      <c r="C10" s="178">
        <v>24498</v>
      </c>
      <c r="D10" s="179">
        <v>14.15</v>
      </c>
      <c r="E10" s="187">
        <v>-0.17999999999999972</v>
      </c>
      <c r="F10" s="190">
        <v>-1.2561060711793415E-2</v>
      </c>
      <c r="H10" s="25" t="s">
        <v>39</v>
      </c>
      <c r="I10" s="93">
        <f>SUM(C32:C35)</f>
        <v>120369</v>
      </c>
    </row>
    <row r="11" spans="1:9">
      <c r="C11" s="23"/>
      <c r="D11" s="7"/>
      <c r="G11" s="23"/>
      <c r="H11" s="33" t="s">
        <v>50</v>
      </c>
      <c r="I11" s="94">
        <f>SUM(I7:I10)</f>
        <v>3351130</v>
      </c>
    </row>
    <row r="12" spans="1:9">
      <c r="C12" s="7"/>
      <c r="D12" s="7"/>
    </row>
    <row r="13" spans="1:9">
      <c r="B13" s="7" t="s">
        <v>115</v>
      </c>
      <c r="H13" s="7" t="s">
        <v>118</v>
      </c>
    </row>
    <row r="14" spans="1:9" ht="15.75" thickBot="1">
      <c r="B14" s="13"/>
      <c r="C14" s="15"/>
      <c r="D14" s="16"/>
    </row>
    <row r="15" spans="1:9">
      <c r="B15" s="34" t="s">
        <v>37</v>
      </c>
      <c r="C15" s="34" t="s">
        <v>51</v>
      </c>
      <c r="D15" s="35" t="s">
        <v>98</v>
      </c>
      <c r="E15" s="29" t="s">
        <v>23</v>
      </c>
      <c r="F15" s="30" t="s">
        <v>24</v>
      </c>
    </row>
    <row r="16" spans="1:9">
      <c r="B16" s="21" t="s">
        <v>15</v>
      </c>
      <c r="C16" s="127">
        <v>525090</v>
      </c>
      <c r="D16" s="179">
        <v>10.33</v>
      </c>
      <c r="E16" s="179">
        <v>0.35999999999999943</v>
      </c>
      <c r="F16" s="180">
        <v>3.6108324974924777E-2</v>
      </c>
    </row>
    <row r="17" spans="2:9">
      <c r="B17" s="21" t="s">
        <v>16</v>
      </c>
      <c r="C17" s="127">
        <v>1298582</v>
      </c>
      <c r="D17" s="179">
        <v>10.62</v>
      </c>
      <c r="E17" s="179">
        <v>-0.14000000000000057</v>
      </c>
      <c r="F17" s="180">
        <v>-1.3011152416356975E-2</v>
      </c>
      <c r="G17" s="92"/>
    </row>
    <row r="18" spans="2:9">
      <c r="B18" s="21" t="s">
        <v>17</v>
      </c>
      <c r="C18" s="127">
        <v>868046</v>
      </c>
      <c r="D18" s="179">
        <v>11.69</v>
      </c>
      <c r="E18" s="179">
        <v>1.9999999999999574E-2</v>
      </c>
      <c r="F18" s="78">
        <v>1.7137960582689349E-3</v>
      </c>
    </row>
    <row r="19" spans="2:9">
      <c r="B19" s="21" t="s">
        <v>18</v>
      </c>
      <c r="C19" s="127">
        <v>163191</v>
      </c>
      <c r="D19" s="179">
        <v>14.39</v>
      </c>
      <c r="E19" s="179">
        <v>-0.91000000000000014</v>
      </c>
      <c r="F19" s="180">
        <v>-5.9477124183006547E-2</v>
      </c>
    </row>
    <row r="20" spans="2:9">
      <c r="C20" s="7"/>
      <c r="D20" s="16"/>
    </row>
    <row r="21" spans="2:9">
      <c r="B21" s="7" t="s">
        <v>116</v>
      </c>
    </row>
    <row r="22" spans="2:9" ht="15.75" thickBot="1">
      <c r="B22" s="13"/>
      <c r="C22" s="15"/>
      <c r="D22" s="16"/>
    </row>
    <row r="23" spans="2:9">
      <c r="B23" s="26" t="s">
        <v>38</v>
      </c>
      <c r="C23" s="26" t="s">
        <v>51</v>
      </c>
      <c r="D23" s="28" t="s">
        <v>98</v>
      </c>
      <c r="E23" s="29" t="s">
        <v>23</v>
      </c>
      <c r="F23" s="30" t="s">
        <v>24</v>
      </c>
    </row>
    <row r="24" spans="2:9">
      <c r="B24" s="21" t="s">
        <v>15</v>
      </c>
      <c r="C24" s="31">
        <v>0</v>
      </c>
      <c r="D24" s="31">
        <v>0</v>
      </c>
      <c r="E24" s="77">
        <v>0</v>
      </c>
      <c r="F24" s="32">
        <v>0</v>
      </c>
      <c r="G24" s="92"/>
    </row>
    <row r="25" spans="2:9">
      <c r="B25" s="21" t="s">
        <v>16</v>
      </c>
      <c r="C25" s="101">
        <v>114684</v>
      </c>
      <c r="D25" s="98">
        <v>17.46</v>
      </c>
      <c r="E25" s="69">
        <v>-1.9999999999999574E-2</v>
      </c>
      <c r="F25" s="70">
        <v>-1.1441647597253413E-3</v>
      </c>
    </row>
    <row r="26" spans="2:9">
      <c r="B26" s="21" t="s">
        <v>17</v>
      </c>
      <c r="C26" s="31">
        <v>0</v>
      </c>
      <c r="D26" s="31">
        <v>0</v>
      </c>
      <c r="E26" s="77">
        <v>0</v>
      </c>
      <c r="F26" s="32">
        <v>0</v>
      </c>
      <c r="I26" s="23"/>
    </row>
    <row r="27" spans="2:9">
      <c r="B27" s="21" t="s">
        <v>18</v>
      </c>
      <c r="C27" s="31">
        <v>0</v>
      </c>
      <c r="D27" s="31">
        <v>0</v>
      </c>
      <c r="E27" s="17">
        <v>0</v>
      </c>
      <c r="F27" s="32">
        <v>0</v>
      </c>
      <c r="I27" s="23"/>
    </row>
    <row r="28" spans="2:9">
      <c r="C28" s="7"/>
      <c r="D28" s="7"/>
    </row>
    <row r="29" spans="2:9">
      <c r="B29" s="7" t="s">
        <v>117</v>
      </c>
      <c r="C29" s="152"/>
      <c r="D29" s="153"/>
      <c r="E29" s="153"/>
    </row>
    <row r="30" spans="2:9" ht="15.75" thickBot="1">
      <c r="G30" s="69"/>
    </row>
    <row r="31" spans="2:9">
      <c r="B31" s="26" t="s">
        <v>39</v>
      </c>
      <c r="C31" s="26" t="s">
        <v>51</v>
      </c>
      <c r="D31" s="28" t="s">
        <v>98</v>
      </c>
      <c r="E31" s="29" t="s">
        <v>23</v>
      </c>
      <c r="F31" s="30" t="s">
        <v>24</v>
      </c>
    </row>
    <row r="32" spans="2:9">
      <c r="B32" s="21" t="s">
        <v>15</v>
      </c>
      <c r="C32" s="31">
        <v>0</v>
      </c>
      <c r="D32" s="31">
        <v>0</v>
      </c>
      <c r="E32" s="17">
        <v>0</v>
      </c>
      <c r="F32" s="32">
        <v>0</v>
      </c>
    </row>
    <row r="33" spans="2:9">
      <c r="B33" s="21" t="s">
        <v>16</v>
      </c>
      <c r="C33" s="31">
        <v>120369</v>
      </c>
      <c r="D33" s="57">
        <v>18.72</v>
      </c>
      <c r="E33" s="77">
        <v>0</v>
      </c>
      <c r="F33" s="78">
        <v>0</v>
      </c>
    </row>
    <row r="34" spans="2:9">
      <c r="B34" s="21" t="s">
        <v>17</v>
      </c>
      <c r="C34" s="31">
        <v>0</v>
      </c>
      <c r="D34" s="31">
        <v>0</v>
      </c>
      <c r="E34" s="17">
        <v>0</v>
      </c>
      <c r="F34" s="32">
        <v>0</v>
      </c>
    </row>
    <row r="35" spans="2:9">
      <c r="B35" s="21" t="s">
        <v>18</v>
      </c>
      <c r="C35" s="31">
        <v>0</v>
      </c>
      <c r="D35" s="31">
        <v>0</v>
      </c>
      <c r="E35" s="17">
        <v>0</v>
      </c>
      <c r="F35" s="32">
        <v>0</v>
      </c>
    </row>
    <row r="36" spans="2:9">
      <c r="C36" s="7"/>
    </row>
    <row r="37" spans="2:9">
      <c r="B37" s="7" t="s">
        <v>102</v>
      </c>
      <c r="I37" s="7" t="s">
        <v>47</v>
      </c>
    </row>
    <row r="38" spans="2:9" ht="15.75" thickBot="1"/>
    <row r="39" spans="2:9" ht="15.75" thickBot="1">
      <c r="B39" s="18" t="s">
        <v>36</v>
      </c>
      <c r="C39" s="22" t="s">
        <v>32</v>
      </c>
      <c r="D39" s="19"/>
      <c r="E39" s="19" t="s">
        <v>33</v>
      </c>
      <c r="F39" s="19"/>
      <c r="G39" s="20"/>
    </row>
    <row r="40" spans="2:9" ht="30.15">
      <c r="B40" s="12"/>
      <c r="C40" s="103" t="s">
        <v>31</v>
      </c>
      <c r="D40" s="103" t="s">
        <v>34</v>
      </c>
      <c r="E40" s="103" t="s">
        <v>43</v>
      </c>
      <c r="F40" s="103" t="s">
        <v>23</v>
      </c>
      <c r="G40" s="104" t="s">
        <v>24</v>
      </c>
    </row>
    <row r="41" spans="2:9">
      <c r="C41" s="56">
        <v>1</v>
      </c>
      <c r="D41" s="14">
        <v>148.16</v>
      </c>
      <c r="E41" s="57">
        <v>163.81</v>
      </c>
      <c r="F41" s="77">
        <v>15.650000000000006</v>
      </c>
      <c r="G41" s="78">
        <v>0.10562904967602593</v>
      </c>
    </row>
    <row r="42" spans="2:9">
      <c r="C42" s="56">
        <v>2</v>
      </c>
      <c r="D42" s="14">
        <v>163.81</v>
      </c>
      <c r="E42" s="57">
        <v>103.02</v>
      </c>
      <c r="F42" s="69">
        <v>-60.790000000000006</v>
      </c>
      <c r="G42" s="70">
        <v>-0.3711006654050425</v>
      </c>
    </row>
    <row r="43" spans="2:9">
      <c r="C43" s="56">
        <v>3</v>
      </c>
      <c r="D43" s="14">
        <v>103.02</v>
      </c>
      <c r="E43" s="57">
        <v>103.03</v>
      </c>
      <c r="F43" s="77">
        <v>1.0000000000005116E-2</v>
      </c>
      <c r="G43" s="78">
        <v>9.7068530382493634E-5</v>
      </c>
    </row>
    <row r="44" spans="2:9">
      <c r="C44" s="56">
        <v>4</v>
      </c>
      <c r="D44" s="14">
        <v>103.03</v>
      </c>
      <c r="E44" s="57">
        <v>103.15</v>
      </c>
      <c r="F44" s="77">
        <v>0.12000000000000455</v>
      </c>
      <c r="G44" s="78">
        <v>1.1647093079685256E-3</v>
      </c>
    </row>
    <row r="45" spans="2:9">
      <c r="C45" s="56">
        <v>5</v>
      </c>
      <c r="D45" s="14">
        <v>103.15</v>
      </c>
      <c r="E45" s="57">
        <v>103.34</v>
      </c>
      <c r="F45" s="77">
        <v>0.18999999999999773</v>
      </c>
      <c r="G45" s="78">
        <v>1.8419777023752637E-3</v>
      </c>
    </row>
    <row r="46" spans="2:9">
      <c r="C46" s="56">
        <v>6</v>
      </c>
      <c r="D46" s="14">
        <v>103.34</v>
      </c>
      <c r="E46" s="57">
        <v>146.03</v>
      </c>
      <c r="F46" s="77">
        <v>42.69</v>
      </c>
      <c r="G46" s="78">
        <v>0.41310238049158121</v>
      </c>
    </row>
    <row r="47" spans="2:9">
      <c r="C47" s="56">
        <v>7</v>
      </c>
      <c r="D47" s="14">
        <v>146.03</v>
      </c>
      <c r="E47" s="57">
        <v>154.77000000000001</v>
      </c>
      <c r="F47" s="77">
        <v>8.7400000000000091</v>
      </c>
      <c r="G47" s="78">
        <v>5.9850715606382332E-2</v>
      </c>
    </row>
    <row r="48" spans="2:9">
      <c r="C48" s="56">
        <v>8</v>
      </c>
      <c r="D48" s="14">
        <v>154.77000000000001</v>
      </c>
      <c r="E48" s="57">
        <v>154.86000000000001</v>
      </c>
      <c r="F48" s="77">
        <v>9.0000000000003411E-2</v>
      </c>
      <c r="G48" s="78">
        <v>5.8150804419465629E-4</v>
      </c>
    </row>
    <row r="49" spans="1:7">
      <c r="C49" s="56">
        <v>9</v>
      </c>
      <c r="D49" s="14">
        <v>154.86000000000001</v>
      </c>
      <c r="E49" s="57">
        <v>153</v>
      </c>
      <c r="F49" s="69">
        <v>-1.8600000000000136</v>
      </c>
      <c r="G49" s="70">
        <v>-1.201084850833023E-2</v>
      </c>
    </row>
    <row r="50" spans="1:7">
      <c r="C50" s="56">
        <v>10</v>
      </c>
      <c r="D50" s="14">
        <v>153</v>
      </c>
      <c r="E50" s="57">
        <v>149.97999999999999</v>
      </c>
      <c r="F50" s="69">
        <v>-3.0200000000000102</v>
      </c>
      <c r="G50" s="70">
        <v>-1.9738562091503375E-2</v>
      </c>
    </row>
    <row r="51" spans="1:7">
      <c r="C51" s="56">
        <v>11</v>
      </c>
      <c r="D51" s="14">
        <v>149.97999999999999</v>
      </c>
      <c r="E51" s="57">
        <v>171.4</v>
      </c>
      <c r="F51" s="77">
        <v>21.420000000000016</v>
      </c>
      <c r="G51" s="78">
        <v>0.14281904253900524</v>
      </c>
    </row>
    <row r="52" spans="1:7">
      <c r="C52" s="56">
        <v>12</v>
      </c>
      <c r="D52" s="14">
        <v>171.4</v>
      </c>
      <c r="E52" s="57">
        <v>175.2</v>
      </c>
      <c r="F52" s="77">
        <v>3.7999999999999829</v>
      </c>
      <c r="G52" s="78">
        <v>2.2170361726954413E-2</v>
      </c>
    </row>
    <row r="53" spans="1:7">
      <c r="A53" s="96"/>
      <c r="C53" s="56">
        <v>13</v>
      </c>
      <c r="D53" s="14">
        <v>175.2</v>
      </c>
      <c r="E53" s="57">
        <v>162.57</v>
      </c>
      <c r="F53" s="69">
        <v>-12.629999999999995</v>
      </c>
      <c r="G53" s="70">
        <v>-7.2089041095890427E-2</v>
      </c>
    </row>
    <row r="54" spans="1:7">
      <c r="C54" s="56">
        <v>14</v>
      </c>
      <c r="D54" s="14">
        <v>162.57</v>
      </c>
      <c r="E54" s="57">
        <v>155.55000000000001</v>
      </c>
      <c r="F54" s="69">
        <v>-7.0199999999999818</v>
      </c>
      <c r="G54" s="70">
        <v>-4.3181398782062952E-2</v>
      </c>
    </row>
    <row r="55" spans="1:7">
      <c r="C55" s="56">
        <v>15</v>
      </c>
      <c r="D55" s="14">
        <v>155.55000000000001</v>
      </c>
      <c r="E55" s="57">
        <v>155.88</v>
      </c>
      <c r="F55" s="77">
        <v>0.32999999999998408</v>
      </c>
      <c r="G55" s="78">
        <v>2.1215043394406941E-3</v>
      </c>
    </row>
    <row r="56" spans="1:7">
      <c r="C56" s="56">
        <v>16</v>
      </c>
      <c r="D56" s="14">
        <v>155.88</v>
      </c>
      <c r="E56" s="57">
        <v>159.26</v>
      </c>
      <c r="F56" s="77">
        <v>3.3799999999999955</v>
      </c>
      <c r="G56" s="78">
        <v>2.1683346163715589E-2</v>
      </c>
    </row>
    <row r="57" spans="1:7">
      <c r="C57" s="56">
        <v>17</v>
      </c>
      <c r="D57" s="14">
        <v>159.26</v>
      </c>
      <c r="E57" s="57">
        <v>166.66</v>
      </c>
      <c r="F57" s="77">
        <v>7.4000000000000057</v>
      </c>
      <c r="G57" s="78">
        <v>4.6464900163255107E-2</v>
      </c>
    </row>
    <row r="58" spans="1:7">
      <c r="C58" s="56">
        <v>18</v>
      </c>
      <c r="D58" s="14">
        <v>166.66</v>
      </c>
      <c r="E58" s="57">
        <v>163.58000000000001</v>
      </c>
      <c r="F58" s="69">
        <v>-3.0799999999999841</v>
      </c>
      <c r="G58" s="70">
        <v>-1.8480739229569054E-2</v>
      </c>
    </row>
    <row r="59" spans="1:7">
      <c r="C59" s="56">
        <v>19</v>
      </c>
      <c r="D59" s="14">
        <v>163.58000000000001</v>
      </c>
      <c r="E59" s="57">
        <v>162.44</v>
      </c>
      <c r="F59" s="69">
        <v>-1.1400000000000148</v>
      </c>
      <c r="G59" s="70">
        <v>-6.9690671231202872E-3</v>
      </c>
    </row>
    <row r="60" spans="1:7">
      <c r="C60" s="56">
        <v>20</v>
      </c>
      <c r="D60" s="14">
        <v>162.44</v>
      </c>
      <c r="E60" s="57">
        <v>164.94</v>
      </c>
      <c r="F60" s="77">
        <v>2.5</v>
      </c>
      <c r="G60" s="78">
        <v>1.5390297956168419E-2</v>
      </c>
    </row>
    <row r="61" spans="1:7">
      <c r="C61" s="56">
        <v>21</v>
      </c>
      <c r="D61" s="14">
        <v>164.94</v>
      </c>
      <c r="E61" s="57">
        <v>162.63999999999999</v>
      </c>
      <c r="F61" s="69">
        <v>-2.3000000000000114</v>
      </c>
      <c r="G61" s="70">
        <v>-1.3944464653813604E-2</v>
      </c>
    </row>
    <row r="62" spans="1:7">
      <c r="C62" s="56">
        <v>22</v>
      </c>
      <c r="D62" s="14">
        <v>162.63999999999999</v>
      </c>
      <c r="E62" s="57">
        <v>160.68</v>
      </c>
      <c r="F62" s="69">
        <v>-1.9599999999999795</v>
      </c>
      <c r="G62" s="70">
        <v>-1.2051155927201074E-2</v>
      </c>
    </row>
    <row r="63" spans="1:7">
      <c r="C63" s="56">
        <v>23</v>
      </c>
      <c r="D63" s="14">
        <v>160.68</v>
      </c>
      <c r="E63" s="57">
        <v>162.75</v>
      </c>
      <c r="F63" s="77">
        <v>2.0699999999999932</v>
      </c>
      <c r="G63" s="78">
        <v>1.2882748319641424E-2</v>
      </c>
    </row>
    <row r="64" spans="1:7">
      <c r="C64" s="56">
        <v>24</v>
      </c>
      <c r="D64" s="14">
        <v>162.75</v>
      </c>
      <c r="E64" s="57">
        <v>160.34</v>
      </c>
      <c r="F64" s="69">
        <v>-2.4099999999999966</v>
      </c>
      <c r="G64" s="70">
        <v>-1.4807987711213499E-2</v>
      </c>
    </row>
    <row r="65" spans="3:7">
      <c r="C65" s="56">
        <v>25</v>
      </c>
      <c r="D65" s="14">
        <v>160.34</v>
      </c>
      <c r="E65" s="57">
        <v>160.61000000000001</v>
      </c>
      <c r="F65" s="77">
        <v>0.27000000000001023</v>
      </c>
      <c r="G65" s="78">
        <v>1.6839216664588097E-3</v>
      </c>
    </row>
    <row r="66" spans="3:7">
      <c r="C66" s="56">
        <v>26</v>
      </c>
      <c r="D66" s="14">
        <v>160.61000000000001</v>
      </c>
      <c r="E66" s="57">
        <v>158.57</v>
      </c>
      <c r="F66" s="69">
        <v>-2.0400000000000205</v>
      </c>
      <c r="G66" s="70">
        <v>-1.2701575244380869E-2</v>
      </c>
    </row>
    <row r="67" spans="3:7">
      <c r="C67" s="56">
        <v>27</v>
      </c>
      <c r="D67" s="14">
        <v>158.57</v>
      </c>
      <c r="E67" s="57">
        <v>153.83000000000001</v>
      </c>
      <c r="F67" s="69">
        <v>-4.7399999999999807</v>
      </c>
      <c r="G67" s="70">
        <v>-2.9892161190641198E-2</v>
      </c>
    </row>
    <row r="68" spans="3:7" ht="12.8" customHeight="1">
      <c r="C68" s="56">
        <v>28</v>
      </c>
      <c r="D68" s="14">
        <v>153.83000000000001</v>
      </c>
      <c r="E68" s="57">
        <v>152.35</v>
      </c>
      <c r="F68" s="69">
        <v>-1.4800000000000182</v>
      </c>
      <c r="G68" s="70">
        <v>-9.6210102060717562E-3</v>
      </c>
    </row>
    <row r="69" spans="3:7">
      <c r="C69" s="56">
        <v>29</v>
      </c>
      <c r="D69" s="14">
        <v>152.35</v>
      </c>
      <c r="E69" s="57">
        <v>150.79</v>
      </c>
      <c r="F69" s="69">
        <v>-1.5600000000000023</v>
      </c>
      <c r="G69" s="70">
        <v>-1.0239579914670172E-2</v>
      </c>
    </row>
    <row r="70" spans="3:7">
      <c r="C70" s="56">
        <v>30</v>
      </c>
      <c r="D70" s="100">
        <v>150.79</v>
      </c>
      <c r="E70" s="98">
        <v>152.82</v>
      </c>
      <c r="F70" s="77">
        <v>2.0300000000000011</v>
      </c>
      <c r="G70" s="78">
        <v>1.3462431195702562E-2</v>
      </c>
    </row>
    <row r="71" spans="3:7">
      <c r="C71" s="56">
        <v>31</v>
      </c>
      <c r="D71" s="100">
        <v>152.82</v>
      </c>
      <c r="E71" s="98">
        <v>150.80000000000001</v>
      </c>
      <c r="F71" s="69">
        <v>-2.0199999999999818</v>
      </c>
      <c r="G71" s="70">
        <v>-1.3218165161627993E-2</v>
      </c>
    </row>
    <row r="72" spans="3:7">
      <c r="C72" s="56">
        <v>32</v>
      </c>
      <c r="D72" s="122">
        <f t="shared" ref="D72" si="0">E71</f>
        <v>150.80000000000001</v>
      </c>
      <c r="E72" s="122">
        <v>148.1</v>
      </c>
      <c r="F72" s="122">
        <f>E72-D72</f>
        <v>-2.7000000000000171</v>
      </c>
      <c r="G72" s="123">
        <f t="shared" ref="G72" si="1">E72/D72-1</f>
        <v>-1.7904509283819703E-2</v>
      </c>
    </row>
    <row r="73" spans="3:7">
      <c r="C73" s="56">
        <v>33</v>
      </c>
      <c r="D73" s="122">
        <v>148.1</v>
      </c>
      <c r="E73" s="122">
        <v>150.88</v>
      </c>
      <c r="F73" s="122">
        <v>2.7800000000000011</v>
      </c>
      <c r="G73" s="125">
        <v>1.8771100607697599E-2</v>
      </c>
    </row>
    <row r="74" spans="3:7">
      <c r="C74" s="56">
        <v>34</v>
      </c>
      <c r="D74" s="122">
        <v>150.88</v>
      </c>
      <c r="E74" s="122">
        <v>154.04</v>
      </c>
      <c r="F74" s="122">
        <v>3.1599999999999966</v>
      </c>
      <c r="G74" s="125">
        <v>2.0943796394485625E-2</v>
      </c>
    </row>
    <row r="75" spans="3:7">
      <c r="C75" s="56">
        <v>35</v>
      </c>
      <c r="D75" s="122">
        <v>154.04</v>
      </c>
      <c r="E75" s="122">
        <v>153.37</v>
      </c>
      <c r="F75" s="122">
        <v>-0.66999999999998749</v>
      </c>
      <c r="G75" s="123">
        <v>-4.3495196052972807E-3</v>
      </c>
    </row>
    <row r="76" spans="3:7">
      <c r="C76" s="56">
        <v>36</v>
      </c>
      <c r="D76" s="122">
        <v>153.37</v>
      </c>
      <c r="E76" s="122">
        <v>150.21</v>
      </c>
      <c r="F76" s="122">
        <v>-3.1599999999999966</v>
      </c>
      <c r="G76" s="123">
        <v>-2.0603768664015143E-2</v>
      </c>
    </row>
    <row r="77" spans="3:7">
      <c r="C77" s="56">
        <v>37</v>
      </c>
      <c r="D77" s="122">
        <v>150.21</v>
      </c>
      <c r="E77" s="122">
        <v>150.06</v>
      </c>
      <c r="F77" s="122">
        <v>-0.15000000000000568</v>
      </c>
      <c r="G77" s="123">
        <v>-9.9860195725987033E-4</v>
      </c>
    </row>
    <row r="78" spans="3:7">
      <c r="C78" s="56">
        <v>38</v>
      </c>
      <c r="D78" s="122">
        <v>150.06</v>
      </c>
      <c r="E78" s="122">
        <v>150.32</v>
      </c>
      <c r="F78" s="122">
        <v>0.25999999999999091</v>
      </c>
      <c r="G78" s="125">
        <v>1.7326402772224192E-3</v>
      </c>
    </row>
    <row r="79" spans="3:7">
      <c r="C79" s="56">
        <v>39</v>
      </c>
      <c r="D79" s="122">
        <v>150.32</v>
      </c>
      <c r="E79" s="122">
        <v>149.86000000000001</v>
      </c>
      <c r="F79" s="122">
        <v>-0.45999999999997954</v>
      </c>
      <c r="G79" s="123">
        <v>-3.0601383714740082E-3</v>
      </c>
    </row>
    <row r="80" spans="3:7">
      <c r="C80" s="56">
        <v>40</v>
      </c>
      <c r="D80" s="122">
        <v>149.86000000000001</v>
      </c>
      <c r="E80" s="122">
        <v>149.34</v>
      </c>
      <c r="F80" s="122">
        <v>-0.52000000000001023</v>
      </c>
      <c r="G80" s="123">
        <v>-3.4699052448953216E-3</v>
      </c>
    </row>
    <row r="81" spans="2:7">
      <c r="C81" s="56">
        <v>41</v>
      </c>
      <c r="D81" s="122">
        <v>149.34</v>
      </c>
      <c r="E81" s="122">
        <v>149.47999999999999</v>
      </c>
      <c r="F81" s="122">
        <v>0.13999999999998636</v>
      </c>
      <c r="G81" s="125">
        <v>9.3745814918966275E-4</v>
      </c>
    </row>
    <row r="82" spans="2:7">
      <c r="C82" s="56">
        <v>42</v>
      </c>
      <c r="D82" s="122">
        <v>149.47999999999999</v>
      </c>
      <c r="E82" s="122">
        <v>148.32</v>
      </c>
      <c r="F82" s="122">
        <v>-1.1599999999999966</v>
      </c>
      <c r="G82" s="123">
        <v>-7.7602354830077491E-3</v>
      </c>
    </row>
    <row r="83" spans="2:7">
      <c r="C83" s="56">
        <v>43</v>
      </c>
      <c r="D83" s="122">
        <v>148.32</v>
      </c>
      <c r="E83" s="122">
        <v>148.83000000000001</v>
      </c>
      <c r="F83" s="122">
        <v>0.51000000000001933</v>
      </c>
      <c r="G83" s="155">
        <v>3.4385113268609047E-3</v>
      </c>
    </row>
    <row r="84" spans="2:7">
      <c r="C84" s="56">
        <v>44</v>
      </c>
      <c r="D84" s="122">
        <v>148.83000000000001</v>
      </c>
      <c r="E84" s="122">
        <v>150.69</v>
      </c>
      <c r="F84" s="122">
        <v>1.8599999999999852</v>
      </c>
      <c r="G84" s="155">
        <v>1.2497480346704171E-2</v>
      </c>
    </row>
    <row r="85" spans="2:7">
      <c r="C85" s="56">
        <v>45</v>
      </c>
      <c r="D85" s="154">
        <v>150.69</v>
      </c>
      <c r="E85" s="154">
        <v>151.41</v>
      </c>
      <c r="F85" s="154">
        <v>0.71999999999999886</v>
      </c>
      <c r="G85" s="162">
        <v>4.7780211029264663E-3</v>
      </c>
    </row>
    <row r="86" spans="2:7">
      <c r="C86" s="56">
        <v>46</v>
      </c>
      <c r="D86" s="154">
        <v>151.41</v>
      </c>
      <c r="E86" s="154">
        <v>151.56</v>
      </c>
      <c r="F86" s="154">
        <v>0.15000000000000568</v>
      </c>
      <c r="G86" s="162">
        <v>9.9068753715081392E-4</v>
      </c>
    </row>
    <row r="87" spans="2:7">
      <c r="C87" s="56">
        <v>47</v>
      </c>
      <c r="D87" s="154">
        <v>151.56</v>
      </c>
      <c r="E87" s="154">
        <v>151.19999999999999</v>
      </c>
      <c r="F87" s="154">
        <v>-0.36000000000001364</v>
      </c>
      <c r="G87" s="181">
        <v>-2.3752969121141332E-3</v>
      </c>
    </row>
    <row r="88" spans="2:7">
      <c r="C88" s="56">
        <v>48</v>
      </c>
      <c r="D88" s="154">
        <v>151.19999999999999</v>
      </c>
      <c r="E88" s="154">
        <v>145.97</v>
      </c>
      <c r="F88" s="154">
        <v>-5.2299999999999898</v>
      </c>
      <c r="G88" s="181">
        <v>-3.4589947089947004E-2</v>
      </c>
    </row>
    <row r="89" spans="2:7">
      <c r="C89" s="56">
        <v>49</v>
      </c>
      <c r="D89" s="154">
        <v>145.97</v>
      </c>
      <c r="E89" s="154">
        <v>149.07</v>
      </c>
      <c r="F89" s="154">
        <v>3.0999999999999943</v>
      </c>
      <c r="G89" s="188">
        <v>2.1237240528875656E-2</v>
      </c>
    </row>
    <row r="90" spans="2:7">
      <c r="C90" s="56">
        <v>50</v>
      </c>
      <c r="D90" s="154">
        <v>149.07</v>
      </c>
      <c r="E90" s="154">
        <v>148.55000000000001</v>
      </c>
      <c r="F90" s="154">
        <v>-0.51999999999998181</v>
      </c>
      <c r="G90" s="181">
        <v>-3.4882940900247128E-3</v>
      </c>
    </row>
    <row r="91" spans="2:7">
      <c r="C91" s="7"/>
      <c r="D91" s="124"/>
      <c r="E91" s="124"/>
      <c r="F91" s="124"/>
      <c r="G91" s="158"/>
    </row>
    <row r="92" spans="2:7">
      <c r="B92" s="7" t="s">
        <v>103</v>
      </c>
      <c r="C92" s="7"/>
      <c r="D92" s="7"/>
      <c r="E92" s="7"/>
      <c r="F92" s="7"/>
    </row>
    <row r="93" spans="2:7" ht="15.75" thickBot="1">
      <c r="B93" s="7" t="s">
        <v>40</v>
      </c>
    </row>
    <row r="94" spans="2:7" ht="15.75" thickBot="1">
      <c r="B94" s="18" t="s">
        <v>37</v>
      </c>
      <c r="C94" s="18" t="s">
        <v>32</v>
      </c>
      <c r="D94" s="6">
        <v>2021</v>
      </c>
      <c r="E94" s="6"/>
      <c r="F94" s="6"/>
      <c r="G94" s="6"/>
    </row>
    <row r="95" spans="2:7" ht="30.15">
      <c r="B95" s="12"/>
      <c r="C95" s="103" t="s">
        <v>31</v>
      </c>
      <c r="D95" s="103" t="s">
        <v>35</v>
      </c>
      <c r="E95" s="103" t="s">
        <v>44</v>
      </c>
      <c r="F95" s="103" t="s">
        <v>23</v>
      </c>
      <c r="G95" s="104" t="s">
        <v>24</v>
      </c>
    </row>
    <row r="96" spans="2:7">
      <c r="C96" s="56">
        <v>1</v>
      </c>
      <c r="D96" s="31" t="s">
        <v>20</v>
      </c>
      <c r="E96" s="57">
        <v>164.86</v>
      </c>
      <c r="F96" s="77"/>
      <c r="G96" s="78"/>
    </row>
    <row r="97" spans="3:7">
      <c r="C97" s="56">
        <v>2</v>
      </c>
      <c r="D97" s="14">
        <v>164.86</v>
      </c>
      <c r="E97" s="57">
        <v>157.81</v>
      </c>
      <c r="F97" s="69">
        <v>-7.0500000000000114</v>
      </c>
      <c r="G97" s="70">
        <v>-4.2763556957418514E-2</v>
      </c>
    </row>
    <row r="98" spans="3:7">
      <c r="C98" s="56">
        <v>3</v>
      </c>
      <c r="D98" s="14">
        <v>157.81</v>
      </c>
      <c r="E98" s="57">
        <v>161.47999999999999</v>
      </c>
      <c r="F98" s="77">
        <v>3.6699999999999875</v>
      </c>
      <c r="G98" s="78">
        <v>2.3255813953488191E-2</v>
      </c>
    </row>
    <row r="99" spans="3:7">
      <c r="C99" s="56">
        <v>4</v>
      </c>
      <c r="D99" s="14">
        <v>161.47999999999999</v>
      </c>
      <c r="E99" s="57">
        <v>157.29</v>
      </c>
      <c r="F99" s="69">
        <v>-4.1899999999999977</v>
      </c>
      <c r="G99" s="70">
        <v>-2.5947485756750099E-2</v>
      </c>
    </row>
    <row r="100" spans="3:7">
      <c r="C100" s="56">
        <v>5</v>
      </c>
      <c r="D100" s="14">
        <v>157.29</v>
      </c>
      <c r="E100" s="57">
        <v>160.43</v>
      </c>
      <c r="F100" s="77">
        <v>3.1400000000000148</v>
      </c>
      <c r="G100" s="78">
        <v>1.9963125437090889E-2</v>
      </c>
    </row>
    <row r="101" spans="3:7">
      <c r="C101" s="56">
        <v>6</v>
      </c>
      <c r="D101" s="14">
        <v>160.43</v>
      </c>
      <c r="E101" s="57">
        <v>164.39</v>
      </c>
      <c r="F101" s="77">
        <v>3.9599999999999795</v>
      </c>
      <c r="G101" s="78">
        <v>2.4683662656610261E-2</v>
      </c>
    </row>
    <row r="102" spans="3:7">
      <c r="C102" s="56">
        <v>7</v>
      </c>
      <c r="D102" s="14">
        <v>164.39</v>
      </c>
      <c r="E102" s="57">
        <v>165.34</v>
      </c>
      <c r="F102" s="77">
        <v>0.95000000000001705</v>
      </c>
      <c r="G102" s="78">
        <v>5.7789403248373894E-3</v>
      </c>
    </row>
    <row r="103" spans="3:7">
      <c r="C103" s="56">
        <v>8</v>
      </c>
      <c r="D103" s="14">
        <v>165.34</v>
      </c>
      <c r="E103" s="57">
        <v>159.79</v>
      </c>
      <c r="F103" s="69">
        <v>-5.5500000000000114</v>
      </c>
      <c r="G103" s="70">
        <v>-3.3567194871174655E-2</v>
      </c>
    </row>
    <row r="104" spans="3:7">
      <c r="C104" s="56">
        <v>9</v>
      </c>
      <c r="D104" s="14">
        <v>159.79</v>
      </c>
      <c r="E104" s="57">
        <v>162.72999999999999</v>
      </c>
      <c r="F104" s="77">
        <v>2.9399999999999977</v>
      </c>
      <c r="G104" s="78">
        <v>1.8399148882908722E-2</v>
      </c>
    </row>
    <row r="105" spans="3:7">
      <c r="C105" s="56">
        <v>10</v>
      </c>
      <c r="D105" s="14">
        <v>162.72999999999999</v>
      </c>
      <c r="E105" s="57">
        <v>165.85</v>
      </c>
      <c r="F105" s="77">
        <v>3.1200000000000045</v>
      </c>
      <c r="G105" s="78">
        <v>1.9172863024642162E-2</v>
      </c>
    </row>
    <row r="106" spans="3:7">
      <c r="C106" s="56">
        <v>11</v>
      </c>
      <c r="D106" s="14">
        <v>165.85</v>
      </c>
      <c r="E106" s="57">
        <v>179.09</v>
      </c>
      <c r="F106" s="77">
        <v>13.240000000000009</v>
      </c>
      <c r="G106" s="78">
        <v>7.983117274645779E-2</v>
      </c>
    </row>
    <row r="107" spans="3:7">
      <c r="C107" s="56">
        <v>12</v>
      </c>
      <c r="D107" s="14">
        <v>179.09</v>
      </c>
      <c r="E107" s="57">
        <v>177.21</v>
      </c>
      <c r="F107" s="69">
        <v>-1.8799999999999955</v>
      </c>
      <c r="G107" s="70">
        <v>-1.0497515215813213E-2</v>
      </c>
    </row>
    <row r="108" spans="3:7">
      <c r="C108" s="56">
        <v>13</v>
      </c>
      <c r="D108" s="14">
        <v>177.21</v>
      </c>
      <c r="E108" s="57">
        <v>173.07</v>
      </c>
      <c r="F108" s="69">
        <v>-4.1400000000000148</v>
      </c>
      <c r="G108" s="70">
        <v>-2.3362112747587704E-2</v>
      </c>
    </row>
    <row r="109" spans="3:7">
      <c r="C109" s="56">
        <v>14</v>
      </c>
      <c r="D109" s="14">
        <v>173.07</v>
      </c>
      <c r="E109" s="57">
        <v>175.17</v>
      </c>
      <c r="F109" s="77">
        <v>2.0999999999999943</v>
      </c>
      <c r="G109" s="78">
        <v>1.2133818686080655E-2</v>
      </c>
    </row>
    <row r="110" spans="3:7">
      <c r="C110" s="56">
        <v>15</v>
      </c>
      <c r="D110" s="14">
        <v>175.17</v>
      </c>
      <c r="E110" s="57">
        <v>169.83</v>
      </c>
      <c r="F110" s="69">
        <v>-5.339999999999975</v>
      </c>
      <c r="G110" s="70">
        <v>-3.0484672032882187E-2</v>
      </c>
    </row>
    <row r="111" spans="3:7">
      <c r="C111" s="56">
        <v>16</v>
      </c>
      <c r="D111" s="14">
        <v>169.83</v>
      </c>
      <c r="E111" s="57">
        <v>169.55</v>
      </c>
      <c r="F111" s="69">
        <v>-0.28000000000000114</v>
      </c>
      <c r="G111" s="70">
        <v>-1.6487075310605004E-3</v>
      </c>
    </row>
    <row r="112" spans="3:7">
      <c r="C112" s="56">
        <v>17</v>
      </c>
      <c r="D112" s="14">
        <v>169.55</v>
      </c>
      <c r="E112" s="57">
        <v>167.25</v>
      </c>
      <c r="F112" s="69">
        <v>-2.3000000000000114</v>
      </c>
      <c r="G112" s="70">
        <v>-1.3565319964612299E-2</v>
      </c>
    </row>
    <row r="113" spans="3:7">
      <c r="C113" s="56">
        <v>18</v>
      </c>
      <c r="D113" s="14">
        <v>167.25</v>
      </c>
      <c r="E113" s="57">
        <v>165.28</v>
      </c>
      <c r="F113" s="69">
        <v>-1.9699999999999989</v>
      </c>
      <c r="G113" s="70">
        <v>-1.1778774289985083E-2</v>
      </c>
    </row>
    <row r="114" spans="3:7">
      <c r="C114" s="99">
        <v>19</v>
      </c>
      <c r="D114" s="100">
        <v>165.28</v>
      </c>
      <c r="E114" s="98">
        <v>171.6</v>
      </c>
      <c r="F114" s="77">
        <v>6.3199999999999932</v>
      </c>
      <c r="G114" s="78">
        <v>3.8238141335914744E-2</v>
      </c>
    </row>
    <row r="115" spans="3:7">
      <c r="C115" s="99">
        <v>20</v>
      </c>
      <c r="D115" s="100">
        <v>171.6</v>
      </c>
      <c r="E115" s="98">
        <v>167.01</v>
      </c>
      <c r="F115" s="69">
        <v>-4.5900000000000034</v>
      </c>
      <c r="G115" s="70">
        <v>-2.6748251748251795E-2</v>
      </c>
    </row>
    <row r="116" spans="3:7">
      <c r="C116" s="99">
        <v>21</v>
      </c>
      <c r="D116" s="100">
        <v>167.01</v>
      </c>
      <c r="E116" s="98">
        <v>167.56</v>
      </c>
      <c r="F116" s="77">
        <v>0.55000000000001137</v>
      </c>
      <c r="G116" s="78">
        <v>3.293215975091357E-3</v>
      </c>
    </row>
    <row r="117" spans="3:7">
      <c r="C117" s="99">
        <v>22</v>
      </c>
      <c r="D117" s="100">
        <v>167.56</v>
      </c>
      <c r="E117" s="98">
        <v>164.01</v>
      </c>
      <c r="F117" s="69">
        <v>-3.5500000000000114</v>
      </c>
      <c r="G117" s="70">
        <v>-2.1186440677966156E-2</v>
      </c>
    </row>
    <row r="118" spans="3:7">
      <c r="C118" s="99">
        <v>23</v>
      </c>
      <c r="D118" s="100">
        <v>164.01</v>
      </c>
      <c r="E118" s="98">
        <v>162.58000000000001</v>
      </c>
      <c r="F118" s="69">
        <v>-1.4299999999999784</v>
      </c>
      <c r="G118" s="70">
        <v>-8.7189805499663375E-3</v>
      </c>
    </row>
    <row r="119" spans="3:7">
      <c r="C119" s="99">
        <v>24</v>
      </c>
      <c r="D119" s="100">
        <v>162.58000000000001</v>
      </c>
      <c r="E119" s="98">
        <v>161.88999999999999</v>
      </c>
      <c r="F119" s="69">
        <v>-0.69000000000002615</v>
      </c>
      <c r="G119" s="70">
        <v>-4.2440644605734601E-3</v>
      </c>
    </row>
    <row r="120" spans="3:7">
      <c r="C120" s="99">
        <v>25</v>
      </c>
      <c r="D120" s="100">
        <v>161.88999999999999</v>
      </c>
      <c r="E120" s="98">
        <v>157.41999999999999</v>
      </c>
      <c r="F120" s="69">
        <v>-4.4699999999999989</v>
      </c>
      <c r="G120" s="70">
        <v>-2.7611341034035397E-2</v>
      </c>
    </row>
    <row r="121" spans="3:7">
      <c r="C121" s="99">
        <v>26</v>
      </c>
      <c r="D121" s="100">
        <v>157.41999999999999</v>
      </c>
      <c r="E121" s="98">
        <v>163.03</v>
      </c>
      <c r="F121" s="77">
        <v>5.6100000000000136</v>
      </c>
      <c r="G121" s="78">
        <v>3.5637149028077797E-2</v>
      </c>
    </row>
    <row r="122" spans="3:7">
      <c r="C122" s="99">
        <v>27</v>
      </c>
      <c r="D122" s="100">
        <v>163.03</v>
      </c>
      <c r="E122" s="98">
        <v>165.23</v>
      </c>
      <c r="F122" s="77">
        <v>2.1999999999999886</v>
      </c>
      <c r="G122" s="78">
        <v>1.3494448874440179E-2</v>
      </c>
    </row>
    <row r="123" spans="3:7">
      <c r="C123" s="99">
        <v>28</v>
      </c>
      <c r="D123" s="100">
        <v>165.23</v>
      </c>
      <c r="E123" s="98">
        <v>164.83</v>
      </c>
      <c r="F123" s="69">
        <v>-0.39999999999997726</v>
      </c>
      <c r="G123" s="70">
        <v>-2.4208678811352691E-3</v>
      </c>
    </row>
    <row r="124" spans="3:7">
      <c r="C124" s="99">
        <v>29</v>
      </c>
      <c r="D124" s="100">
        <v>164.83</v>
      </c>
      <c r="E124" s="98">
        <v>164.42</v>
      </c>
      <c r="F124" s="69">
        <v>-0.41000000000002501</v>
      </c>
      <c r="G124" s="70">
        <v>-2.4874112722199637E-3</v>
      </c>
    </row>
    <row r="125" spans="3:7">
      <c r="C125" s="99">
        <v>30</v>
      </c>
      <c r="D125" s="100">
        <v>164.42</v>
      </c>
      <c r="E125" s="98">
        <v>168.2</v>
      </c>
      <c r="F125" s="77">
        <v>3.7800000000000011</v>
      </c>
      <c r="G125" s="78">
        <v>2.2989903904634401E-2</v>
      </c>
    </row>
    <row r="126" spans="3:7">
      <c r="C126" s="99">
        <v>31</v>
      </c>
      <c r="D126" s="100">
        <v>168.2</v>
      </c>
      <c r="E126" s="98">
        <v>168.4</v>
      </c>
      <c r="F126" s="77">
        <v>0.20000000000001705</v>
      </c>
      <c r="G126" s="78">
        <v>1.1890606420927874E-3</v>
      </c>
    </row>
    <row r="127" spans="3:7">
      <c r="C127" s="99">
        <v>32</v>
      </c>
      <c r="D127" s="100">
        <v>168.4</v>
      </c>
      <c r="E127" s="98">
        <v>170.19</v>
      </c>
      <c r="F127" s="77">
        <v>1.789999999999992</v>
      </c>
      <c r="G127" s="78">
        <v>1.0629453681710199E-2</v>
      </c>
    </row>
    <row r="128" spans="3:7">
      <c r="C128" s="99">
        <v>33</v>
      </c>
      <c r="D128" s="100">
        <v>170.19</v>
      </c>
      <c r="E128" s="98">
        <v>168.74</v>
      </c>
      <c r="F128" s="69">
        <v>-1.4499999999999886</v>
      </c>
      <c r="G128" s="70">
        <v>-8.5198895352253112E-3</v>
      </c>
    </row>
    <row r="129" spans="3:7">
      <c r="C129" s="99">
        <v>34</v>
      </c>
      <c r="D129" s="100">
        <v>168.74</v>
      </c>
      <c r="E129" s="98">
        <v>172.03</v>
      </c>
      <c r="F129" s="77">
        <v>3.289999999999992</v>
      </c>
      <c r="G129" s="78">
        <v>1.9497451700841495E-2</v>
      </c>
    </row>
    <row r="130" spans="3:7">
      <c r="C130" s="99">
        <v>35</v>
      </c>
      <c r="D130" s="100">
        <v>172.03</v>
      </c>
      <c r="E130" s="98">
        <v>169.81</v>
      </c>
      <c r="F130" s="69">
        <v>-2.2199999999999989</v>
      </c>
      <c r="G130" s="70">
        <v>-1.2904725919897664E-2</v>
      </c>
    </row>
    <row r="131" spans="3:7">
      <c r="C131" s="99">
        <v>36</v>
      </c>
      <c r="D131" s="100">
        <v>169.81</v>
      </c>
      <c r="E131" s="98">
        <v>172.4</v>
      </c>
      <c r="F131" s="77">
        <v>2.5900000000000034</v>
      </c>
      <c r="G131" s="78">
        <v>1.5252340851539925E-2</v>
      </c>
    </row>
    <row r="132" spans="3:7">
      <c r="C132" s="99">
        <v>37</v>
      </c>
      <c r="D132" s="100">
        <v>172.4</v>
      </c>
      <c r="E132" s="98">
        <v>174.54</v>
      </c>
      <c r="F132" s="77">
        <v>2.1399999999999864</v>
      </c>
      <c r="G132" s="78">
        <v>1.2412993039442988E-2</v>
      </c>
    </row>
    <row r="133" spans="3:7">
      <c r="C133" s="99">
        <v>38</v>
      </c>
      <c r="D133" s="100">
        <v>174.54</v>
      </c>
      <c r="E133" s="98">
        <v>173.99</v>
      </c>
      <c r="F133" s="69">
        <v>-0.54999999999998295</v>
      </c>
      <c r="G133" s="70">
        <v>-3.1511401397958938E-3</v>
      </c>
    </row>
    <row r="134" spans="3:7">
      <c r="C134" s="99">
        <v>39</v>
      </c>
      <c r="D134" s="100">
        <v>173.99</v>
      </c>
      <c r="E134" s="98">
        <v>173.58</v>
      </c>
      <c r="F134" s="69">
        <v>-0.40999999999999659</v>
      </c>
      <c r="G134" s="70">
        <v>-2.3564572676590956E-3</v>
      </c>
    </row>
    <row r="135" spans="3:7">
      <c r="C135" s="99">
        <v>40</v>
      </c>
      <c r="D135" s="100">
        <v>173.58</v>
      </c>
      <c r="E135" s="98">
        <v>175.36</v>
      </c>
      <c r="F135" s="77">
        <v>1.7800000000000011</v>
      </c>
      <c r="G135" s="78">
        <v>1.025463763106349E-2</v>
      </c>
    </row>
    <row r="136" spans="3:7">
      <c r="C136" s="99">
        <v>41</v>
      </c>
      <c r="D136" s="100">
        <v>175.36</v>
      </c>
      <c r="E136" s="98">
        <v>179.4</v>
      </c>
      <c r="F136" s="77">
        <v>4.039999999999992</v>
      </c>
      <c r="G136" s="78">
        <v>2.3038321167883069E-2</v>
      </c>
    </row>
    <row r="137" spans="3:7">
      <c r="C137" s="99">
        <v>42</v>
      </c>
      <c r="D137" s="100">
        <v>179.4</v>
      </c>
      <c r="E137" s="98">
        <v>173.69</v>
      </c>
      <c r="F137" s="69">
        <v>-5.710000000000008</v>
      </c>
      <c r="G137" s="70">
        <v>-3.1828316610925333E-2</v>
      </c>
    </row>
    <row r="138" spans="3:7">
      <c r="C138" s="99">
        <v>43</v>
      </c>
      <c r="D138" s="100">
        <v>173.69</v>
      </c>
      <c r="E138" s="98">
        <v>170.3</v>
      </c>
      <c r="F138" s="69">
        <v>-3.3899999999999864</v>
      </c>
      <c r="G138" s="70">
        <v>-1.9517531233807284E-2</v>
      </c>
    </row>
    <row r="139" spans="3:7">
      <c r="C139" s="99">
        <v>44</v>
      </c>
      <c r="D139" s="100">
        <v>170.3</v>
      </c>
      <c r="E139" s="98">
        <v>173.75</v>
      </c>
      <c r="F139" s="77">
        <v>3.4499999999999886</v>
      </c>
      <c r="G139" s="78">
        <v>2.0258367586611703E-2</v>
      </c>
    </row>
    <row r="140" spans="3:7">
      <c r="C140" s="99">
        <v>45</v>
      </c>
      <c r="D140" s="100">
        <v>173.75</v>
      </c>
      <c r="E140" s="98">
        <v>178.77</v>
      </c>
      <c r="F140" s="77">
        <v>5.0200000000000102</v>
      </c>
      <c r="G140" s="78">
        <v>2.8892086330935207E-2</v>
      </c>
    </row>
    <row r="141" spans="3:7">
      <c r="C141" s="99">
        <v>46</v>
      </c>
      <c r="D141" s="100">
        <v>178.77</v>
      </c>
      <c r="E141" s="98">
        <v>179.05</v>
      </c>
      <c r="F141" s="77">
        <v>0.28000000000000114</v>
      </c>
      <c r="G141" s="78">
        <v>1.5662583207474157E-3</v>
      </c>
    </row>
    <row r="142" spans="3:7">
      <c r="C142" s="99">
        <v>47</v>
      </c>
      <c r="D142" s="100">
        <v>179.05</v>
      </c>
      <c r="E142" s="98">
        <v>176.86</v>
      </c>
      <c r="F142" s="69">
        <v>-2.1899999999999977</v>
      </c>
      <c r="G142" s="70">
        <v>-1.2231220329516845E-2</v>
      </c>
    </row>
    <row r="143" spans="3:7">
      <c r="C143" s="99">
        <v>48</v>
      </c>
      <c r="D143" s="100">
        <v>176.86</v>
      </c>
      <c r="E143" s="98">
        <v>179.22</v>
      </c>
      <c r="F143" s="77">
        <v>2.3599999999999852</v>
      </c>
      <c r="G143" s="78">
        <v>1.3343887820875144E-2</v>
      </c>
    </row>
    <row r="144" spans="3:7">
      <c r="C144" s="99">
        <v>49</v>
      </c>
      <c r="D144" s="100">
        <v>179.22</v>
      </c>
      <c r="E144" s="98">
        <v>179.96</v>
      </c>
      <c r="F144" s="77">
        <v>0.74000000000000909</v>
      </c>
      <c r="G144" s="78">
        <v>4.1290034594354541E-3</v>
      </c>
    </row>
    <row r="145" spans="2:7">
      <c r="C145" s="99">
        <v>50</v>
      </c>
      <c r="D145" s="100">
        <v>179.96</v>
      </c>
      <c r="E145" s="98">
        <v>178.63</v>
      </c>
      <c r="F145" s="69">
        <v>-1.3300000000000125</v>
      </c>
      <c r="G145" s="70">
        <v>-7.3905312291621117E-3</v>
      </c>
    </row>
    <row r="146" spans="2:7">
      <c r="C146" s="7"/>
      <c r="D146" s="115"/>
      <c r="E146" s="116"/>
      <c r="F146" s="150"/>
      <c r="G146" s="151"/>
    </row>
    <row r="147" spans="2:7">
      <c r="B147" s="7" t="s">
        <v>104</v>
      </c>
      <c r="C147" s="7"/>
      <c r="D147" s="7"/>
      <c r="E147" s="7"/>
      <c r="F147" s="7"/>
    </row>
    <row r="148" spans="2:7" ht="15.75" thickBot="1">
      <c r="B148" s="7" t="s">
        <v>40</v>
      </c>
    </row>
    <row r="149" spans="2:7" ht="15.75" thickBot="1">
      <c r="B149" s="18" t="s">
        <v>38</v>
      </c>
      <c r="C149" s="5" t="s">
        <v>32</v>
      </c>
      <c r="D149" s="6">
        <v>2021</v>
      </c>
      <c r="E149" s="6"/>
      <c r="F149" s="6"/>
      <c r="G149" s="6"/>
    </row>
    <row r="150" spans="2:7" ht="30.15">
      <c r="B150" s="12"/>
      <c r="C150" s="103" t="s">
        <v>31</v>
      </c>
      <c r="D150" s="103" t="s">
        <v>41</v>
      </c>
      <c r="E150" s="103" t="s">
        <v>45</v>
      </c>
      <c r="F150" s="103" t="s">
        <v>23</v>
      </c>
      <c r="G150" s="104" t="s">
        <v>24</v>
      </c>
    </row>
    <row r="151" spans="2:7">
      <c r="C151" s="56">
        <v>1</v>
      </c>
      <c r="D151" s="31" t="s">
        <v>20</v>
      </c>
      <c r="E151" s="57">
        <v>221.55</v>
      </c>
      <c r="F151" s="77"/>
      <c r="G151" s="78"/>
    </row>
    <row r="152" spans="2:7">
      <c r="C152" s="56">
        <v>2</v>
      </c>
      <c r="D152" s="14">
        <v>221.55</v>
      </c>
      <c r="E152" s="57">
        <v>231.55</v>
      </c>
      <c r="F152" s="77">
        <v>10</v>
      </c>
      <c r="G152" s="78">
        <v>4.5136538027533257E-2</v>
      </c>
    </row>
    <row r="153" spans="2:7">
      <c r="C153" s="56">
        <v>3</v>
      </c>
      <c r="D153" s="14">
        <v>231.55</v>
      </c>
      <c r="E153" s="57">
        <v>228.1</v>
      </c>
      <c r="F153" s="69">
        <v>-3.4500000000000171</v>
      </c>
      <c r="G153" s="70">
        <v>-1.4899589721442563E-2</v>
      </c>
    </row>
    <row r="154" spans="2:7">
      <c r="C154" s="56">
        <v>4</v>
      </c>
      <c r="D154" s="14">
        <v>228.1</v>
      </c>
      <c r="E154" s="57">
        <v>322.93</v>
      </c>
      <c r="F154" s="77">
        <v>94.830000000000013</v>
      </c>
      <c r="G154" s="78">
        <v>0.41573871109162663</v>
      </c>
    </row>
    <row r="155" spans="2:7">
      <c r="C155" s="56">
        <v>5</v>
      </c>
      <c r="D155" s="14">
        <v>322.93</v>
      </c>
      <c r="E155" s="57">
        <v>238.28</v>
      </c>
      <c r="F155" s="69">
        <v>-84.65</v>
      </c>
      <c r="G155" s="70">
        <v>-0.26213111200569783</v>
      </c>
    </row>
    <row r="156" spans="2:7">
      <c r="C156" s="56">
        <v>6</v>
      </c>
      <c r="D156" s="14">
        <v>238.28</v>
      </c>
      <c r="E156" s="57">
        <v>272.76</v>
      </c>
      <c r="F156" s="77">
        <v>34.47999999999999</v>
      </c>
      <c r="G156" s="78">
        <v>0.14470370992110126</v>
      </c>
    </row>
    <row r="157" spans="2:7">
      <c r="C157" s="56">
        <v>7</v>
      </c>
      <c r="D157" s="14">
        <v>272.76</v>
      </c>
      <c r="E157" s="57">
        <v>261.55</v>
      </c>
      <c r="F157" s="69">
        <v>-11.20999999999998</v>
      </c>
      <c r="G157" s="70">
        <v>-4.1098401525150208E-2</v>
      </c>
    </row>
    <row r="158" spans="2:7">
      <c r="C158" s="56">
        <v>8</v>
      </c>
      <c r="D158" s="14">
        <v>261.55</v>
      </c>
      <c r="E158" s="57">
        <v>293.97000000000003</v>
      </c>
      <c r="F158" s="69">
        <v>32.420000000000016</v>
      </c>
      <c r="G158" s="70">
        <v>0.12395335499904414</v>
      </c>
    </row>
    <row r="159" spans="2:7">
      <c r="C159" s="56">
        <v>9</v>
      </c>
      <c r="D159" s="14">
        <v>293.97000000000003</v>
      </c>
      <c r="E159" s="57">
        <v>270.86</v>
      </c>
      <c r="F159" s="69">
        <v>-23.110000000000014</v>
      </c>
      <c r="G159" s="70">
        <v>-7.8613463958907448E-2</v>
      </c>
    </row>
    <row r="160" spans="2:7">
      <c r="C160" s="56">
        <v>10</v>
      </c>
      <c r="D160" s="14">
        <v>270.86</v>
      </c>
      <c r="E160" s="57">
        <v>272.41000000000003</v>
      </c>
      <c r="F160" s="77">
        <v>1.5500000000000114</v>
      </c>
      <c r="G160" s="78">
        <v>5.7225134755962692E-3</v>
      </c>
    </row>
    <row r="161" spans="3:7">
      <c r="C161" s="56">
        <v>11</v>
      </c>
      <c r="D161" s="14">
        <v>272.41000000000003</v>
      </c>
      <c r="E161" s="57">
        <v>299.66000000000003</v>
      </c>
      <c r="F161" s="77">
        <v>27.25</v>
      </c>
      <c r="G161" s="78">
        <v>0.10003303843471234</v>
      </c>
    </row>
    <row r="162" spans="3:7">
      <c r="C162" s="56">
        <v>12</v>
      </c>
      <c r="D162" s="14">
        <v>299.66000000000003</v>
      </c>
      <c r="E162" s="57">
        <v>298.27</v>
      </c>
      <c r="F162" s="69">
        <v>-1.3900000000000432</v>
      </c>
      <c r="G162" s="70">
        <v>-4.6385904024562885E-3</v>
      </c>
    </row>
    <row r="163" spans="3:7">
      <c r="C163" s="56">
        <v>13</v>
      </c>
      <c r="D163" s="14">
        <v>298.27</v>
      </c>
      <c r="E163" s="57">
        <v>300.45</v>
      </c>
      <c r="F163" s="77">
        <v>2.1800000000000068</v>
      </c>
      <c r="G163" s="78">
        <v>7.3088141616657332E-3</v>
      </c>
    </row>
    <row r="164" spans="3:7">
      <c r="C164" s="56">
        <v>14</v>
      </c>
      <c r="D164" s="14">
        <v>300.45</v>
      </c>
      <c r="E164" s="57">
        <v>300.49</v>
      </c>
      <c r="F164" s="77">
        <v>4.0000000000020464E-2</v>
      </c>
      <c r="G164" s="78">
        <v>1.3313363288403046E-4</v>
      </c>
    </row>
    <row r="165" spans="3:7">
      <c r="C165" s="56">
        <v>15</v>
      </c>
      <c r="D165" s="14">
        <v>300.49</v>
      </c>
      <c r="E165" s="57">
        <v>298.52</v>
      </c>
      <c r="F165" s="69">
        <v>-1.9700000000000273</v>
      </c>
      <c r="G165" s="70">
        <v>-6.5559586009518167E-3</v>
      </c>
    </row>
    <row r="166" spans="3:7">
      <c r="C166" s="56">
        <v>16</v>
      </c>
      <c r="D166" s="14">
        <v>298.52</v>
      </c>
      <c r="E166" s="57">
        <v>301.60000000000002</v>
      </c>
      <c r="F166" s="77">
        <v>3.0800000000000409</v>
      </c>
      <c r="G166" s="78">
        <v>1.0317566662200406E-2</v>
      </c>
    </row>
    <row r="167" spans="3:7">
      <c r="C167" s="56">
        <v>17</v>
      </c>
      <c r="D167" s="14">
        <v>301.60000000000002</v>
      </c>
      <c r="E167" s="57">
        <v>298.38</v>
      </c>
      <c r="F167" s="69">
        <v>-3.2200000000000273</v>
      </c>
      <c r="G167" s="70">
        <v>-1.0676392572944393E-2</v>
      </c>
    </row>
    <row r="168" spans="3:7">
      <c r="C168" s="56">
        <v>18</v>
      </c>
      <c r="D168" s="14">
        <v>298.38</v>
      </c>
      <c r="E168" s="57">
        <v>298.35000000000002</v>
      </c>
      <c r="F168" s="69">
        <v>-2.9999999999972715E-2</v>
      </c>
      <c r="G168" s="70">
        <v>-1.0054293183181517E-4</v>
      </c>
    </row>
    <row r="169" spans="3:7">
      <c r="C169" s="56">
        <v>19</v>
      </c>
      <c r="D169" s="14">
        <v>298.35000000000002</v>
      </c>
      <c r="E169" s="57">
        <v>300.58999999999997</v>
      </c>
      <c r="F169" s="77">
        <v>2.2399999999999523</v>
      </c>
      <c r="G169" s="78">
        <v>7.507960449136819E-3</v>
      </c>
    </row>
    <row r="170" spans="3:7">
      <c r="C170" s="56">
        <v>20</v>
      </c>
      <c r="D170" s="14">
        <v>300.58999999999997</v>
      </c>
      <c r="E170" s="57">
        <v>301.20999999999998</v>
      </c>
      <c r="F170" s="77">
        <v>0.62000000000000455</v>
      </c>
      <c r="G170" s="78">
        <v>2.0626101999401403E-3</v>
      </c>
    </row>
    <row r="171" spans="3:7">
      <c r="C171" s="56">
        <v>21</v>
      </c>
      <c r="D171" s="14">
        <v>301.20999999999998</v>
      </c>
      <c r="E171" s="57">
        <v>299.14</v>
      </c>
      <c r="F171" s="69">
        <v>-2.0699999999999932</v>
      </c>
      <c r="G171" s="70">
        <v>-6.8722817967530325E-3</v>
      </c>
    </row>
    <row r="172" spans="3:7">
      <c r="C172" s="56">
        <v>22</v>
      </c>
      <c r="D172" s="14">
        <v>299.14</v>
      </c>
      <c r="E172" s="57">
        <v>300.33999999999997</v>
      </c>
      <c r="F172" s="77">
        <v>1.1999999999999886</v>
      </c>
      <c r="G172" s="78">
        <v>4.0114996322790919E-3</v>
      </c>
    </row>
    <row r="173" spans="3:7">
      <c r="C173" s="56">
        <v>23</v>
      </c>
      <c r="D173" s="14">
        <v>300.33999999999997</v>
      </c>
      <c r="E173" s="57">
        <v>300.35000000000002</v>
      </c>
      <c r="F173" s="77">
        <v>1.0000000000047748E-2</v>
      </c>
      <c r="G173" s="78">
        <v>3.3295598321991804E-5</v>
      </c>
    </row>
    <row r="174" spans="3:7">
      <c r="C174" s="56">
        <v>24</v>
      </c>
      <c r="D174" s="14">
        <v>300.35000000000002</v>
      </c>
      <c r="E174" s="57">
        <v>296.89999999999998</v>
      </c>
      <c r="F174" s="69">
        <v>-3.4500000000000455</v>
      </c>
      <c r="G174" s="70">
        <v>-1.1486598967870965E-2</v>
      </c>
    </row>
    <row r="175" spans="3:7">
      <c r="C175" s="56">
        <v>25</v>
      </c>
      <c r="D175" s="14">
        <v>296.89999999999998</v>
      </c>
      <c r="E175" s="57">
        <v>300.86</v>
      </c>
      <c r="F175" s="77">
        <v>3.9600000000000364</v>
      </c>
      <c r="G175" s="78">
        <v>1.333782418322671E-2</v>
      </c>
    </row>
    <row r="176" spans="3:7">
      <c r="C176" s="56">
        <v>26</v>
      </c>
      <c r="D176" s="14">
        <v>300.86</v>
      </c>
      <c r="E176" s="57">
        <v>296.55</v>
      </c>
      <c r="F176" s="69">
        <v>-4.3100000000000023</v>
      </c>
      <c r="G176" s="70">
        <v>-1.4325599946819145E-2</v>
      </c>
    </row>
    <row r="177" spans="3:7">
      <c r="C177" s="56">
        <v>27</v>
      </c>
      <c r="D177" s="14">
        <v>296.55</v>
      </c>
      <c r="E177" s="57">
        <v>296.89999999999998</v>
      </c>
      <c r="F177" s="77">
        <v>0.34999999999996589</v>
      </c>
      <c r="G177" s="78">
        <v>1.1802394199964539E-3</v>
      </c>
    </row>
    <row r="178" spans="3:7">
      <c r="C178" s="56">
        <v>28</v>
      </c>
      <c r="D178" s="14">
        <v>296.89999999999998</v>
      </c>
      <c r="E178" s="57">
        <v>298.63</v>
      </c>
      <c r="F178" s="77">
        <v>1.7300000000000182</v>
      </c>
      <c r="G178" s="78">
        <v>5.8268777366117241E-3</v>
      </c>
    </row>
    <row r="179" spans="3:7">
      <c r="C179" s="56">
        <v>29</v>
      </c>
      <c r="D179" s="14">
        <v>298.63</v>
      </c>
      <c r="E179" s="57">
        <v>299.08</v>
      </c>
      <c r="F179" s="77">
        <v>0.44999999999998863</v>
      </c>
      <c r="G179" s="78">
        <v>1.5068814251748552E-3</v>
      </c>
    </row>
    <row r="180" spans="3:7">
      <c r="C180" s="99">
        <v>30</v>
      </c>
      <c r="D180" s="100">
        <v>299.08</v>
      </c>
      <c r="E180" s="98">
        <v>300.63</v>
      </c>
      <c r="F180" s="77">
        <v>1.5500000000000114</v>
      </c>
      <c r="G180" s="78">
        <v>5.1825598502073245E-3</v>
      </c>
    </row>
    <row r="181" spans="3:7">
      <c r="C181" s="99">
        <v>31</v>
      </c>
      <c r="D181" s="100">
        <v>300.63</v>
      </c>
      <c r="E181" s="98">
        <v>301.07</v>
      </c>
      <c r="F181" s="77">
        <v>0.43999999999999773</v>
      </c>
      <c r="G181" s="78">
        <v>1.4635931211122166E-3</v>
      </c>
    </row>
    <row r="182" spans="3:7">
      <c r="C182" s="99">
        <v>32</v>
      </c>
      <c r="D182" s="100">
        <v>301.07</v>
      </c>
      <c r="E182" s="98">
        <v>305.2</v>
      </c>
      <c r="F182" s="77">
        <v>4.1299999999999955</v>
      </c>
      <c r="G182" s="78">
        <v>1.3717740060451122E-2</v>
      </c>
    </row>
    <row r="183" spans="3:7">
      <c r="C183" s="99">
        <v>33</v>
      </c>
      <c r="D183" s="100">
        <v>305.2</v>
      </c>
      <c r="E183" s="98">
        <v>301.25</v>
      </c>
      <c r="F183" s="69">
        <v>-3.9499999999999886</v>
      </c>
      <c r="G183" s="70">
        <v>-1.2942332896461295E-2</v>
      </c>
    </row>
    <row r="184" spans="3:7">
      <c r="C184" s="99">
        <v>34</v>
      </c>
      <c r="D184" s="100">
        <v>301.25</v>
      </c>
      <c r="E184" s="98">
        <v>302.51</v>
      </c>
      <c r="F184" s="77">
        <v>1.2599999999999909</v>
      </c>
      <c r="G184" s="78">
        <v>4.1825726141078157E-3</v>
      </c>
    </row>
    <row r="185" spans="3:7">
      <c r="C185" s="99">
        <v>35</v>
      </c>
      <c r="D185" s="100">
        <v>302.51</v>
      </c>
      <c r="E185" s="98">
        <v>297.92</v>
      </c>
      <c r="F185" s="69">
        <v>-4.589999999999975</v>
      </c>
      <c r="G185" s="70">
        <v>-1.5173052130508013E-2</v>
      </c>
    </row>
    <row r="186" spans="3:7">
      <c r="C186" s="99">
        <v>36</v>
      </c>
      <c r="D186" s="100">
        <v>297.92</v>
      </c>
      <c r="E186" s="98">
        <v>298.86</v>
      </c>
      <c r="F186" s="77">
        <v>0.93999999999999773</v>
      </c>
      <c r="G186" s="78">
        <v>3.1552094522018237E-3</v>
      </c>
    </row>
    <row r="187" spans="3:7">
      <c r="C187" s="99">
        <v>37</v>
      </c>
      <c r="D187" s="100">
        <v>298.86</v>
      </c>
      <c r="E187" s="98">
        <v>300.07</v>
      </c>
      <c r="F187" s="77">
        <v>1.2099999999999795</v>
      </c>
      <c r="G187" s="78">
        <v>4.0487184634945272E-3</v>
      </c>
    </row>
    <row r="188" spans="3:7">
      <c r="C188" s="99">
        <v>38</v>
      </c>
      <c r="D188" s="100">
        <v>300.07</v>
      </c>
      <c r="E188" s="98">
        <v>298.12</v>
      </c>
      <c r="F188" s="69">
        <v>-1.9499999999999886</v>
      </c>
      <c r="G188" s="70">
        <v>-6.4984836871396778E-3</v>
      </c>
    </row>
    <row r="189" spans="3:7">
      <c r="C189" s="99">
        <v>39</v>
      </c>
      <c r="D189" s="100">
        <v>298.12</v>
      </c>
      <c r="E189" s="98">
        <v>299.58</v>
      </c>
      <c r="F189" s="77">
        <v>1.4599999999999795</v>
      </c>
      <c r="G189" s="78">
        <v>4.897356769086203E-3</v>
      </c>
    </row>
    <row r="190" spans="3:7">
      <c r="C190" s="99">
        <v>40</v>
      </c>
      <c r="D190" s="100">
        <v>299.58</v>
      </c>
      <c r="E190" s="98">
        <v>299.56</v>
      </c>
      <c r="F190" s="69">
        <v>-1.999999999998181E-2</v>
      </c>
      <c r="G190" s="70">
        <v>-6.6760130849830013E-5</v>
      </c>
    </row>
    <row r="191" spans="3:7">
      <c r="C191" s="99">
        <v>41</v>
      </c>
      <c r="D191" s="100">
        <v>299.56</v>
      </c>
      <c r="E191" s="98">
        <v>296.38</v>
      </c>
      <c r="F191" s="69">
        <v>-3.1800000000000068</v>
      </c>
      <c r="G191" s="70">
        <v>-1.0615569501936206E-2</v>
      </c>
    </row>
    <row r="192" spans="3:7">
      <c r="C192" s="99">
        <v>42</v>
      </c>
      <c r="D192" s="100">
        <v>296.38</v>
      </c>
      <c r="E192" s="98">
        <v>298.56</v>
      </c>
      <c r="F192" s="77">
        <v>2.1800000000000068</v>
      </c>
      <c r="G192" s="78">
        <v>7.3554220932585679E-3</v>
      </c>
    </row>
    <row r="193" spans="2:7">
      <c r="C193" s="99">
        <v>43</v>
      </c>
      <c r="D193" s="100">
        <v>298.56</v>
      </c>
      <c r="E193" s="98">
        <v>297.27999999999997</v>
      </c>
      <c r="F193" s="69">
        <v>-1.2800000000000296</v>
      </c>
      <c r="G193" s="70">
        <v>-4.2872454448018571E-3</v>
      </c>
    </row>
    <row r="194" spans="2:7">
      <c r="C194" s="99">
        <v>44</v>
      </c>
      <c r="D194" s="100">
        <v>297.27999999999997</v>
      </c>
      <c r="E194" s="98">
        <v>300.93</v>
      </c>
      <c r="F194" s="77">
        <v>3.6500000000000341</v>
      </c>
      <c r="G194" s="78">
        <v>1.2277987082884856E-2</v>
      </c>
    </row>
    <row r="195" spans="2:7">
      <c r="C195" s="99">
        <v>45</v>
      </c>
      <c r="D195" s="100">
        <v>300.93</v>
      </c>
      <c r="E195" s="98">
        <v>301.52999999999997</v>
      </c>
      <c r="F195" s="77">
        <v>0.59999999999996589</v>
      </c>
      <c r="G195" s="78">
        <v>1.9938191606019284E-3</v>
      </c>
    </row>
    <row r="196" spans="2:7">
      <c r="C196" s="99">
        <v>46</v>
      </c>
      <c r="D196" s="100">
        <v>301.52999999999997</v>
      </c>
      <c r="E196" s="98">
        <v>300.58999999999997</v>
      </c>
      <c r="F196" s="69">
        <v>-0.93999999999999773</v>
      </c>
      <c r="G196" s="70">
        <v>-3.1174344178025448E-3</v>
      </c>
    </row>
    <row r="197" spans="2:7">
      <c r="C197" s="99">
        <v>47</v>
      </c>
      <c r="D197" s="100">
        <v>300.58999999999997</v>
      </c>
      <c r="E197" s="98">
        <v>300.49</v>
      </c>
      <c r="F197" s="69">
        <v>-9.9999999999965894E-2</v>
      </c>
      <c r="G197" s="70">
        <v>-3.3267906450640261E-4</v>
      </c>
    </row>
    <row r="198" spans="2:7">
      <c r="C198" s="99">
        <v>48</v>
      </c>
      <c r="D198" s="100">
        <v>300.49</v>
      </c>
      <c r="E198" s="98">
        <v>301.57</v>
      </c>
      <c r="F198" s="77">
        <v>1.0799999999999841</v>
      </c>
      <c r="G198" s="78">
        <v>3.5941295883390456E-3</v>
      </c>
    </row>
    <row r="199" spans="2:7">
      <c r="C199" s="99">
        <v>49</v>
      </c>
      <c r="D199" s="100">
        <v>301.57</v>
      </c>
      <c r="E199" s="98">
        <v>301.45</v>
      </c>
      <c r="F199" s="69">
        <v>-0.12000000000000455</v>
      </c>
      <c r="G199" s="70">
        <v>-3.979175647444988E-4</v>
      </c>
    </row>
    <row r="200" spans="2:7">
      <c r="C200" s="99">
        <v>50</v>
      </c>
      <c r="D200" s="100">
        <v>301.45</v>
      </c>
      <c r="E200" s="98">
        <v>301.01</v>
      </c>
      <c r="F200" s="69">
        <v>-0.43999999999999773</v>
      </c>
      <c r="G200" s="70">
        <v>-1.4596118759330201E-3</v>
      </c>
    </row>
    <row r="201" spans="2:7">
      <c r="C201" s="7"/>
      <c r="D201" s="115"/>
      <c r="E201" s="116"/>
      <c r="F201" s="150"/>
      <c r="G201" s="151"/>
    </row>
    <row r="202" spans="2:7">
      <c r="B202" s="7" t="s">
        <v>105</v>
      </c>
    </row>
    <row r="203" spans="2:7" ht="15.75" thickBot="1">
      <c r="B203" s="7" t="s">
        <v>40</v>
      </c>
    </row>
    <row r="204" spans="2:7" ht="15.75" thickBot="1">
      <c r="B204" s="18" t="s">
        <v>39</v>
      </c>
      <c r="C204" s="5" t="s">
        <v>32</v>
      </c>
      <c r="D204" s="6">
        <v>2021</v>
      </c>
      <c r="E204" s="6"/>
      <c r="F204" s="6"/>
      <c r="G204" s="6"/>
    </row>
    <row r="205" spans="2:7" ht="30.15">
      <c r="B205" s="12"/>
      <c r="C205" s="104" t="s">
        <v>31</v>
      </c>
      <c r="D205" s="105" t="s">
        <v>42</v>
      </c>
      <c r="E205" s="103" t="s">
        <v>46</v>
      </c>
      <c r="F205" s="103" t="s">
        <v>23</v>
      </c>
      <c r="G205" s="104" t="s">
        <v>24</v>
      </c>
    </row>
    <row r="206" spans="2:7">
      <c r="C206" s="56">
        <v>1</v>
      </c>
      <c r="D206" s="57" t="s">
        <v>20</v>
      </c>
      <c r="E206" s="57">
        <v>241.38</v>
      </c>
      <c r="F206" s="17"/>
      <c r="G206" s="32"/>
    </row>
    <row r="207" spans="2:7">
      <c r="C207" s="56">
        <v>2</v>
      </c>
      <c r="D207" s="57">
        <v>241.38</v>
      </c>
      <c r="E207" s="57">
        <v>241.38</v>
      </c>
      <c r="F207" s="17">
        <v>0</v>
      </c>
      <c r="G207" s="32">
        <v>0</v>
      </c>
    </row>
    <row r="208" spans="2:7">
      <c r="C208" s="56">
        <v>3</v>
      </c>
      <c r="D208" s="57">
        <v>241.38</v>
      </c>
      <c r="E208" s="57">
        <v>241.38</v>
      </c>
      <c r="F208" s="17">
        <v>0</v>
      </c>
      <c r="G208" s="32">
        <v>0</v>
      </c>
    </row>
    <row r="209" spans="3:7">
      <c r="C209" s="56">
        <v>4</v>
      </c>
      <c r="D209" s="11">
        <v>241.38</v>
      </c>
      <c r="E209" s="17">
        <v>241.38</v>
      </c>
      <c r="F209" s="17">
        <v>0</v>
      </c>
      <c r="G209" s="32">
        <v>0</v>
      </c>
    </row>
    <row r="210" spans="3:7">
      <c r="C210" s="56">
        <v>5</v>
      </c>
      <c r="D210" s="11">
        <v>241.38</v>
      </c>
      <c r="E210" s="17">
        <v>241.38</v>
      </c>
      <c r="F210" s="17">
        <v>0</v>
      </c>
      <c r="G210" s="32">
        <v>0</v>
      </c>
    </row>
    <row r="211" spans="3:7">
      <c r="C211" s="56">
        <v>6</v>
      </c>
      <c r="D211" s="11">
        <v>241.38</v>
      </c>
      <c r="E211" s="17">
        <v>241.38</v>
      </c>
      <c r="F211" s="17">
        <v>0</v>
      </c>
      <c r="G211" s="32">
        <v>0</v>
      </c>
    </row>
    <row r="212" spans="3:7">
      <c r="C212" s="56">
        <v>7</v>
      </c>
      <c r="D212" s="11">
        <v>241.38</v>
      </c>
      <c r="E212" s="17">
        <v>241.38</v>
      </c>
      <c r="F212" s="17">
        <v>0</v>
      </c>
      <c r="G212" s="32">
        <v>0</v>
      </c>
    </row>
    <row r="213" spans="3:7">
      <c r="C213" s="56">
        <v>8</v>
      </c>
      <c r="D213" s="11">
        <v>241.38</v>
      </c>
      <c r="E213" s="17">
        <v>241.38</v>
      </c>
      <c r="F213" s="17">
        <v>0</v>
      </c>
      <c r="G213" s="32">
        <v>0</v>
      </c>
    </row>
    <row r="214" spans="3:7">
      <c r="C214" s="56">
        <v>9</v>
      </c>
      <c r="D214" s="11">
        <v>241.38</v>
      </c>
      <c r="E214" s="17">
        <v>241.38</v>
      </c>
      <c r="F214" s="17">
        <v>0</v>
      </c>
      <c r="G214" s="32">
        <v>0</v>
      </c>
    </row>
    <row r="215" spans="3:7">
      <c r="C215" s="56">
        <v>10</v>
      </c>
      <c r="D215" s="11">
        <v>241.38</v>
      </c>
      <c r="E215" s="17">
        <v>241.38</v>
      </c>
      <c r="F215" s="17">
        <v>0</v>
      </c>
      <c r="G215" s="32">
        <v>0</v>
      </c>
    </row>
    <row r="216" spans="3:7">
      <c r="C216" s="56">
        <v>11</v>
      </c>
      <c r="D216" s="11">
        <v>241.38</v>
      </c>
      <c r="E216" s="17">
        <v>317.24</v>
      </c>
      <c r="F216" s="17">
        <v>75.860000000000014</v>
      </c>
      <c r="G216" s="32">
        <v>0.31427624492501449</v>
      </c>
    </row>
    <row r="217" spans="3:7">
      <c r="C217" s="56">
        <v>12</v>
      </c>
      <c r="D217" s="11">
        <v>317.24</v>
      </c>
      <c r="E217" s="17">
        <v>317.24</v>
      </c>
      <c r="F217" s="17">
        <v>0</v>
      </c>
      <c r="G217" s="32">
        <v>0</v>
      </c>
    </row>
    <row r="218" spans="3:7">
      <c r="C218" s="56">
        <v>13</v>
      </c>
      <c r="D218" s="11">
        <v>317.24</v>
      </c>
      <c r="E218" s="17">
        <v>307.58999999999997</v>
      </c>
      <c r="F218" s="69">
        <v>-9.6500000000000341</v>
      </c>
      <c r="G218" s="70">
        <v>-3.0418610515698052E-2</v>
      </c>
    </row>
    <row r="219" spans="3:7">
      <c r="C219" s="56">
        <v>14</v>
      </c>
      <c r="D219" s="11">
        <v>307.58999999999997</v>
      </c>
      <c r="E219" s="17">
        <v>307.58999999999997</v>
      </c>
      <c r="F219" s="17">
        <v>0</v>
      </c>
      <c r="G219" s="32">
        <v>0</v>
      </c>
    </row>
    <row r="220" spans="3:7">
      <c r="C220" s="56">
        <v>15</v>
      </c>
      <c r="D220" s="11">
        <v>307.58999999999997</v>
      </c>
      <c r="E220" s="17">
        <v>307.58999999999997</v>
      </c>
      <c r="F220" s="17">
        <v>0</v>
      </c>
      <c r="G220" s="32">
        <v>0</v>
      </c>
    </row>
    <row r="221" spans="3:7">
      <c r="C221" s="56">
        <v>16</v>
      </c>
      <c r="D221" s="11">
        <v>307.58999999999997</v>
      </c>
      <c r="E221" s="11">
        <v>307.58999999999997</v>
      </c>
      <c r="F221" s="17">
        <v>0</v>
      </c>
      <c r="G221" s="32">
        <v>0</v>
      </c>
    </row>
    <row r="222" spans="3:7">
      <c r="C222" s="56">
        <v>17</v>
      </c>
      <c r="D222" s="11">
        <v>307.58999999999997</v>
      </c>
      <c r="E222" s="11">
        <v>324.83</v>
      </c>
      <c r="F222" s="17">
        <v>17.240000000000009</v>
      </c>
      <c r="G222" s="32">
        <v>5.6048636171527111E-2</v>
      </c>
    </row>
    <row r="223" spans="3:7">
      <c r="C223" s="56">
        <v>18</v>
      </c>
      <c r="D223" s="11">
        <v>324.83</v>
      </c>
      <c r="E223" s="11">
        <v>324.83</v>
      </c>
      <c r="F223" s="17">
        <v>0</v>
      </c>
      <c r="G223" s="32">
        <v>0</v>
      </c>
    </row>
    <row r="224" spans="3:7">
      <c r="C224" s="56">
        <v>19</v>
      </c>
      <c r="D224" s="11">
        <v>324.83</v>
      </c>
      <c r="E224" s="11">
        <v>324.83</v>
      </c>
      <c r="F224" s="17">
        <v>0</v>
      </c>
      <c r="G224" s="32">
        <v>0</v>
      </c>
    </row>
    <row r="225" spans="3:7">
      <c r="C225" s="56">
        <v>20</v>
      </c>
      <c r="D225" s="11">
        <v>324.83</v>
      </c>
      <c r="E225" s="11">
        <v>324.83</v>
      </c>
      <c r="F225" s="17">
        <v>0</v>
      </c>
      <c r="G225" s="32">
        <v>0</v>
      </c>
    </row>
    <row r="226" spans="3:7">
      <c r="C226" s="56">
        <v>21</v>
      </c>
      <c r="D226" s="11">
        <v>324.83</v>
      </c>
      <c r="E226" s="11">
        <v>324.83</v>
      </c>
      <c r="F226" s="17">
        <v>0</v>
      </c>
      <c r="G226" s="32">
        <v>0</v>
      </c>
    </row>
    <row r="227" spans="3:7">
      <c r="C227" s="56">
        <v>22</v>
      </c>
      <c r="D227" s="11">
        <v>324.83</v>
      </c>
      <c r="E227" s="11">
        <v>316.72000000000003</v>
      </c>
      <c r="F227" s="69">
        <v>-8.1099999999999568</v>
      </c>
      <c r="G227" s="70">
        <v>-2.4966905766092951E-2</v>
      </c>
    </row>
    <row r="228" spans="3:7">
      <c r="C228" s="56">
        <v>23</v>
      </c>
      <c r="D228" s="11">
        <v>316.72000000000003</v>
      </c>
      <c r="E228" s="11">
        <v>316.72000000000003</v>
      </c>
      <c r="F228" s="17">
        <v>0</v>
      </c>
      <c r="G228" s="78">
        <v>0</v>
      </c>
    </row>
    <row r="229" spans="3:7">
      <c r="C229" s="56">
        <v>24</v>
      </c>
      <c r="D229" s="11">
        <v>316.72000000000003</v>
      </c>
      <c r="E229" s="11">
        <v>316.72000000000003</v>
      </c>
      <c r="F229" s="17">
        <v>0</v>
      </c>
      <c r="G229" s="78">
        <v>0</v>
      </c>
    </row>
    <row r="230" spans="3:7">
      <c r="C230" s="56">
        <v>25</v>
      </c>
      <c r="D230" s="11">
        <v>316.72000000000003</v>
      </c>
      <c r="E230" s="11">
        <v>316.72000000000003</v>
      </c>
      <c r="F230" s="17">
        <v>0</v>
      </c>
      <c r="G230" s="78">
        <v>0</v>
      </c>
    </row>
    <row r="231" spans="3:7">
      <c r="C231" s="56">
        <v>26</v>
      </c>
      <c r="D231" s="11">
        <v>316.72000000000003</v>
      </c>
      <c r="E231" s="11">
        <v>316.72000000000003</v>
      </c>
      <c r="F231" s="17">
        <v>0</v>
      </c>
      <c r="G231" s="78">
        <v>0</v>
      </c>
    </row>
    <row r="232" spans="3:7">
      <c r="C232" s="56">
        <v>27</v>
      </c>
      <c r="D232" s="11">
        <v>316.72000000000003</v>
      </c>
      <c r="E232" s="11">
        <v>326.20999999999998</v>
      </c>
      <c r="F232" s="17">
        <v>9.4899999999999523</v>
      </c>
      <c r="G232" s="32">
        <v>2.996337458954268E-2</v>
      </c>
    </row>
    <row r="233" spans="3:7">
      <c r="C233" s="56">
        <v>28</v>
      </c>
      <c r="D233" s="11">
        <v>326.20999999999998</v>
      </c>
      <c r="E233" s="11">
        <v>326.20999999999998</v>
      </c>
      <c r="F233" s="17">
        <v>0</v>
      </c>
      <c r="G233" s="32">
        <v>0</v>
      </c>
    </row>
    <row r="234" spans="3:7">
      <c r="C234" s="56">
        <v>29</v>
      </c>
      <c r="D234" s="11">
        <v>326.20999999999998</v>
      </c>
      <c r="E234" s="11">
        <v>326.20999999999998</v>
      </c>
      <c r="F234" s="17">
        <v>0</v>
      </c>
      <c r="G234" s="32">
        <v>0</v>
      </c>
    </row>
    <row r="235" spans="3:7">
      <c r="C235" s="99">
        <v>30</v>
      </c>
      <c r="D235" s="100">
        <v>326.20999999999998</v>
      </c>
      <c r="E235" s="98">
        <v>326.20999999999998</v>
      </c>
      <c r="F235" s="77">
        <v>0</v>
      </c>
      <c r="G235" s="78">
        <v>0</v>
      </c>
    </row>
    <row r="236" spans="3:7">
      <c r="C236" s="99">
        <v>31</v>
      </c>
      <c r="D236" s="100">
        <v>326.20999999999998</v>
      </c>
      <c r="E236" s="98">
        <v>326.55</v>
      </c>
      <c r="F236" s="77">
        <v>0.34000000000003183</v>
      </c>
      <c r="G236" s="78">
        <v>1.0422733821773278E-3</v>
      </c>
    </row>
    <row r="237" spans="3:7">
      <c r="C237" s="99">
        <v>32</v>
      </c>
      <c r="D237" s="100">
        <v>326.55</v>
      </c>
      <c r="E237" s="98">
        <v>326.55</v>
      </c>
      <c r="F237" s="77">
        <v>0</v>
      </c>
      <c r="G237" s="78">
        <v>0</v>
      </c>
    </row>
    <row r="238" spans="3:7">
      <c r="C238" s="99">
        <v>33</v>
      </c>
      <c r="D238" s="100">
        <v>326.55</v>
      </c>
      <c r="E238" s="98">
        <v>326.55</v>
      </c>
      <c r="F238" s="77">
        <v>0</v>
      </c>
      <c r="G238" s="78">
        <v>0</v>
      </c>
    </row>
    <row r="239" spans="3:7">
      <c r="C239" s="99">
        <v>34</v>
      </c>
      <c r="D239" s="100">
        <v>326.55</v>
      </c>
      <c r="E239" s="98">
        <v>326.55</v>
      </c>
      <c r="F239" s="77">
        <v>0</v>
      </c>
      <c r="G239" s="78">
        <v>0</v>
      </c>
    </row>
    <row r="240" spans="3:7">
      <c r="C240" s="99">
        <v>35</v>
      </c>
      <c r="D240" s="100">
        <v>326.55</v>
      </c>
      <c r="E240" s="98">
        <v>326.55</v>
      </c>
      <c r="F240" s="77">
        <v>0</v>
      </c>
      <c r="G240" s="78">
        <v>0</v>
      </c>
    </row>
    <row r="241" spans="3:7">
      <c r="C241" s="99">
        <v>36</v>
      </c>
      <c r="D241" s="100">
        <v>326.55</v>
      </c>
      <c r="E241" s="98">
        <v>318.10000000000002</v>
      </c>
      <c r="F241" s="69">
        <v>-8.4499999999999886</v>
      </c>
      <c r="G241" s="70">
        <v>-2.587658857755315E-2</v>
      </c>
    </row>
    <row r="242" spans="3:7">
      <c r="C242" s="99">
        <v>37</v>
      </c>
      <c r="D242" s="100">
        <v>318.10000000000002</v>
      </c>
      <c r="E242" s="98">
        <v>318.10000000000002</v>
      </c>
      <c r="F242" s="17">
        <v>0</v>
      </c>
      <c r="G242" s="32">
        <v>0</v>
      </c>
    </row>
    <row r="243" spans="3:7">
      <c r="C243" s="99">
        <v>38</v>
      </c>
      <c r="D243" s="100">
        <v>318.10000000000002</v>
      </c>
      <c r="E243" s="98">
        <v>318.10000000000002</v>
      </c>
      <c r="F243" s="17">
        <v>0</v>
      </c>
      <c r="G243" s="32">
        <v>0</v>
      </c>
    </row>
    <row r="244" spans="3:7">
      <c r="C244" s="99">
        <v>39</v>
      </c>
      <c r="D244" s="100">
        <v>318.10000000000002</v>
      </c>
      <c r="E244" s="98">
        <v>318.10000000000002</v>
      </c>
      <c r="F244" s="17">
        <v>0</v>
      </c>
      <c r="G244" s="32">
        <v>0</v>
      </c>
    </row>
    <row r="245" spans="3:7">
      <c r="C245" s="99">
        <v>40</v>
      </c>
      <c r="D245" s="100">
        <v>318.10000000000002</v>
      </c>
      <c r="E245" s="98">
        <v>319.31</v>
      </c>
      <c r="F245" s="17">
        <v>1.2099999999999795</v>
      </c>
      <c r="G245" s="32">
        <v>3.8038352719269586E-3</v>
      </c>
    </row>
    <row r="246" spans="3:7">
      <c r="C246" s="99">
        <v>41</v>
      </c>
      <c r="D246" s="100">
        <v>319.31</v>
      </c>
      <c r="E246" s="98">
        <v>319.31</v>
      </c>
      <c r="F246" s="17">
        <v>0</v>
      </c>
      <c r="G246" s="32">
        <v>0</v>
      </c>
    </row>
    <row r="247" spans="3:7">
      <c r="C247" s="99">
        <v>42</v>
      </c>
      <c r="D247" s="100">
        <v>319.31</v>
      </c>
      <c r="E247" s="98">
        <v>319.31</v>
      </c>
      <c r="F247" s="17">
        <v>0</v>
      </c>
      <c r="G247" s="32">
        <v>0</v>
      </c>
    </row>
    <row r="248" spans="3:7">
      <c r="C248" s="99">
        <v>43</v>
      </c>
      <c r="D248" s="100">
        <v>319.31</v>
      </c>
      <c r="E248" s="98">
        <v>319.31</v>
      </c>
      <c r="F248" s="17">
        <v>0</v>
      </c>
      <c r="G248" s="32">
        <v>0</v>
      </c>
    </row>
    <row r="249" spans="3:7">
      <c r="C249" s="99">
        <v>44</v>
      </c>
      <c r="D249" s="100">
        <v>319.31</v>
      </c>
      <c r="E249" s="98">
        <v>317.07</v>
      </c>
      <c r="F249" s="69">
        <v>-2.2400000000000091</v>
      </c>
      <c r="G249" s="70">
        <v>-7.0151263662272534E-3</v>
      </c>
    </row>
    <row r="250" spans="3:7">
      <c r="C250" s="99">
        <v>45</v>
      </c>
      <c r="D250" s="11">
        <v>317.07</v>
      </c>
      <c r="E250" s="11">
        <v>317.07</v>
      </c>
      <c r="F250" s="17">
        <v>0</v>
      </c>
      <c r="G250" s="32">
        <v>0</v>
      </c>
    </row>
    <row r="251" spans="3:7">
      <c r="C251" s="99">
        <v>46</v>
      </c>
      <c r="D251" s="11">
        <v>317.07</v>
      </c>
      <c r="E251" s="11">
        <v>317.07</v>
      </c>
      <c r="F251" s="17">
        <v>0</v>
      </c>
      <c r="G251" s="32">
        <v>0</v>
      </c>
    </row>
    <row r="252" spans="3:7">
      <c r="C252" s="99">
        <v>47</v>
      </c>
      <c r="D252" s="11">
        <v>317.07</v>
      </c>
      <c r="E252" s="11">
        <v>317.07</v>
      </c>
      <c r="F252" s="17">
        <v>0</v>
      </c>
      <c r="G252" s="32">
        <v>0</v>
      </c>
    </row>
    <row r="253" spans="3:7">
      <c r="C253" s="99">
        <v>48</v>
      </c>
      <c r="D253" s="11">
        <v>317.07</v>
      </c>
      <c r="E253" s="11">
        <v>317.07</v>
      </c>
      <c r="F253" s="17">
        <v>0</v>
      </c>
      <c r="G253" s="32">
        <v>0</v>
      </c>
    </row>
    <row r="254" spans="3:7">
      <c r="C254" s="99">
        <v>49</v>
      </c>
      <c r="D254" s="11">
        <v>317.07</v>
      </c>
      <c r="E254" s="11">
        <v>322.76</v>
      </c>
      <c r="F254" s="17">
        <v>5.6899999999999977</v>
      </c>
      <c r="G254" s="32">
        <v>1.7945564071025322E-2</v>
      </c>
    </row>
    <row r="255" spans="3:7">
      <c r="C255" s="99">
        <v>50</v>
      </c>
      <c r="D255" s="11">
        <v>322.76</v>
      </c>
      <c r="E255" s="11">
        <v>322.76</v>
      </c>
      <c r="F255" s="17">
        <v>0</v>
      </c>
      <c r="G255" s="32">
        <v>0</v>
      </c>
    </row>
  </sheetData>
  <conditionalFormatting sqref="F16:F17 F19">
    <cfRule type="cellIs" dxfId="147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7"/>
  <sheetViews>
    <sheetView zoomScaleNormal="100" workbookViewId="0">
      <selection activeCell="F335" sqref="F335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7">
      <c r="A1" s="90" t="s">
        <v>22</v>
      </c>
    </row>
    <row r="4" spans="1:7">
      <c r="B4" t="s">
        <v>119</v>
      </c>
    </row>
    <row r="5" spans="1:7" ht="15.75" thickBot="1"/>
    <row r="6" spans="1:7" ht="15.05" customHeight="1">
      <c r="B6" s="106" t="s">
        <v>26</v>
      </c>
      <c r="C6" s="107" t="s">
        <v>25</v>
      </c>
      <c r="D6" s="108" t="s">
        <v>28</v>
      </c>
      <c r="G6" t="s">
        <v>52</v>
      </c>
    </row>
    <row r="7" spans="1:7">
      <c r="B7" s="3">
        <v>1</v>
      </c>
      <c r="C7" s="165">
        <v>39814</v>
      </c>
      <c r="D7" s="74">
        <v>209.23</v>
      </c>
    </row>
    <row r="8" spans="1:7">
      <c r="B8" s="3">
        <v>2</v>
      </c>
      <c r="C8" s="165">
        <v>50603</v>
      </c>
      <c r="D8" s="73">
        <v>206.15</v>
      </c>
    </row>
    <row r="9" spans="1:7">
      <c r="B9" s="3">
        <v>3</v>
      </c>
      <c r="C9" s="165">
        <v>39295</v>
      </c>
      <c r="D9" s="74">
        <v>205.35</v>
      </c>
    </row>
    <row r="10" spans="1:7">
      <c r="B10" s="3">
        <v>4</v>
      </c>
      <c r="C10" s="165">
        <v>44250</v>
      </c>
      <c r="D10" s="74">
        <v>226.48</v>
      </c>
    </row>
    <row r="11" spans="1:7">
      <c r="B11" s="3">
        <v>5</v>
      </c>
      <c r="C11" s="165">
        <v>53061</v>
      </c>
      <c r="D11" s="74">
        <v>220.65</v>
      </c>
    </row>
    <row r="12" spans="1:7">
      <c r="B12" s="3">
        <v>6</v>
      </c>
      <c r="C12" s="165">
        <v>112816</v>
      </c>
      <c r="D12" s="74">
        <v>235.46</v>
      </c>
    </row>
    <row r="13" spans="1:7">
      <c r="B13" s="3">
        <v>7</v>
      </c>
      <c r="C13" s="165">
        <v>40829</v>
      </c>
      <c r="D13" s="74">
        <v>211.1</v>
      </c>
    </row>
    <row r="14" spans="1:7">
      <c r="B14" s="3">
        <v>8</v>
      </c>
      <c r="C14" s="165">
        <v>50775</v>
      </c>
      <c r="D14" s="74">
        <v>216.51</v>
      </c>
    </row>
    <row r="15" spans="1:7">
      <c r="B15" s="3">
        <v>9</v>
      </c>
      <c r="C15" s="165">
        <v>51535</v>
      </c>
      <c r="D15" s="74">
        <v>216.54</v>
      </c>
    </row>
    <row r="16" spans="1:7">
      <c r="B16" s="3">
        <v>10</v>
      </c>
      <c r="C16" s="165">
        <v>45040</v>
      </c>
      <c r="D16" s="74">
        <v>209.61</v>
      </c>
    </row>
    <row r="17" spans="2:4">
      <c r="B17" s="3">
        <v>11</v>
      </c>
      <c r="C17" s="165">
        <v>43536</v>
      </c>
      <c r="D17" s="74">
        <v>208.91</v>
      </c>
    </row>
    <row r="18" spans="2:4">
      <c r="B18" s="3">
        <v>12</v>
      </c>
      <c r="C18" s="165">
        <v>57246</v>
      </c>
      <c r="D18" s="74">
        <v>211.87</v>
      </c>
    </row>
    <row r="19" spans="2:4">
      <c r="B19" s="3">
        <v>13</v>
      </c>
      <c r="C19" s="165">
        <v>54680</v>
      </c>
      <c r="D19" s="74">
        <v>199.93</v>
      </c>
    </row>
    <row r="20" spans="2:4">
      <c r="B20" s="3">
        <v>14</v>
      </c>
      <c r="C20" s="165">
        <v>35237</v>
      </c>
      <c r="D20" s="74">
        <v>220.15</v>
      </c>
    </row>
    <row r="21" spans="2:4">
      <c r="B21" s="3">
        <v>15</v>
      </c>
      <c r="C21" s="165">
        <v>49721</v>
      </c>
      <c r="D21" s="74">
        <v>204.2</v>
      </c>
    </row>
    <row r="22" spans="2:4">
      <c r="B22" s="3">
        <v>16</v>
      </c>
      <c r="C22" s="165">
        <v>42177</v>
      </c>
      <c r="D22" s="74">
        <v>206.32</v>
      </c>
    </row>
    <row r="23" spans="2:4">
      <c r="B23" s="3">
        <v>17</v>
      </c>
      <c r="C23" s="165">
        <v>46525</v>
      </c>
      <c r="D23" s="74">
        <v>204.51</v>
      </c>
    </row>
    <row r="24" spans="2:4">
      <c r="B24" s="3">
        <v>18</v>
      </c>
      <c r="C24" s="165">
        <v>40491</v>
      </c>
      <c r="D24" s="74">
        <v>210.72</v>
      </c>
    </row>
    <row r="25" spans="2:4">
      <c r="B25" s="3">
        <v>19</v>
      </c>
      <c r="C25" s="165">
        <v>41888</v>
      </c>
      <c r="D25" s="74">
        <v>210.68</v>
      </c>
    </row>
    <row r="26" spans="2:4">
      <c r="B26" s="3">
        <v>20</v>
      </c>
      <c r="C26" s="165">
        <v>25048</v>
      </c>
      <c r="D26" s="74">
        <v>227.32</v>
      </c>
    </row>
    <row r="27" spans="2:4">
      <c r="B27" s="3">
        <v>21</v>
      </c>
      <c r="C27" s="165">
        <v>41651</v>
      </c>
      <c r="D27" s="74">
        <v>216.08</v>
      </c>
    </row>
    <row r="28" spans="2:4">
      <c r="B28" s="3">
        <v>22</v>
      </c>
      <c r="C28" s="165">
        <v>62774</v>
      </c>
      <c r="D28" s="74">
        <v>188.6</v>
      </c>
    </row>
    <row r="29" spans="2:4">
      <c r="B29" s="3">
        <v>23</v>
      </c>
      <c r="C29" s="165">
        <v>41297</v>
      </c>
      <c r="D29" s="74">
        <v>213.84</v>
      </c>
    </row>
    <row r="30" spans="2:4">
      <c r="B30" s="3">
        <v>24</v>
      </c>
      <c r="C30" s="165">
        <v>40971</v>
      </c>
      <c r="D30" s="74">
        <v>239.99</v>
      </c>
    </row>
    <row r="31" spans="2:4">
      <c r="B31" s="3">
        <v>25</v>
      </c>
      <c r="C31" s="165">
        <v>35465</v>
      </c>
      <c r="D31" s="74">
        <v>240.99</v>
      </c>
    </row>
    <row r="32" spans="2:4">
      <c r="B32" s="3">
        <v>26</v>
      </c>
      <c r="C32" s="165">
        <v>41489</v>
      </c>
      <c r="D32" s="74">
        <v>243.11</v>
      </c>
    </row>
    <row r="33" spans="2:4">
      <c r="B33" s="3">
        <v>27</v>
      </c>
      <c r="C33" s="165">
        <v>35675</v>
      </c>
      <c r="D33" s="74">
        <v>241.72</v>
      </c>
    </row>
    <row r="34" spans="2:4">
      <c r="B34" s="3">
        <v>28</v>
      </c>
      <c r="C34" s="165">
        <v>38316</v>
      </c>
      <c r="D34" s="74">
        <v>248.33</v>
      </c>
    </row>
    <row r="35" spans="2:4">
      <c r="B35" s="3">
        <v>29</v>
      </c>
      <c r="C35" s="165">
        <v>40265</v>
      </c>
      <c r="D35" s="74">
        <v>241.96</v>
      </c>
    </row>
    <row r="36" spans="2:4">
      <c r="B36" s="3">
        <v>30</v>
      </c>
      <c r="C36" s="165">
        <v>35146</v>
      </c>
      <c r="D36" s="74">
        <v>240.79</v>
      </c>
    </row>
    <row r="37" spans="2:4">
      <c r="B37" s="3">
        <v>31</v>
      </c>
      <c r="C37" s="165">
        <v>36548</v>
      </c>
      <c r="D37" s="74">
        <v>247</v>
      </c>
    </row>
    <row r="38" spans="2:4">
      <c r="B38" s="3">
        <v>32</v>
      </c>
      <c r="C38" s="165">
        <v>41314</v>
      </c>
      <c r="D38" s="74">
        <v>229.3</v>
      </c>
    </row>
    <row r="39" spans="2:4">
      <c r="B39" s="3">
        <v>33</v>
      </c>
      <c r="C39" s="165">
        <v>43471</v>
      </c>
      <c r="D39" s="74">
        <v>236.54</v>
      </c>
    </row>
    <row r="40" spans="2:4">
      <c r="B40" s="3">
        <v>34</v>
      </c>
      <c r="C40" s="165">
        <v>40333</v>
      </c>
      <c r="D40" s="74">
        <v>241.45</v>
      </c>
    </row>
    <row r="41" spans="2:4">
      <c r="B41" s="3">
        <v>35</v>
      </c>
      <c r="C41" s="165">
        <v>40041</v>
      </c>
      <c r="D41" s="74">
        <v>241.39</v>
      </c>
    </row>
    <row r="42" spans="2:4">
      <c r="B42" s="3">
        <v>36</v>
      </c>
      <c r="C42" s="165">
        <v>44895</v>
      </c>
      <c r="D42" s="74">
        <v>243.19</v>
      </c>
    </row>
    <row r="43" spans="2:4">
      <c r="B43" s="3">
        <v>37</v>
      </c>
      <c r="C43" s="165">
        <v>42158</v>
      </c>
      <c r="D43" s="74">
        <v>243.28</v>
      </c>
    </row>
    <row r="44" spans="2:4">
      <c r="B44" s="3">
        <v>38</v>
      </c>
      <c r="C44" s="165">
        <v>48077</v>
      </c>
      <c r="D44" s="74">
        <v>240.06</v>
      </c>
    </row>
    <row r="45" spans="2:4">
      <c r="B45" s="3">
        <v>39</v>
      </c>
      <c r="C45" s="165">
        <v>45950</v>
      </c>
      <c r="D45" s="74">
        <v>235.66</v>
      </c>
    </row>
    <row r="46" spans="2:4">
      <c r="B46" s="3">
        <v>40</v>
      </c>
      <c r="C46" s="165">
        <v>46433</v>
      </c>
      <c r="D46" s="74">
        <v>248.77</v>
      </c>
    </row>
    <row r="47" spans="2:4">
      <c r="B47" s="3">
        <v>41</v>
      </c>
      <c r="C47" s="165">
        <v>55121</v>
      </c>
      <c r="D47" s="74">
        <v>247.07</v>
      </c>
    </row>
    <row r="48" spans="2:4">
      <c r="B48" s="3">
        <v>42</v>
      </c>
      <c r="C48" s="165">
        <v>48414</v>
      </c>
      <c r="D48" s="74">
        <v>245.64</v>
      </c>
    </row>
    <row r="49" spans="2:6">
      <c r="B49" s="3">
        <v>43</v>
      </c>
      <c r="C49" s="165">
        <v>55179</v>
      </c>
      <c r="D49" s="74">
        <v>251.53</v>
      </c>
    </row>
    <row r="50" spans="2:6">
      <c r="B50" s="3">
        <v>44</v>
      </c>
      <c r="C50" s="165">
        <v>54294</v>
      </c>
      <c r="D50" s="74">
        <v>254.42</v>
      </c>
    </row>
    <row r="51" spans="2:6">
      <c r="B51" s="3">
        <v>45</v>
      </c>
      <c r="C51" s="165">
        <v>59707</v>
      </c>
      <c r="D51" s="74">
        <v>252.35</v>
      </c>
    </row>
    <row r="52" spans="2:6">
      <c r="B52" s="3">
        <v>46</v>
      </c>
      <c r="C52" s="165">
        <v>51007</v>
      </c>
      <c r="D52" s="74">
        <v>256.33</v>
      </c>
    </row>
    <row r="53" spans="2:6">
      <c r="B53" s="3">
        <v>47</v>
      </c>
      <c r="C53" s="165">
        <v>52010</v>
      </c>
      <c r="D53" s="74">
        <v>252.01</v>
      </c>
    </row>
    <row r="54" spans="2:6">
      <c r="B54" s="3">
        <v>48</v>
      </c>
      <c r="C54" s="165">
        <v>49369</v>
      </c>
      <c r="D54" s="74">
        <v>257.25</v>
      </c>
    </row>
    <row r="55" spans="2:6">
      <c r="B55" s="3">
        <v>49</v>
      </c>
      <c r="C55" s="165">
        <v>51594</v>
      </c>
      <c r="D55" s="74">
        <v>253.87</v>
      </c>
    </row>
    <row r="56" spans="2:6">
      <c r="B56" s="3">
        <v>50</v>
      </c>
      <c r="C56" s="165">
        <v>61693</v>
      </c>
      <c r="D56" s="74">
        <v>254.94</v>
      </c>
    </row>
    <row r="57" spans="2:6">
      <c r="C57" s="117"/>
      <c r="D57" s="118"/>
    </row>
    <row r="58" spans="2:6">
      <c r="B58" t="s">
        <v>106</v>
      </c>
    </row>
    <row r="59" spans="2:6" ht="15.75" thickBot="1"/>
    <row r="60" spans="2:6" s="1" customFormat="1" ht="15.05" customHeight="1" thickBot="1">
      <c r="B60" s="58" t="s">
        <v>26</v>
      </c>
      <c r="C60" s="59" t="s">
        <v>25</v>
      </c>
      <c r="D60" s="59" t="s">
        <v>28</v>
      </c>
      <c r="E60" s="59" t="s">
        <v>29</v>
      </c>
      <c r="F60" s="60" t="s">
        <v>30</v>
      </c>
    </row>
    <row r="61" spans="2:6" s="1" customFormat="1" ht="15.75" hidden="1" customHeight="1">
      <c r="B61" s="39"/>
      <c r="C61" s="39"/>
      <c r="D61" s="39"/>
      <c r="E61" s="39"/>
      <c r="F61" s="39"/>
    </row>
    <row r="62" spans="2:6" s="1" customFormat="1">
      <c r="B62" s="37">
        <v>1</v>
      </c>
      <c r="C62" s="165">
        <v>39814</v>
      </c>
      <c r="D62" s="38">
        <v>209.23</v>
      </c>
      <c r="E62" s="68">
        <v>-19.620000000000005</v>
      </c>
      <c r="F62" s="67">
        <v>-8.5733012890539695E-2</v>
      </c>
    </row>
    <row r="63" spans="2:6" s="1" customFormat="1">
      <c r="B63" s="37">
        <v>2</v>
      </c>
      <c r="C63" s="165">
        <v>50603</v>
      </c>
      <c r="D63" s="38">
        <v>206.15</v>
      </c>
      <c r="E63" s="68">
        <v>-3.0799999999999841</v>
      </c>
      <c r="F63" s="67">
        <v>-1.4720642355302682E-2</v>
      </c>
    </row>
    <row r="64" spans="2:6" s="1" customFormat="1">
      <c r="B64" s="37">
        <v>3</v>
      </c>
      <c r="C64" s="165">
        <v>39295</v>
      </c>
      <c r="D64" s="38">
        <v>205.35</v>
      </c>
      <c r="E64" s="68">
        <v>-0.80000000000001137</v>
      </c>
      <c r="F64" s="67">
        <v>-3.8806694154742694E-3</v>
      </c>
    </row>
    <row r="65" spans="2:6" s="1" customFormat="1">
      <c r="B65" s="37">
        <v>4</v>
      </c>
      <c r="C65" s="165">
        <v>44250</v>
      </c>
      <c r="D65" s="38">
        <v>226.48</v>
      </c>
      <c r="E65" s="75">
        <v>21.129999999999995</v>
      </c>
      <c r="F65" s="76">
        <v>0.1028974920866812</v>
      </c>
    </row>
    <row r="66" spans="2:6" s="1" customFormat="1">
      <c r="B66" s="37">
        <v>5</v>
      </c>
      <c r="C66" s="165">
        <v>53061</v>
      </c>
      <c r="D66" s="38">
        <v>220.65</v>
      </c>
      <c r="E66" s="68">
        <v>-5.8299999999999841</v>
      </c>
      <c r="F66" s="67">
        <v>-2.5741787354291668E-2</v>
      </c>
    </row>
    <row r="67" spans="2:6" s="1" customFormat="1">
      <c r="B67" s="37">
        <v>6</v>
      </c>
      <c r="C67" s="165">
        <v>112816</v>
      </c>
      <c r="D67" s="38">
        <v>235.46</v>
      </c>
      <c r="E67" s="38">
        <v>14.810000000000002</v>
      </c>
      <c r="F67" s="36">
        <v>6.7119873102198024E-2</v>
      </c>
    </row>
    <row r="68" spans="2:6" s="1" customFormat="1">
      <c r="B68" s="37">
        <v>7</v>
      </c>
      <c r="C68" s="165">
        <v>40829</v>
      </c>
      <c r="D68" s="38">
        <v>211.1</v>
      </c>
      <c r="E68" s="68">
        <v>-24.360000000000014</v>
      </c>
      <c r="F68" s="67">
        <v>-0.10345706277074673</v>
      </c>
    </row>
    <row r="69" spans="2:6" s="1" customFormat="1">
      <c r="B69" s="37">
        <v>8</v>
      </c>
      <c r="C69" s="165">
        <v>50775</v>
      </c>
      <c r="D69" s="38">
        <v>216.51</v>
      </c>
      <c r="E69" s="75">
        <v>5.4099999999999966</v>
      </c>
      <c r="F69" s="76">
        <v>2.562766461392707E-2</v>
      </c>
    </row>
    <row r="70" spans="2:6" s="1" customFormat="1">
      <c r="B70" s="37">
        <v>9</v>
      </c>
      <c r="C70" s="165">
        <v>51535</v>
      </c>
      <c r="D70" s="38">
        <v>216.54</v>
      </c>
      <c r="E70" s="75">
        <v>3.0000000000001137E-2</v>
      </c>
      <c r="F70" s="76">
        <v>1.3856172925041932E-4</v>
      </c>
    </row>
    <row r="71" spans="2:6" s="1" customFormat="1">
      <c r="B71" s="37">
        <v>10</v>
      </c>
      <c r="C71" s="165">
        <v>45040</v>
      </c>
      <c r="D71" s="38">
        <v>209.61</v>
      </c>
      <c r="E71" s="68">
        <v>-6.9299999999999784</v>
      </c>
      <c r="F71" s="67">
        <v>-3.2003325020781292E-2</v>
      </c>
    </row>
    <row r="72" spans="2:6" s="1" customFormat="1">
      <c r="B72" s="37">
        <v>11</v>
      </c>
      <c r="C72" s="165">
        <v>43536</v>
      </c>
      <c r="D72" s="38">
        <v>208.91</v>
      </c>
      <c r="E72" s="68">
        <v>-0.70000000000001705</v>
      </c>
      <c r="F72" s="67">
        <v>-3.3395353275130768E-3</v>
      </c>
    </row>
    <row r="73" spans="2:6" s="1" customFormat="1">
      <c r="B73" s="37">
        <v>12</v>
      </c>
      <c r="C73" s="165">
        <v>57246</v>
      </c>
      <c r="D73" s="38">
        <v>211.87</v>
      </c>
      <c r="E73" s="75">
        <v>2.960000000000008</v>
      </c>
      <c r="F73" s="76">
        <v>1.4168780814704851E-2</v>
      </c>
    </row>
    <row r="74" spans="2:6" s="1" customFormat="1">
      <c r="B74" s="37">
        <v>13</v>
      </c>
      <c r="C74" s="165">
        <v>54680</v>
      </c>
      <c r="D74" s="38">
        <v>199.93</v>
      </c>
      <c r="E74" s="68">
        <v>-11.939999999999998</v>
      </c>
      <c r="F74" s="67">
        <v>-5.6355312219757425E-2</v>
      </c>
    </row>
    <row r="75" spans="2:6" s="1" customFormat="1">
      <c r="B75" s="37">
        <v>14</v>
      </c>
      <c r="C75" s="165">
        <v>35237</v>
      </c>
      <c r="D75" s="38">
        <v>220.15</v>
      </c>
      <c r="E75" s="75">
        <v>20.22</v>
      </c>
      <c r="F75" s="76">
        <v>0.10113539738908628</v>
      </c>
    </row>
    <row r="76" spans="2:6" s="1" customFormat="1">
      <c r="B76" s="37">
        <v>15</v>
      </c>
      <c r="C76" s="165">
        <v>49721</v>
      </c>
      <c r="D76" s="38">
        <v>204.2</v>
      </c>
      <c r="E76" s="68">
        <v>-15.950000000000017</v>
      </c>
      <c r="F76" s="67">
        <v>-7.2450601862366626E-2</v>
      </c>
    </row>
    <row r="77" spans="2:6" s="1" customFormat="1">
      <c r="B77" s="37">
        <v>16</v>
      </c>
      <c r="C77" s="165">
        <v>42177</v>
      </c>
      <c r="D77" s="38">
        <v>206.32</v>
      </c>
      <c r="E77" s="75">
        <v>2.1200000000000045</v>
      </c>
      <c r="F77" s="76">
        <v>1.0381978452497664E-2</v>
      </c>
    </row>
    <row r="78" spans="2:6" s="1" customFormat="1">
      <c r="B78" s="37">
        <v>17</v>
      </c>
      <c r="C78" s="165">
        <v>46525</v>
      </c>
      <c r="D78" s="38">
        <v>204.51</v>
      </c>
      <c r="E78" s="68">
        <v>-1.8100000000000023</v>
      </c>
      <c r="F78" s="67">
        <v>-8.7727801473439504E-3</v>
      </c>
    </row>
    <row r="79" spans="2:6" s="1" customFormat="1">
      <c r="B79" s="37">
        <v>18</v>
      </c>
      <c r="C79" s="165">
        <v>40491</v>
      </c>
      <c r="D79" s="38">
        <v>210.72</v>
      </c>
      <c r="E79" s="75">
        <v>6.210000000000008</v>
      </c>
      <c r="F79" s="76">
        <v>3.0365263312307489E-2</v>
      </c>
    </row>
    <row r="80" spans="2:6" s="1" customFormat="1">
      <c r="B80" s="37">
        <v>19</v>
      </c>
      <c r="C80" s="165">
        <v>41888</v>
      </c>
      <c r="D80" s="38">
        <v>210.68</v>
      </c>
      <c r="E80" s="68">
        <v>-3.9999999999992042E-2</v>
      </c>
      <c r="F80" s="67">
        <v>-1.8982536066813882E-4</v>
      </c>
    </row>
    <row r="81" spans="2:6" s="1" customFormat="1">
      <c r="B81" s="37">
        <v>20</v>
      </c>
      <c r="C81" s="165">
        <v>25048</v>
      </c>
      <c r="D81" s="74">
        <v>227.32</v>
      </c>
      <c r="E81" s="75">
        <v>16.639999999999986</v>
      </c>
      <c r="F81" s="76">
        <v>7.8982342889690527E-2</v>
      </c>
    </row>
    <row r="82" spans="2:6" s="1" customFormat="1">
      <c r="B82" s="37">
        <v>21</v>
      </c>
      <c r="C82" s="165">
        <v>41651</v>
      </c>
      <c r="D82" s="74">
        <v>216.08</v>
      </c>
      <c r="E82" s="68">
        <v>-11.239999999999981</v>
      </c>
      <c r="F82" s="67">
        <v>-4.9445715291219328E-2</v>
      </c>
    </row>
    <row r="83" spans="2:6" s="1" customFormat="1">
      <c r="B83" s="37">
        <v>22</v>
      </c>
      <c r="C83" s="165">
        <v>62774</v>
      </c>
      <c r="D83" s="74">
        <v>188.6</v>
      </c>
      <c r="E83" s="68">
        <v>-27.480000000000018</v>
      </c>
      <c r="F83" s="67">
        <v>-0.12717512032580536</v>
      </c>
    </row>
    <row r="84" spans="2:6" s="1" customFormat="1">
      <c r="B84" s="37">
        <v>23</v>
      </c>
      <c r="C84" s="166">
        <v>41297</v>
      </c>
      <c r="D84" s="102">
        <v>213.84</v>
      </c>
      <c r="E84" s="75">
        <v>25.240000000000009</v>
      </c>
      <c r="F84" s="76">
        <v>0.13382820784729588</v>
      </c>
    </row>
    <row r="85" spans="2:6" s="1" customFormat="1">
      <c r="B85" s="37">
        <v>24</v>
      </c>
      <c r="C85" s="166">
        <v>40971</v>
      </c>
      <c r="D85" s="102">
        <v>239.99</v>
      </c>
      <c r="E85" s="75">
        <v>26.150000000000006</v>
      </c>
      <c r="F85" s="76">
        <v>0.12228769173213627</v>
      </c>
    </row>
    <row r="86" spans="2:6" s="1" customFormat="1">
      <c r="B86" s="37">
        <v>25</v>
      </c>
      <c r="C86" s="166">
        <v>35465</v>
      </c>
      <c r="D86" s="102">
        <v>240.99</v>
      </c>
      <c r="E86" s="75">
        <v>1</v>
      </c>
      <c r="F86" s="76">
        <v>4.166840285011908E-3</v>
      </c>
    </row>
    <row r="87" spans="2:6" s="1" customFormat="1">
      <c r="B87" s="37">
        <v>26</v>
      </c>
      <c r="C87" s="166">
        <v>41489</v>
      </c>
      <c r="D87" s="102">
        <v>243.11</v>
      </c>
      <c r="E87" s="75">
        <v>2.1200000000000045</v>
      </c>
      <c r="F87" s="76">
        <v>8.7970455205610421E-3</v>
      </c>
    </row>
    <row r="88" spans="2:6" s="1" customFormat="1">
      <c r="B88" s="37">
        <v>27</v>
      </c>
      <c r="C88" s="166">
        <v>35675</v>
      </c>
      <c r="D88" s="102">
        <v>241.72</v>
      </c>
      <c r="E88" s="68">
        <v>-1.3900000000000148</v>
      </c>
      <c r="F88" s="67">
        <v>-5.7175764057423306E-3</v>
      </c>
    </row>
    <row r="89" spans="2:6" s="1" customFormat="1">
      <c r="B89" s="37">
        <v>28</v>
      </c>
      <c r="C89" s="166">
        <v>38316</v>
      </c>
      <c r="D89" s="102">
        <v>248.33</v>
      </c>
      <c r="E89" s="75">
        <v>6.6100000000000136</v>
      </c>
      <c r="F89" s="76">
        <v>2.7345689227205039E-2</v>
      </c>
    </row>
    <row r="90" spans="2:6">
      <c r="B90" s="37">
        <v>29</v>
      </c>
      <c r="C90" s="166">
        <v>40265</v>
      </c>
      <c r="D90" s="102">
        <v>241.96</v>
      </c>
      <c r="E90" s="68">
        <v>-6.3700000000000045</v>
      </c>
      <c r="F90" s="67">
        <v>-2.5651351024845948E-2</v>
      </c>
    </row>
    <row r="91" spans="2:6">
      <c r="B91" s="3">
        <v>30</v>
      </c>
      <c r="C91" s="166">
        <v>35146</v>
      </c>
      <c r="D91" s="102">
        <v>240.79</v>
      </c>
      <c r="E91" s="68">
        <v>-1.1700000000000159</v>
      </c>
      <c r="F91" s="67">
        <v>-4.8355100016532759E-3</v>
      </c>
    </row>
    <row r="92" spans="2:6">
      <c r="B92" s="3">
        <v>31</v>
      </c>
      <c r="C92" s="166">
        <v>36548</v>
      </c>
      <c r="D92" s="102">
        <v>247</v>
      </c>
      <c r="E92" s="75">
        <v>6.210000000000008</v>
      </c>
      <c r="F92" s="76">
        <v>2.5790107562606357E-2</v>
      </c>
    </row>
    <row r="93" spans="2:6">
      <c r="B93" s="3">
        <v>32</v>
      </c>
      <c r="C93" s="166">
        <v>41314</v>
      </c>
      <c r="D93" s="102">
        <v>229.3</v>
      </c>
      <c r="E93" s="68">
        <v>-17.699999999999989</v>
      </c>
      <c r="F93" s="67">
        <v>-7.1659919028340013E-2</v>
      </c>
    </row>
    <row r="94" spans="2:6">
      <c r="B94" s="3">
        <v>33</v>
      </c>
      <c r="C94" s="166">
        <v>43471</v>
      </c>
      <c r="D94" s="102">
        <v>236.54</v>
      </c>
      <c r="E94" s="75">
        <v>7.2399999999999807</v>
      </c>
      <c r="F94" s="76">
        <v>3.157435673789788E-2</v>
      </c>
    </row>
    <row r="95" spans="2:6">
      <c r="B95" s="3">
        <v>34</v>
      </c>
      <c r="C95" s="166">
        <v>40333</v>
      </c>
      <c r="D95" s="102">
        <v>241.45</v>
      </c>
      <c r="E95" s="75">
        <v>4.9099999999999966</v>
      </c>
      <c r="F95" s="76">
        <v>2.0757588568529606E-2</v>
      </c>
    </row>
    <row r="96" spans="2:6">
      <c r="B96" s="3">
        <v>35</v>
      </c>
      <c r="C96" s="166">
        <v>40041</v>
      </c>
      <c r="D96" s="102">
        <v>241.39</v>
      </c>
      <c r="E96" s="68">
        <v>-6.0000000000002274E-2</v>
      </c>
      <c r="F96" s="67">
        <v>-2.4849865396558979E-4</v>
      </c>
    </row>
    <row r="97" spans="2:6">
      <c r="B97" s="3">
        <v>36</v>
      </c>
      <c r="C97" s="166">
        <v>44895</v>
      </c>
      <c r="D97" s="102">
        <v>243.19</v>
      </c>
      <c r="E97" s="75">
        <v>1.8000000000000114</v>
      </c>
      <c r="F97" s="76">
        <v>7.4568126268694801E-3</v>
      </c>
    </row>
    <row r="98" spans="2:6">
      <c r="B98" s="3">
        <v>37</v>
      </c>
      <c r="C98" s="166">
        <v>42158</v>
      </c>
      <c r="D98" s="102">
        <v>243.28</v>
      </c>
      <c r="E98" s="75">
        <v>9.0000000000003411E-2</v>
      </c>
      <c r="F98" s="76">
        <v>3.7008100662028198E-4</v>
      </c>
    </row>
    <row r="99" spans="2:6">
      <c r="B99" s="3">
        <v>38</v>
      </c>
      <c r="C99" s="166">
        <v>48077</v>
      </c>
      <c r="D99" s="102">
        <v>240.06</v>
      </c>
      <c r="E99" s="68">
        <v>-3.2199999999999989</v>
      </c>
      <c r="F99" s="67">
        <v>-1.3235777704702412E-2</v>
      </c>
    </row>
    <row r="100" spans="2:6">
      <c r="B100" s="3">
        <v>39</v>
      </c>
      <c r="C100" s="166">
        <v>45950</v>
      </c>
      <c r="D100" s="102">
        <v>235.66</v>
      </c>
      <c r="E100" s="68">
        <v>-4.4000000000000057</v>
      </c>
      <c r="F100" s="67">
        <v>-1.8328751145546995E-2</v>
      </c>
    </row>
    <row r="101" spans="2:6">
      <c r="B101" s="3">
        <v>40</v>
      </c>
      <c r="C101" s="166">
        <v>46433</v>
      </c>
      <c r="D101" s="102">
        <v>248.77</v>
      </c>
      <c r="E101" s="75">
        <v>13.110000000000014</v>
      </c>
      <c r="F101" s="76">
        <v>5.5630993804633766E-2</v>
      </c>
    </row>
    <row r="102" spans="2:6">
      <c r="B102" s="3">
        <v>41</v>
      </c>
      <c r="C102" s="166">
        <v>55121</v>
      </c>
      <c r="D102" s="102">
        <v>247.07</v>
      </c>
      <c r="E102" s="68">
        <v>-1.7000000000000171</v>
      </c>
      <c r="F102" s="67">
        <v>-6.8336214173735366E-3</v>
      </c>
    </row>
    <row r="103" spans="2:6">
      <c r="B103" s="3">
        <v>42</v>
      </c>
      <c r="C103" s="166">
        <v>48414</v>
      </c>
      <c r="D103" s="102">
        <v>245.64</v>
      </c>
      <c r="E103" s="68">
        <v>-1.4300000000000068</v>
      </c>
      <c r="F103" s="67">
        <v>-5.7878334075363025E-3</v>
      </c>
    </row>
    <row r="104" spans="2:6">
      <c r="B104" s="3">
        <v>43</v>
      </c>
      <c r="C104" s="166">
        <v>55179</v>
      </c>
      <c r="D104" s="102">
        <v>251.53</v>
      </c>
      <c r="E104" s="75">
        <v>5.8900000000000148</v>
      </c>
      <c r="F104" s="76">
        <v>2.3978179449601011E-2</v>
      </c>
    </row>
    <row r="105" spans="2:6">
      <c r="B105" s="3">
        <v>44</v>
      </c>
      <c r="C105" s="166">
        <v>54294</v>
      </c>
      <c r="D105" s="102">
        <v>254.42</v>
      </c>
      <c r="E105" s="75">
        <v>2.8899999999999864</v>
      </c>
      <c r="F105" s="76">
        <v>1.1489683139188189E-2</v>
      </c>
    </row>
    <row r="106" spans="2:6">
      <c r="B106" s="3">
        <v>45</v>
      </c>
      <c r="C106" s="166">
        <v>59707</v>
      </c>
      <c r="D106" s="102">
        <v>252.35</v>
      </c>
      <c r="E106" s="68">
        <v>-2.0699999999999932</v>
      </c>
      <c r="F106" s="67">
        <v>-8.1361528181745912E-3</v>
      </c>
    </row>
    <row r="107" spans="2:6">
      <c r="B107" s="3">
        <v>46</v>
      </c>
      <c r="C107" s="166">
        <v>51007</v>
      </c>
      <c r="D107" s="102">
        <v>256.33</v>
      </c>
      <c r="E107" s="75">
        <v>3.9799999999999898</v>
      </c>
      <c r="F107" s="76">
        <v>1.5771745591440345E-2</v>
      </c>
    </row>
    <row r="108" spans="2:6">
      <c r="B108" s="3">
        <v>47</v>
      </c>
      <c r="C108" s="166">
        <v>52010</v>
      </c>
      <c r="D108" s="102">
        <v>252.01</v>
      </c>
      <c r="E108" s="68">
        <v>-4.3199999999999932</v>
      </c>
      <c r="F108" s="67">
        <v>-1.6853275075098484E-2</v>
      </c>
    </row>
    <row r="109" spans="2:6">
      <c r="B109" s="3">
        <v>48</v>
      </c>
      <c r="C109" s="166">
        <v>49369</v>
      </c>
      <c r="D109" s="102">
        <v>257.25</v>
      </c>
      <c r="E109" s="75">
        <v>5.2400000000000091</v>
      </c>
      <c r="F109" s="76">
        <v>2.0792825681520632E-2</v>
      </c>
    </row>
    <row r="110" spans="2:6">
      <c r="B110" s="3">
        <v>49</v>
      </c>
      <c r="C110" s="166">
        <v>51594</v>
      </c>
      <c r="D110" s="102">
        <v>253.87</v>
      </c>
      <c r="E110" s="68">
        <v>-3.3799999999999955</v>
      </c>
      <c r="F110" s="67">
        <v>-1.3138969873663697E-2</v>
      </c>
    </row>
    <row r="111" spans="2:6">
      <c r="B111" s="3">
        <v>50</v>
      </c>
      <c r="C111" s="166">
        <v>61693</v>
      </c>
      <c r="D111" s="102">
        <v>254.94</v>
      </c>
      <c r="E111" s="75">
        <v>1.0699999999999932</v>
      </c>
      <c r="F111" s="76">
        <v>4.2147555835663209E-3</v>
      </c>
    </row>
    <row r="112" spans="2:6">
      <c r="C112" s="119"/>
      <c r="D112" s="120"/>
      <c r="E112" s="159"/>
      <c r="F112" s="160"/>
    </row>
    <row r="113" spans="2:4">
      <c r="B113" t="s">
        <v>120</v>
      </c>
    </row>
    <row r="114" spans="2:4" ht="15.75" thickBot="1">
      <c r="B114" s="2"/>
    </row>
    <row r="115" spans="2:4" ht="15.05" customHeight="1">
      <c r="B115" s="106" t="s">
        <v>26</v>
      </c>
      <c r="C115" s="107" t="s">
        <v>25</v>
      </c>
      <c r="D115" s="108" t="s">
        <v>28</v>
      </c>
    </row>
    <row r="116" spans="2:4">
      <c r="B116" s="3">
        <v>1</v>
      </c>
      <c r="C116" s="165">
        <v>177573</v>
      </c>
      <c r="D116" s="74">
        <v>419.99</v>
      </c>
    </row>
    <row r="117" spans="2:4">
      <c r="B117" s="3">
        <v>2</v>
      </c>
      <c r="C117" s="165">
        <v>275951</v>
      </c>
      <c r="D117" s="73">
        <v>435.85</v>
      </c>
    </row>
    <row r="118" spans="2:4">
      <c r="B118" s="3">
        <v>3</v>
      </c>
      <c r="C118" s="165">
        <v>272797</v>
      </c>
      <c r="D118" s="73">
        <v>444.26</v>
      </c>
    </row>
    <row r="119" spans="2:4">
      <c r="B119" s="3">
        <v>4</v>
      </c>
      <c r="C119" s="165">
        <v>174056</v>
      </c>
      <c r="D119" s="73">
        <v>440.81</v>
      </c>
    </row>
    <row r="120" spans="2:4">
      <c r="B120" s="3">
        <v>5</v>
      </c>
      <c r="C120" s="165">
        <v>156508</v>
      </c>
      <c r="D120" s="73">
        <v>450.72</v>
      </c>
    </row>
    <row r="121" spans="2:4">
      <c r="B121" s="3">
        <v>6</v>
      </c>
      <c r="C121" s="165">
        <v>224595</v>
      </c>
      <c r="D121" s="73">
        <v>440.19</v>
      </c>
    </row>
    <row r="122" spans="2:4">
      <c r="B122" s="3">
        <v>7</v>
      </c>
      <c r="C122" s="165">
        <v>268436</v>
      </c>
      <c r="D122" s="73">
        <v>390.91</v>
      </c>
    </row>
    <row r="123" spans="2:4">
      <c r="B123" s="3">
        <v>8</v>
      </c>
      <c r="C123" s="165">
        <v>206193</v>
      </c>
      <c r="D123" s="73">
        <v>426.78</v>
      </c>
    </row>
    <row r="124" spans="2:4">
      <c r="B124" s="3">
        <v>9</v>
      </c>
      <c r="C124" s="165">
        <v>205669</v>
      </c>
      <c r="D124" s="73">
        <v>508.2</v>
      </c>
    </row>
    <row r="125" spans="2:4">
      <c r="B125" s="3">
        <v>10</v>
      </c>
      <c r="C125" s="165">
        <v>240592</v>
      </c>
      <c r="D125" s="73">
        <v>440.94</v>
      </c>
    </row>
    <row r="126" spans="2:4">
      <c r="B126" s="3">
        <v>11</v>
      </c>
      <c r="C126" s="165">
        <v>246325</v>
      </c>
      <c r="D126" s="73">
        <v>416.78</v>
      </c>
    </row>
    <row r="127" spans="2:4">
      <c r="B127" s="3">
        <v>12</v>
      </c>
      <c r="C127" s="165">
        <v>248020</v>
      </c>
      <c r="D127" s="73">
        <v>404.93</v>
      </c>
    </row>
    <row r="128" spans="2:4">
      <c r="B128" s="3">
        <v>13</v>
      </c>
      <c r="C128" s="165">
        <v>236703</v>
      </c>
      <c r="D128" s="73">
        <v>420.28</v>
      </c>
    </row>
    <row r="129" spans="2:4">
      <c r="B129" s="3">
        <v>14</v>
      </c>
      <c r="C129" s="165">
        <v>179478</v>
      </c>
      <c r="D129" s="73">
        <v>448.99</v>
      </c>
    </row>
    <row r="130" spans="2:4">
      <c r="B130" s="3">
        <v>15</v>
      </c>
      <c r="C130" s="165">
        <v>262544</v>
      </c>
      <c r="D130" s="73">
        <v>477.26</v>
      </c>
    </row>
    <row r="131" spans="2:4">
      <c r="B131" s="3">
        <v>16</v>
      </c>
      <c r="C131" s="165">
        <v>225033</v>
      </c>
      <c r="D131" s="73">
        <v>443.31</v>
      </c>
    </row>
    <row r="132" spans="2:4">
      <c r="B132" s="3">
        <v>17</v>
      </c>
      <c r="C132" s="165">
        <v>218950</v>
      </c>
      <c r="D132" s="73">
        <v>442.59</v>
      </c>
    </row>
    <row r="133" spans="2:4">
      <c r="B133" s="3">
        <v>18</v>
      </c>
      <c r="C133" s="165">
        <v>243711</v>
      </c>
      <c r="D133" s="73">
        <v>435.78</v>
      </c>
    </row>
    <row r="134" spans="2:4">
      <c r="B134" s="3">
        <v>19</v>
      </c>
      <c r="C134" s="165">
        <v>229955</v>
      </c>
      <c r="D134" s="73">
        <v>433.86</v>
      </c>
    </row>
    <row r="135" spans="2:4">
      <c r="B135" s="3">
        <v>20</v>
      </c>
      <c r="C135" s="165">
        <v>79521</v>
      </c>
      <c r="D135" s="73">
        <v>400.69</v>
      </c>
    </row>
    <row r="136" spans="2:4">
      <c r="B136" s="3">
        <v>21</v>
      </c>
      <c r="C136" s="165">
        <v>309134</v>
      </c>
      <c r="D136" s="73">
        <v>479.84</v>
      </c>
    </row>
    <row r="137" spans="2:4">
      <c r="B137" s="3">
        <v>22</v>
      </c>
      <c r="C137" s="165">
        <v>268074</v>
      </c>
      <c r="D137" s="73">
        <v>461.8</v>
      </c>
    </row>
    <row r="138" spans="2:4">
      <c r="B138" s="3">
        <v>23</v>
      </c>
      <c r="C138" s="165">
        <v>285151</v>
      </c>
      <c r="D138" s="73">
        <v>416.35</v>
      </c>
    </row>
    <row r="139" spans="2:4" ht="15.75" customHeight="1">
      <c r="B139" s="3">
        <v>24</v>
      </c>
      <c r="C139" s="165">
        <v>268579</v>
      </c>
      <c r="D139" s="73">
        <v>447.35</v>
      </c>
    </row>
    <row r="140" spans="2:4" ht="15.75" customHeight="1">
      <c r="B140" s="3">
        <v>25</v>
      </c>
      <c r="C140" s="165">
        <v>246944</v>
      </c>
      <c r="D140" s="73">
        <v>448.34</v>
      </c>
    </row>
    <row r="141" spans="2:4" ht="15.75" customHeight="1">
      <c r="B141" s="3">
        <v>26</v>
      </c>
      <c r="C141" s="165">
        <v>271319</v>
      </c>
      <c r="D141" s="73">
        <v>474.01</v>
      </c>
    </row>
    <row r="142" spans="2:4" ht="15.75" customHeight="1">
      <c r="B142" s="3">
        <v>27</v>
      </c>
      <c r="C142" s="165">
        <v>248858</v>
      </c>
      <c r="D142" s="73">
        <v>462.14</v>
      </c>
    </row>
    <row r="143" spans="2:4" ht="15.75" customHeight="1">
      <c r="B143" s="3">
        <v>28</v>
      </c>
      <c r="C143" s="165">
        <v>240609</v>
      </c>
      <c r="D143" s="73">
        <v>441.82</v>
      </c>
    </row>
    <row r="144" spans="2:4">
      <c r="B144" s="3">
        <v>29</v>
      </c>
      <c r="C144" s="165">
        <v>248383</v>
      </c>
      <c r="D144" s="73">
        <v>445.14</v>
      </c>
    </row>
    <row r="145" spans="2:4">
      <c r="B145" s="3">
        <v>30</v>
      </c>
      <c r="C145" s="165">
        <v>253894</v>
      </c>
      <c r="D145" s="74">
        <v>447.38</v>
      </c>
    </row>
    <row r="146" spans="2:4">
      <c r="B146" s="3">
        <v>31</v>
      </c>
      <c r="C146" s="165">
        <v>261374</v>
      </c>
      <c r="D146" s="74">
        <v>472.03</v>
      </c>
    </row>
    <row r="147" spans="2:4">
      <c r="B147" s="3">
        <v>32</v>
      </c>
      <c r="C147" s="165">
        <v>267142</v>
      </c>
      <c r="D147" s="74">
        <v>451.87</v>
      </c>
    </row>
    <row r="148" spans="2:4">
      <c r="B148" s="3">
        <v>33</v>
      </c>
      <c r="C148" s="165">
        <v>257352</v>
      </c>
      <c r="D148" s="74">
        <v>448.48</v>
      </c>
    </row>
    <row r="149" spans="2:4">
      <c r="B149" s="3">
        <v>34</v>
      </c>
      <c r="C149" s="165">
        <v>239018</v>
      </c>
      <c r="D149" s="74">
        <v>439.4</v>
      </c>
    </row>
    <row r="150" spans="2:4">
      <c r="B150" s="3">
        <v>35</v>
      </c>
      <c r="C150" s="165">
        <v>238034</v>
      </c>
      <c r="D150" s="74">
        <v>420.5</v>
      </c>
    </row>
    <row r="151" spans="2:4">
      <c r="B151" s="3">
        <v>36</v>
      </c>
      <c r="C151" s="165">
        <v>278443</v>
      </c>
      <c r="D151" s="74">
        <v>476.63</v>
      </c>
    </row>
    <row r="152" spans="2:4">
      <c r="B152" s="3">
        <v>37</v>
      </c>
      <c r="C152" s="165">
        <v>280772</v>
      </c>
      <c r="D152" s="74">
        <v>461.26</v>
      </c>
    </row>
    <row r="153" spans="2:4">
      <c r="B153" s="3">
        <v>38</v>
      </c>
      <c r="C153" s="165">
        <v>261791</v>
      </c>
      <c r="D153" s="74">
        <v>434.21</v>
      </c>
    </row>
    <row r="154" spans="2:4">
      <c r="B154" s="3">
        <v>39</v>
      </c>
      <c r="C154" s="165">
        <v>250972</v>
      </c>
      <c r="D154" s="74">
        <v>424.78</v>
      </c>
    </row>
    <row r="155" spans="2:4">
      <c r="B155" s="3">
        <v>40</v>
      </c>
      <c r="C155" s="165">
        <v>226992</v>
      </c>
      <c r="D155" s="74">
        <v>435.58</v>
      </c>
    </row>
    <row r="156" spans="2:4">
      <c r="B156" s="3">
        <v>41</v>
      </c>
      <c r="C156" s="165">
        <v>268523</v>
      </c>
      <c r="D156" s="74">
        <v>486.01</v>
      </c>
    </row>
    <row r="157" spans="2:4">
      <c r="B157" s="3">
        <v>42</v>
      </c>
      <c r="C157" s="165">
        <v>289650</v>
      </c>
      <c r="D157" s="74">
        <v>468.28</v>
      </c>
    </row>
    <row r="158" spans="2:4">
      <c r="B158" s="3">
        <v>43</v>
      </c>
      <c r="C158" s="165">
        <v>253458</v>
      </c>
      <c r="D158" s="74">
        <v>424.14</v>
      </c>
    </row>
    <row r="159" spans="2:4">
      <c r="B159" s="3">
        <v>44</v>
      </c>
      <c r="C159" s="165">
        <v>212689</v>
      </c>
      <c r="D159" s="74">
        <v>452.07</v>
      </c>
    </row>
    <row r="160" spans="2:4">
      <c r="B160" s="3">
        <v>45</v>
      </c>
      <c r="C160" s="165">
        <v>234635</v>
      </c>
      <c r="D160" s="74">
        <v>439.61</v>
      </c>
    </row>
    <row r="161" spans="2:9">
      <c r="B161" s="3">
        <v>46</v>
      </c>
      <c r="C161" s="165">
        <v>272042</v>
      </c>
      <c r="D161" s="74">
        <v>481.3</v>
      </c>
    </row>
    <row r="162" spans="2:9">
      <c r="B162" s="3">
        <v>47</v>
      </c>
      <c r="C162" s="165">
        <v>91884</v>
      </c>
      <c r="D162" s="74">
        <v>411.16</v>
      </c>
    </row>
    <row r="163" spans="2:9">
      <c r="B163" s="3">
        <v>48</v>
      </c>
      <c r="C163" s="165">
        <v>273642</v>
      </c>
      <c r="D163" s="74">
        <v>443.87</v>
      </c>
    </row>
    <row r="164" spans="2:9">
      <c r="B164" s="3">
        <v>49</v>
      </c>
      <c r="C164" s="165">
        <v>212789</v>
      </c>
      <c r="D164" s="74">
        <v>412.09</v>
      </c>
    </row>
    <row r="165" spans="2:9">
      <c r="B165" s="3">
        <v>50</v>
      </c>
      <c r="C165" s="165">
        <v>255740</v>
      </c>
      <c r="D165" s="74">
        <v>352.86</v>
      </c>
    </row>
    <row r="166" spans="2:9">
      <c r="C166" s="117"/>
      <c r="D166" s="118"/>
    </row>
    <row r="167" spans="2:9">
      <c r="B167" t="s">
        <v>107</v>
      </c>
    </row>
    <row r="168" spans="2:9" ht="15.75" thickBot="1">
      <c r="I168" t="s">
        <v>53</v>
      </c>
    </row>
    <row r="169" spans="2:9">
      <c r="B169" s="106" t="s">
        <v>26</v>
      </c>
      <c r="C169" s="107" t="s">
        <v>21</v>
      </c>
      <c r="D169" s="107" t="s">
        <v>27</v>
      </c>
      <c r="E169" s="107" t="s">
        <v>23</v>
      </c>
      <c r="F169" s="108" t="s">
        <v>24</v>
      </c>
    </row>
    <row r="170" spans="2:9">
      <c r="B170" s="109">
        <v>1</v>
      </c>
      <c r="C170" s="165">
        <v>177573</v>
      </c>
      <c r="D170" s="167">
        <v>419.99</v>
      </c>
      <c r="E170" s="168" t="s">
        <v>20</v>
      </c>
      <c r="F170" s="169"/>
    </row>
    <row r="171" spans="2:9">
      <c r="B171" s="3">
        <v>2</v>
      </c>
      <c r="C171" s="165">
        <v>275951</v>
      </c>
      <c r="D171" s="167">
        <v>435.85</v>
      </c>
      <c r="E171" s="168">
        <v>15.860000000000014</v>
      </c>
      <c r="F171" s="169">
        <v>3.7762803876282725E-2</v>
      </c>
    </row>
    <row r="172" spans="2:9">
      <c r="B172" s="3">
        <v>3</v>
      </c>
      <c r="C172" s="165">
        <v>272797</v>
      </c>
      <c r="D172" s="167">
        <v>444.26</v>
      </c>
      <c r="E172" s="168">
        <v>8.4099999999999682</v>
      </c>
      <c r="F172" s="169">
        <v>1.9295629230239753E-2</v>
      </c>
    </row>
    <row r="173" spans="2:9">
      <c r="B173" s="3">
        <v>4</v>
      </c>
      <c r="C173" s="165">
        <v>174056</v>
      </c>
      <c r="D173" s="167">
        <v>440.81</v>
      </c>
      <c r="E173" s="168">
        <v>-3.4499999999999886</v>
      </c>
      <c r="F173" s="169">
        <v>-7.7657227749515778E-3</v>
      </c>
    </row>
    <row r="174" spans="2:9">
      <c r="B174" s="3">
        <v>5</v>
      </c>
      <c r="C174" s="165">
        <v>156508</v>
      </c>
      <c r="D174" s="167">
        <v>450.72</v>
      </c>
      <c r="E174" s="168">
        <v>9.910000000000025</v>
      </c>
      <c r="F174" s="169">
        <v>2.2481341167396529E-2</v>
      </c>
    </row>
    <row r="175" spans="2:9">
      <c r="B175" s="3">
        <v>6</v>
      </c>
      <c r="C175" s="165">
        <v>224595</v>
      </c>
      <c r="D175" s="167">
        <v>440.19</v>
      </c>
      <c r="E175" s="168">
        <v>-10.53000000000003</v>
      </c>
      <c r="F175" s="169">
        <v>-2.3362619808306784E-2</v>
      </c>
    </row>
    <row r="176" spans="2:9">
      <c r="B176" s="3">
        <v>7</v>
      </c>
      <c r="C176" s="165">
        <v>268436</v>
      </c>
      <c r="D176" s="167">
        <v>390.91</v>
      </c>
      <c r="E176" s="168">
        <v>-49.279999999999973</v>
      </c>
      <c r="F176" s="169">
        <v>-0.11195165723891953</v>
      </c>
    </row>
    <row r="177" spans="2:6">
      <c r="B177" s="3">
        <v>8</v>
      </c>
      <c r="C177" s="165">
        <v>206193</v>
      </c>
      <c r="D177" s="167">
        <v>426.78</v>
      </c>
      <c r="E177" s="168">
        <v>35.869999999999948</v>
      </c>
      <c r="F177" s="169">
        <v>9.1760251720344632E-2</v>
      </c>
    </row>
    <row r="178" spans="2:6">
      <c r="B178" s="3">
        <v>9</v>
      </c>
      <c r="C178" s="165">
        <v>205669</v>
      </c>
      <c r="D178" s="167">
        <v>508.2</v>
      </c>
      <c r="E178" s="168">
        <v>81.420000000000016</v>
      </c>
      <c r="F178" s="169">
        <v>0.19077744973991284</v>
      </c>
    </row>
    <row r="179" spans="2:6">
      <c r="B179" s="3">
        <v>10</v>
      </c>
      <c r="C179" s="165">
        <v>240592</v>
      </c>
      <c r="D179" s="167">
        <v>440.94</v>
      </c>
      <c r="E179" s="168">
        <v>-67.259999999999991</v>
      </c>
      <c r="F179" s="169">
        <v>-0.13234946871310505</v>
      </c>
    </row>
    <row r="180" spans="2:6">
      <c r="B180" s="3">
        <v>11</v>
      </c>
      <c r="C180" s="165">
        <v>246325</v>
      </c>
      <c r="D180" s="167">
        <v>416.78</v>
      </c>
      <c r="E180" s="168">
        <v>-24.160000000000025</v>
      </c>
      <c r="F180" s="169">
        <v>-5.4792035197532618E-2</v>
      </c>
    </row>
    <row r="181" spans="2:6">
      <c r="B181" s="3">
        <v>12</v>
      </c>
      <c r="C181" s="165">
        <v>248020</v>
      </c>
      <c r="D181" s="167">
        <v>404.93</v>
      </c>
      <c r="E181" s="168">
        <v>-11.849999999999966</v>
      </c>
      <c r="F181" s="169">
        <v>-2.8432266423532693E-2</v>
      </c>
    </row>
    <row r="182" spans="2:6">
      <c r="B182" s="3">
        <v>13</v>
      </c>
      <c r="C182" s="165">
        <v>236703</v>
      </c>
      <c r="D182" s="167">
        <v>420.28</v>
      </c>
      <c r="E182" s="168">
        <v>15.349999999999966</v>
      </c>
      <c r="F182" s="169">
        <v>3.790778653100535E-2</v>
      </c>
    </row>
    <row r="183" spans="2:6">
      <c r="B183" s="3">
        <v>14</v>
      </c>
      <c r="C183" s="165">
        <v>179478</v>
      </c>
      <c r="D183" s="167">
        <v>448.99</v>
      </c>
      <c r="E183" s="168">
        <v>28.710000000000036</v>
      </c>
      <c r="F183" s="169">
        <v>6.8311601789283527E-2</v>
      </c>
    </row>
    <row r="184" spans="2:6">
      <c r="B184" s="3">
        <v>15</v>
      </c>
      <c r="C184" s="165">
        <v>262544</v>
      </c>
      <c r="D184" s="167">
        <v>477.26</v>
      </c>
      <c r="E184" s="168">
        <v>28.269999999999982</v>
      </c>
      <c r="F184" s="169">
        <v>6.2963540390654549E-2</v>
      </c>
    </row>
    <row r="185" spans="2:6">
      <c r="B185" s="3">
        <v>16</v>
      </c>
      <c r="C185" s="165">
        <v>225033</v>
      </c>
      <c r="D185" s="167">
        <v>443.31</v>
      </c>
      <c r="E185" s="168">
        <v>-33.949999999999989</v>
      </c>
      <c r="F185" s="169">
        <v>-7.1135230272807215E-2</v>
      </c>
    </row>
    <row r="186" spans="2:6">
      <c r="B186" s="3">
        <v>17</v>
      </c>
      <c r="C186" s="165">
        <v>218950</v>
      </c>
      <c r="D186" s="167">
        <v>442.59</v>
      </c>
      <c r="E186" s="168">
        <v>-0.72000000000002728</v>
      </c>
      <c r="F186" s="169">
        <v>-1.6241456317250824E-3</v>
      </c>
    </row>
    <row r="187" spans="2:6">
      <c r="B187" s="3">
        <v>18</v>
      </c>
      <c r="C187" s="165">
        <v>243711</v>
      </c>
      <c r="D187" s="167">
        <v>435.78</v>
      </c>
      <c r="E187" s="168">
        <v>-6.8100000000000023</v>
      </c>
      <c r="F187" s="169">
        <v>-1.5386701009964088E-2</v>
      </c>
    </row>
    <row r="188" spans="2:6">
      <c r="B188" s="3">
        <v>19</v>
      </c>
      <c r="C188" s="165">
        <v>229955</v>
      </c>
      <c r="D188" s="167">
        <v>433.86</v>
      </c>
      <c r="E188" s="168">
        <v>-1.9199999999999591</v>
      </c>
      <c r="F188" s="169">
        <v>-4.405892881729212E-3</v>
      </c>
    </row>
    <row r="189" spans="2:6">
      <c r="B189" s="3">
        <v>20</v>
      </c>
      <c r="C189" s="165">
        <v>79521</v>
      </c>
      <c r="D189" s="167">
        <v>400.69</v>
      </c>
      <c r="E189" s="168">
        <v>-33.170000000000016</v>
      </c>
      <c r="F189" s="169">
        <v>-7.6453233762043049E-2</v>
      </c>
    </row>
    <row r="190" spans="2:6">
      <c r="B190" s="3">
        <v>21</v>
      </c>
      <c r="C190" s="165">
        <v>309134</v>
      </c>
      <c r="D190" s="167">
        <v>479.84</v>
      </c>
      <c r="E190" s="168">
        <v>79.149999999999977</v>
      </c>
      <c r="F190" s="169">
        <v>0.19753425341286279</v>
      </c>
    </row>
    <row r="191" spans="2:6">
      <c r="B191" s="3">
        <v>22</v>
      </c>
      <c r="C191" s="165">
        <v>268074</v>
      </c>
      <c r="D191" s="167">
        <v>461.8</v>
      </c>
      <c r="E191" s="168">
        <v>-18.039999999999964</v>
      </c>
      <c r="F191" s="169">
        <v>-3.7595865288429398E-2</v>
      </c>
    </row>
    <row r="192" spans="2:6">
      <c r="B192" s="3">
        <v>23</v>
      </c>
      <c r="C192" s="165">
        <v>285151</v>
      </c>
      <c r="D192" s="167">
        <v>416.35</v>
      </c>
      <c r="E192" s="168">
        <v>-45.449999999999989</v>
      </c>
      <c r="F192" s="169">
        <v>-9.8419229103507977E-2</v>
      </c>
    </row>
    <row r="193" spans="2:6">
      <c r="B193" s="3">
        <v>24</v>
      </c>
      <c r="C193" s="165">
        <v>268579</v>
      </c>
      <c r="D193" s="167">
        <v>447.35</v>
      </c>
      <c r="E193" s="168">
        <v>31</v>
      </c>
      <c r="F193" s="169">
        <v>7.4456587006124675E-2</v>
      </c>
    </row>
    <row r="194" spans="2:6">
      <c r="B194" s="3">
        <v>25</v>
      </c>
      <c r="C194" s="165">
        <v>246944</v>
      </c>
      <c r="D194" s="167">
        <v>448.34</v>
      </c>
      <c r="E194" s="168">
        <v>0.98999999999995225</v>
      </c>
      <c r="F194" s="169">
        <v>2.2130323013298536E-3</v>
      </c>
    </row>
    <row r="195" spans="2:6">
      <c r="B195" s="3">
        <v>26</v>
      </c>
      <c r="C195" s="165">
        <v>271319</v>
      </c>
      <c r="D195" s="167">
        <v>474.01</v>
      </c>
      <c r="E195" s="168">
        <v>25.670000000000016</v>
      </c>
      <c r="F195" s="169">
        <v>5.7255654191015859E-2</v>
      </c>
    </row>
    <row r="196" spans="2:6">
      <c r="B196" s="3">
        <v>27</v>
      </c>
      <c r="C196" s="165">
        <v>248858</v>
      </c>
      <c r="D196" s="167">
        <v>462.14</v>
      </c>
      <c r="E196" s="170">
        <v>-11.870000000000005</v>
      </c>
      <c r="F196" s="171">
        <v>-2.5041665787641665E-2</v>
      </c>
    </row>
    <row r="197" spans="2:6">
      <c r="B197" s="3">
        <v>28</v>
      </c>
      <c r="C197" s="165">
        <v>240609</v>
      </c>
      <c r="D197" s="167">
        <v>441.82</v>
      </c>
      <c r="E197" s="170">
        <v>-20.319999999999993</v>
      </c>
      <c r="F197" s="171">
        <v>-4.3969359934219021E-2</v>
      </c>
    </row>
    <row r="198" spans="2:6">
      <c r="B198" s="3">
        <v>29</v>
      </c>
      <c r="C198" s="165">
        <v>248383</v>
      </c>
      <c r="D198" s="167">
        <v>445.14</v>
      </c>
      <c r="E198" s="170">
        <v>3.3199999999999932</v>
      </c>
      <c r="F198" s="169">
        <v>7.5143723688380071E-3</v>
      </c>
    </row>
    <row r="199" spans="2:6">
      <c r="B199" s="3">
        <v>30</v>
      </c>
      <c r="C199" s="165">
        <v>253894</v>
      </c>
      <c r="D199" s="167">
        <v>447.38</v>
      </c>
      <c r="E199" s="170">
        <v>2.2400000000000091</v>
      </c>
      <c r="F199" s="169">
        <v>5.0321247248057421E-3</v>
      </c>
    </row>
    <row r="200" spans="2:6">
      <c r="B200" s="3">
        <v>31</v>
      </c>
      <c r="C200" s="165">
        <v>261374</v>
      </c>
      <c r="D200" s="167">
        <v>472.03</v>
      </c>
      <c r="E200" s="170">
        <v>24.649999999999977</v>
      </c>
      <c r="F200" s="169">
        <v>5.5098573919263316E-2</v>
      </c>
    </row>
    <row r="201" spans="2:6">
      <c r="B201" s="3">
        <v>32</v>
      </c>
      <c r="C201" s="165">
        <v>267142</v>
      </c>
      <c r="D201" s="167">
        <v>451.87</v>
      </c>
      <c r="E201" s="170">
        <v>-20.159999999999968</v>
      </c>
      <c r="F201" s="169">
        <v>-4.2709149842171001E-2</v>
      </c>
    </row>
    <row r="202" spans="2:6">
      <c r="B202" s="3">
        <v>33</v>
      </c>
      <c r="C202" s="165">
        <v>257352</v>
      </c>
      <c r="D202" s="167">
        <v>448.48</v>
      </c>
      <c r="E202" s="170">
        <v>-3.3899999999999864</v>
      </c>
      <c r="F202" s="169">
        <v>-7.5021577002234441E-3</v>
      </c>
    </row>
    <row r="203" spans="2:6">
      <c r="B203" s="3">
        <v>34</v>
      </c>
      <c r="C203" s="165">
        <v>239018</v>
      </c>
      <c r="D203" s="167">
        <v>439.4</v>
      </c>
      <c r="E203" s="170">
        <v>-9.0800000000000409</v>
      </c>
      <c r="F203" s="171">
        <v>-2.0246164823403578E-2</v>
      </c>
    </row>
    <row r="204" spans="2:6">
      <c r="B204" s="3">
        <v>35</v>
      </c>
      <c r="C204" s="165">
        <v>238034</v>
      </c>
      <c r="D204" s="167">
        <v>420.5</v>
      </c>
      <c r="E204" s="170">
        <v>-18.899999999999977</v>
      </c>
      <c r="F204" s="171">
        <v>-4.3013199817933501E-2</v>
      </c>
    </row>
    <row r="205" spans="2:6">
      <c r="B205" s="3">
        <v>36</v>
      </c>
      <c r="C205" s="165">
        <v>278443</v>
      </c>
      <c r="D205" s="167">
        <v>476.63</v>
      </c>
      <c r="E205" s="168">
        <v>56.129999999999995</v>
      </c>
      <c r="F205" s="169">
        <v>0.13348394768133165</v>
      </c>
    </row>
    <row r="206" spans="2:6">
      <c r="B206" s="3">
        <v>37</v>
      </c>
      <c r="C206" s="165">
        <v>280772</v>
      </c>
      <c r="D206" s="167">
        <v>461.26</v>
      </c>
      <c r="E206" s="168">
        <v>-15.370000000000005</v>
      </c>
      <c r="F206" s="169">
        <v>-3.2247235801355356E-2</v>
      </c>
    </row>
    <row r="207" spans="2:6">
      <c r="B207" s="3">
        <v>38</v>
      </c>
      <c r="C207" s="165">
        <v>261791</v>
      </c>
      <c r="D207" s="167">
        <v>434.21</v>
      </c>
      <c r="E207" s="168">
        <v>-27.050000000000011</v>
      </c>
      <c r="F207" s="169">
        <v>-5.8643715041408306E-2</v>
      </c>
    </row>
    <row r="208" spans="2:6">
      <c r="B208" s="3">
        <v>39</v>
      </c>
      <c r="C208" s="165">
        <v>250972</v>
      </c>
      <c r="D208" s="167">
        <v>424.78</v>
      </c>
      <c r="E208" s="168">
        <v>-9.4300000000000068</v>
      </c>
      <c r="F208" s="169">
        <v>-2.1717602081941956E-2</v>
      </c>
    </row>
    <row r="209" spans="2:6">
      <c r="B209" s="3">
        <v>40</v>
      </c>
      <c r="C209" s="165">
        <v>226992</v>
      </c>
      <c r="D209" s="167">
        <v>435.58</v>
      </c>
      <c r="E209" s="168">
        <v>10.800000000000011</v>
      </c>
      <c r="F209" s="169">
        <v>2.5424925843966273E-2</v>
      </c>
    </row>
    <row r="210" spans="2:6">
      <c r="B210" s="3">
        <v>41</v>
      </c>
      <c r="C210" s="165">
        <v>268523</v>
      </c>
      <c r="D210" s="167">
        <v>486.01</v>
      </c>
      <c r="E210" s="168">
        <v>50.430000000000007</v>
      </c>
      <c r="F210" s="169">
        <v>0.11577666559529831</v>
      </c>
    </row>
    <row r="211" spans="2:6">
      <c r="B211" s="3">
        <v>42</v>
      </c>
      <c r="C211" s="165">
        <v>289650</v>
      </c>
      <c r="D211" s="167">
        <v>468.28</v>
      </c>
      <c r="E211" s="170">
        <v>-17.730000000000018</v>
      </c>
      <c r="F211" s="171">
        <v>-3.6480730849159482E-2</v>
      </c>
    </row>
    <row r="212" spans="2:6">
      <c r="B212" s="3">
        <v>43</v>
      </c>
      <c r="C212" s="165">
        <v>253458</v>
      </c>
      <c r="D212" s="167">
        <v>424.14</v>
      </c>
      <c r="E212" s="170">
        <v>-44.139999999999986</v>
      </c>
      <c r="F212" s="171">
        <v>-9.4259844537456172E-2</v>
      </c>
    </row>
    <row r="213" spans="2:6">
      <c r="B213" s="3">
        <v>44</v>
      </c>
      <c r="C213" s="165">
        <v>212689</v>
      </c>
      <c r="D213" s="167">
        <v>452.07</v>
      </c>
      <c r="E213" s="170">
        <v>27.930000000000007</v>
      </c>
      <c r="F213" s="169">
        <v>6.5850898288301041E-2</v>
      </c>
    </row>
    <row r="214" spans="2:6">
      <c r="B214" s="3">
        <v>45</v>
      </c>
      <c r="C214" s="165">
        <v>234635</v>
      </c>
      <c r="D214" s="167">
        <v>439.61</v>
      </c>
      <c r="E214" s="170">
        <v>-12.45999999999998</v>
      </c>
      <c r="F214" s="171">
        <v>-2.7562103214104017E-2</v>
      </c>
    </row>
    <row r="215" spans="2:6">
      <c r="B215" s="3">
        <v>46</v>
      </c>
      <c r="C215" s="165">
        <v>272042</v>
      </c>
      <c r="D215" s="167">
        <v>481.3</v>
      </c>
      <c r="E215" s="170">
        <v>41.69</v>
      </c>
      <c r="F215" s="169">
        <v>9.483405746002127E-2</v>
      </c>
    </row>
    <row r="216" spans="2:6">
      <c r="B216" s="3">
        <v>47</v>
      </c>
      <c r="C216" s="165">
        <v>91884</v>
      </c>
      <c r="D216" s="167">
        <v>411.16</v>
      </c>
      <c r="E216" s="170">
        <v>-70.139999999999986</v>
      </c>
      <c r="F216" s="171">
        <v>-0.14573031373363798</v>
      </c>
    </row>
    <row r="217" spans="2:6">
      <c r="B217" s="3">
        <v>48</v>
      </c>
      <c r="C217" s="165">
        <v>273642</v>
      </c>
      <c r="D217" s="167">
        <v>443.87</v>
      </c>
      <c r="E217" s="170">
        <v>32.70999999999998</v>
      </c>
      <c r="F217" s="169">
        <v>7.9555404222200643E-2</v>
      </c>
    </row>
    <row r="218" spans="2:6">
      <c r="B218" s="3">
        <v>49</v>
      </c>
      <c r="C218" s="165">
        <v>212789</v>
      </c>
      <c r="D218" s="167">
        <v>412.09</v>
      </c>
      <c r="E218" s="170">
        <v>-31.78000000000003</v>
      </c>
      <c r="F218" s="171">
        <v>-7.1597539820217659E-2</v>
      </c>
    </row>
    <row r="219" spans="2:6">
      <c r="B219" s="3">
        <v>50</v>
      </c>
      <c r="C219" s="165">
        <v>255740</v>
      </c>
      <c r="D219" s="167">
        <v>352.86</v>
      </c>
      <c r="E219" s="170">
        <v>-59.229999999999961</v>
      </c>
      <c r="F219" s="171">
        <v>-0.14373073843092521</v>
      </c>
    </row>
    <row r="220" spans="2:6">
      <c r="C220" s="117"/>
      <c r="D220" s="121"/>
      <c r="E220" s="156"/>
      <c r="F220" s="157"/>
    </row>
    <row r="221" spans="2:6">
      <c r="B221" t="s">
        <v>121</v>
      </c>
    </row>
    <row r="222" spans="2:6" ht="15.75" thickBot="1"/>
    <row r="223" spans="2:6" ht="15.05" customHeight="1">
      <c r="B223" s="106" t="s">
        <v>26</v>
      </c>
      <c r="C223" s="107" t="s">
        <v>25</v>
      </c>
      <c r="D223" s="108" t="s">
        <v>28</v>
      </c>
    </row>
    <row r="224" spans="2:6">
      <c r="B224" s="3">
        <v>1</v>
      </c>
      <c r="C224" s="165">
        <v>32871</v>
      </c>
      <c r="D224" s="73">
        <v>229.92</v>
      </c>
    </row>
    <row r="225" spans="2:4">
      <c r="B225" s="3">
        <v>2</v>
      </c>
      <c r="C225" s="165">
        <v>84639</v>
      </c>
      <c r="D225" s="73">
        <v>197.72</v>
      </c>
    </row>
    <row r="226" spans="2:4">
      <c r="B226" s="3">
        <v>3</v>
      </c>
      <c r="C226" s="165">
        <v>59476</v>
      </c>
      <c r="D226" s="73">
        <v>226.48</v>
      </c>
    </row>
    <row r="227" spans="2:4">
      <c r="B227" s="3">
        <v>4</v>
      </c>
      <c r="C227" s="165">
        <v>72013</v>
      </c>
      <c r="D227" s="73">
        <v>220.29</v>
      </c>
    </row>
    <row r="228" spans="2:4">
      <c r="B228" s="3">
        <v>5</v>
      </c>
      <c r="C228" s="165">
        <v>81759</v>
      </c>
      <c r="D228" s="73">
        <v>235.28</v>
      </c>
    </row>
    <row r="229" spans="2:4">
      <c r="B229" s="3">
        <v>6</v>
      </c>
      <c r="C229" s="165">
        <v>90669</v>
      </c>
      <c r="D229" s="73">
        <v>232.04</v>
      </c>
    </row>
    <row r="230" spans="2:4">
      <c r="B230" s="3">
        <v>7</v>
      </c>
      <c r="C230" s="165">
        <v>49517</v>
      </c>
      <c r="D230" s="73">
        <v>225.75</v>
      </c>
    </row>
    <row r="231" spans="2:4">
      <c r="B231" s="3">
        <v>8</v>
      </c>
      <c r="C231" s="165">
        <v>122111</v>
      </c>
      <c r="D231" s="73">
        <v>197.34</v>
      </c>
    </row>
    <row r="232" spans="2:4">
      <c r="B232" s="3">
        <v>9</v>
      </c>
      <c r="C232" s="165">
        <v>78545</v>
      </c>
      <c r="D232" s="73">
        <v>232.71</v>
      </c>
    </row>
    <row r="233" spans="2:4">
      <c r="B233" s="3">
        <v>10</v>
      </c>
      <c r="C233" s="165">
        <v>94384</v>
      </c>
      <c r="D233" s="73">
        <v>178.53</v>
      </c>
    </row>
    <row r="234" spans="2:4">
      <c r="B234" s="3">
        <v>11</v>
      </c>
      <c r="C234" s="165">
        <v>80405</v>
      </c>
      <c r="D234" s="73">
        <v>185.97</v>
      </c>
    </row>
    <row r="235" spans="2:4">
      <c r="B235" s="3">
        <v>12</v>
      </c>
      <c r="C235" s="165">
        <v>75534</v>
      </c>
      <c r="D235" s="73">
        <v>197.17</v>
      </c>
    </row>
    <row r="236" spans="2:4">
      <c r="B236" s="3">
        <v>13</v>
      </c>
      <c r="C236" s="165">
        <v>82440</v>
      </c>
      <c r="D236" s="73">
        <v>226.09</v>
      </c>
    </row>
    <row r="237" spans="2:4">
      <c r="B237" s="3">
        <v>14</v>
      </c>
      <c r="C237" s="165">
        <v>52143</v>
      </c>
      <c r="D237" s="73">
        <v>276.99</v>
      </c>
    </row>
    <row r="238" spans="2:4">
      <c r="B238" s="3">
        <v>15</v>
      </c>
      <c r="C238" s="165">
        <v>84105</v>
      </c>
      <c r="D238" s="73">
        <v>200.6</v>
      </c>
    </row>
    <row r="239" spans="2:4">
      <c r="B239" s="3">
        <v>16</v>
      </c>
      <c r="C239" s="165">
        <v>66298</v>
      </c>
      <c r="D239" s="73">
        <v>206.85</v>
      </c>
    </row>
    <row r="240" spans="2:4">
      <c r="B240" s="3">
        <v>17</v>
      </c>
      <c r="C240" s="165">
        <v>90925</v>
      </c>
      <c r="D240" s="73">
        <v>172.21</v>
      </c>
    </row>
    <row r="241" spans="2:4">
      <c r="B241" s="3">
        <v>18</v>
      </c>
      <c r="C241" s="165">
        <v>72394</v>
      </c>
      <c r="D241" s="73">
        <v>209.26</v>
      </c>
    </row>
    <row r="242" spans="2:4">
      <c r="B242" s="3">
        <v>19</v>
      </c>
      <c r="C242" s="165">
        <v>83193</v>
      </c>
      <c r="D242" s="73">
        <v>187.81</v>
      </c>
    </row>
    <row r="243" spans="2:4">
      <c r="B243" s="3">
        <v>20</v>
      </c>
      <c r="C243" s="165">
        <v>91231</v>
      </c>
      <c r="D243" s="73">
        <v>166.72</v>
      </c>
    </row>
    <row r="244" spans="2:4">
      <c r="B244" s="3">
        <v>21</v>
      </c>
      <c r="C244" s="165">
        <v>68763</v>
      </c>
      <c r="D244" s="73">
        <v>221.11</v>
      </c>
    </row>
    <row r="245" spans="2:4">
      <c r="B245" s="3">
        <v>22</v>
      </c>
      <c r="C245" s="165">
        <v>61837</v>
      </c>
      <c r="D245" s="73">
        <v>213.65</v>
      </c>
    </row>
    <row r="246" spans="2:4">
      <c r="B246" s="3">
        <v>23</v>
      </c>
      <c r="C246" s="165">
        <v>88747</v>
      </c>
      <c r="D246" s="73">
        <v>203.85</v>
      </c>
    </row>
    <row r="247" spans="2:4">
      <c r="B247" s="3">
        <v>24</v>
      </c>
      <c r="C247" s="165">
        <v>86888</v>
      </c>
      <c r="D247" s="73">
        <v>196.47</v>
      </c>
    </row>
    <row r="248" spans="2:4">
      <c r="B248" s="3">
        <v>25</v>
      </c>
      <c r="C248" s="165">
        <v>61507</v>
      </c>
      <c r="D248" s="73">
        <v>220.01</v>
      </c>
    </row>
    <row r="249" spans="2:4">
      <c r="B249" s="3">
        <v>26</v>
      </c>
      <c r="C249" s="165">
        <v>53379</v>
      </c>
      <c r="D249" s="73">
        <v>217.47</v>
      </c>
    </row>
    <row r="250" spans="2:4" ht="15.05" customHeight="1">
      <c r="B250" s="3">
        <v>27</v>
      </c>
      <c r="C250" s="165">
        <v>47910</v>
      </c>
      <c r="D250" s="73">
        <v>224.36</v>
      </c>
    </row>
    <row r="251" spans="2:4">
      <c r="B251" s="3">
        <v>28</v>
      </c>
      <c r="C251" s="165">
        <v>50529</v>
      </c>
      <c r="D251" s="73">
        <v>222.84</v>
      </c>
    </row>
    <row r="252" spans="2:4">
      <c r="B252" s="3">
        <v>29</v>
      </c>
      <c r="C252" s="165">
        <v>65062</v>
      </c>
      <c r="D252" s="73">
        <v>220.51</v>
      </c>
    </row>
    <row r="253" spans="2:4">
      <c r="B253" s="3">
        <v>30</v>
      </c>
      <c r="C253" s="165">
        <v>61178</v>
      </c>
      <c r="D253" s="74">
        <v>196.68</v>
      </c>
    </row>
    <row r="254" spans="2:4">
      <c r="B254" s="3">
        <v>31</v>
      </c>
      <c r="C254" s="165">
        <v>67992</v>
      </c>
      <c r="D254" s="74">
        <v>235.92</v>
      </c>
    </row>
    <row r="255" spans="2:4">
      <c r="B255" s="3">
        <v>32</v>
      </c>
      <c r="C255" s="165">
        <v>96308</v>
      </c>
      <c r="D255" s="74">
        <v>193.13</v>
      </c>
    </row>
    <row r="256" spans="2:4">
      <c r="B256" s="3">
        <v>33</v>
      </c>
      <c r="C256" s="165">
        <v>62558</v>
      </c>
      <c r="D256" s="74">
        <v>229.29</v>
      </c>
    </row>
    <row r="257" spans="2:4">
      <c r="B257" s="3">
        <v>34</v>
      </c>
      <c r="C257" s="165">
        <v>71729</v>
      </c>
      <c r="D257" s="74">
        <v>203.61</v>
      </c>
    </row>
    <row r="258" spans="2:4">
      <c r="B258" s="3">
        <v>35</v>
      </c>
      <c r="C258" s="165">
        <v>64596</v>
      </c>
      <c r="D258" s="74">
        <v>220.12</v>
      </c>
    </row>
    <row r="259" spans="2:4">
      <c r="B259" s="3">
        <v>36</v>
      </c>
      <c r="C259" s="165">
        <v>59160</v>
      </c>
      <c r="D259" s="74">
        <v>207.37</v>
      </c>
    </row>
    <row r="260" spans="2:4">
      <c r="B260" s="3">
        <v>37</v>
      </c>
      <c r="C260" s="165">
        <v>52905</v>
      </c>
      <c r="D260" s="74">
        <v>220.1</v>
      </c>
    </row>
    <row r="261" spans="2:4">
      <c r="B261" s="3">
        <v>38</v>
      </c>
      <c r="C261" s="165">
        <v>72159</v>
      </c>
      <c r="D261" s="74">
        <v>230.07</v>
      </c>
    </row>
    <row r="262" spans="2:4">
      <c r="B262" s="3">
        <v>39</v>
      </c>
      <c r="C262" s="165">
        <v>121060</v>
      </c>
      <c r="D262" s="74">
        <v>165.06</v>
      </c>
    </row>
    <row r="263" spans="2:4">
      <c r="B263" s="3">
        <v>40</v>
      </c>
      <c r="C263" s="165">
        <v>65445</v>
      </c>
      <c r="D263" s="74">
        <v>206.19</v>
      </c>
    </row>
    <row r="264" spans="2:4">
      <c r="B264" s="3">
        <v>41</v>
      </c>
      <c r="C264" s="165">
        <v>64780</v>
      </c>
      <c r="D264" s="74">
        <v>244.56</v>
      </c>
    </row>
    <row r="265" spans="2:4">
      <c r="B265" s="3">
        <v>42</v>
      </c>
      <c r="C265" s="165">
        <v>78522</v>
      </c>
      <c r="D265" s="74">
        <v>223.69</v>
      </c>
    </row>
    <row r="266" spans="2:4">
      <c r="B266" s="3">
        <v>43</v>
      </c>
      <c r="C266" s="165">
        <v>63486</v>
      </c>
      <c r="D266" s="74">
        <v>221.28</v>
      </c>
    </row>
    <row r="267" spans="2:4">
      <c r="B267" s="3">
        <v>44</v>
      </c>
      <c r="C267" s="165">
        <v>67920</v>
      </c>
      <c r="D267" s="74">
        <v>223.14</v>
      </c>
    </row>
    <row r="268" spans="2:4">
      <c r="B268" s="3">
        <v>45</v>
      </c>
      <c r="C268" s="165">
        <v>64023</v>
      </c>
      <c r="D268" s="74">
        <v>229.41</v>
      </c>
    </row>
    <row r="269" spans="2:4">
      <c r="B269" s="3">
        <v>46</v>
      </c>
      <c r="C269" s="165">
        <v>50280</v>
      </c>
      <c r="D269" s="74">
        <v>224.9</v>
      </c>
    </row>
    <row r="270" spans="2:4">
      <c r="B270" s="3">
        <v>47</v>
      </c>
      <c r="C270" s="165">
        <v>56852</v>
      </c>
      <c r="D270" s="74">
        <v>243.08</v>
      </c>
    </row>
    <row r="271" spans="2:4">
      <c r="B271" s="3">
        <v>48</v>
      </c>
      <c r="C271" s="165">
        <v>56136</v>
      </c>
      <c r="D271" s="74">
        <v>227.95</v>
      </c>
    </row>
    <row r="272" spans="2:4">
      <c r="B272" s="3">
        <v>49</v>
      </c>
      <c r="C272" s="165">
        <v>82462</v>
      </c>
      <c r="D272" s="74">
        <v>219.32</v>
      </c>
    </row>
    <row r="273" spans="1:9">
      <c r="B273" s="3">
        <v>50</v>
      </c>
      <c r="C273" s="165">
        <v>59140</v>
      </c>
      <c r="D273" s="74">
        <v>233.27</v>
      </c>
    </row>
    <row r="274" spans="1:9">
      <c r="C274" s="117"/>
      <c r="D274" s="118"/>
    </row>
    <row r="275" spans="1:9" ht="13.75" customHeight="1">
      <c r="B275" t="s">
        <v>108</v>
      </c>
    </row>
    <row r="276" spans="1:9" ht="15.75" thickBot="1"/>
    <row r="277" spans="1:9">
      <c r="B277" s="106" t="s">
        <v>26</v>
      </c>
      <c r="C277" s="107" t="s">
        <v>21</v>
      </c>
      <c r="D277" s="107" t="s">
        <v>27</v>
      </c>
      <c r="E277" s="107" t="s">
        <v>23</v>
      </c>
      <c r="F277" s="108" t="s">
        <v>24</v>
      </c>
    </row>
    <row r="278" spans="1:9">
      <c r="B278" s="109">
        <v>1</v>
      </c>
      <c r="C278" s="165">
        <v>32871</v>
      </c>
      <c r="D278" s="167">
        <v>229.92</v>
      </c>
      <c r="E278" s="168" t="s">
        <v>20</v>
      </c>
      <c r="F278" s="169"/>
    </row>
    <row r="279" spans="1:9">
      <c r="B279" s="3">
        <v>2</v>
      </c>
      <c r="C279" s="165">
        <v>84639</v>
      </c>
      <c r="D279" s="167">
        <v>197.72</v>
      </c>
      <c r="E279" s="168">
        <v>-32.199999999999989</v>
      </c>
      <c r="F279" s="169">
        <v>-0.14004871259568541</v>
      </c>
    </row>
    <row r="280" spans="1:9">
      <c r="B280" s="3">
        <v>3</v>
      </c>
      <c r="C280" s="165">
        <v>59476</v>
      </c>
      <c r="D280" s="167">
        <v>226.48</v>
      </c>
      <c r="E280" s="168">
        <v>28.759999999999991</v>
      </c>
      <c r="F280" s="169">
        <v>0.14545822375075868</v>
      </c>
      <c r="I280" t="s">
        <v>54</v>
      </c>
    </row>
    <row r="281" spans="1:9">
      <c r="A281" s="4"/>
      <c r="B281" s="3">
        <v>4</v>
      </c>
      <c r="C281" s="165">
        <v>72013</v>
      </c>
      <c r="D281" s="167">
        <v>220.29</v>
      </c>
      <c r="E281" s="168">
        <v>-6.1899999999999977</v>
      </c>
      <c r="F281" s="169">
        <v>-2.7331331684916971E-2</v>
      </c>
    </row>
    <row r="282" spans="1:9">
      <c r="A282" s="4"/>
      <c r="B282" s="3">
        <v>5</v>
      </c>
      <c r="C282" s="175">
        <v>81759</v>
      </c>
      <c r="D282" s="176">
        <v>235.28</v>
      </c>
      <c r="E282" s="102">
        <v>14.990000000000009</v>
      </c>
      <c r="F282" s="177">
        <v>6.8046665758772606E-2</v>
      </c>
    </row>
    <row r="283" spans="1:9">
      <c r="B283" s="3">
        <v>6</v>
      </c>
      <c r="C283" s="165">
        <v>90669</v>
      </c>
      <c r="D283" s="167">
        <v>232.04</v>
      </c>
      <c r="E283" s="168">
        <v>-3.2400000000000091</v>
      </c>
      <c r="F283" s="169">
        <v>-1.3770826249575041E-2</v>
      </c>
    </row>
    <row r="284" spans="1:9">
      <c r="B284" s="3">
        <v>7</v>
      </c>
      <c r="C284" s="165">
        <v>49517</v>
      </c>
      <c r="D284" s="167">
        <v>225.75</v>
      </c>
      <c r="E284" s="168">
        <v>-6.289999999999992</v>
      </c>
      <c r="F284" s="169">
        <v>-2.7107395276676383E-2</v>
      </c>
    </row>
    <row r="285" spans="1:9">
      <c r="B285" s="3">
        <v>8</v>
      </c>
      <c r="C285" s="165">
        <v>122111</v>
      </c>
      <c r="D285" s="167">
        <v>197.34</v>
      </c>
      <c r="E285" s="168">
        <v>-28.409999999999997</v>
      </c>
      <c r="F285" s="169">
        <v>-0.12584717607973417</v>
      </c>
    </row>
    <row r="286" spans="1:9">
      <c r="B286" s="3">
        <v>9</v>
      </c>
      <c r="C286" s="172">
        <v>78545</v>
      </c>
      <c r="D286" s="173">
        <v>232.71</v>
      </c>
      <c r="E286" s="173">
        <v>35.370000000000005</v>
      </c>
      <c r="F286" s="174">
        <v>0.17923380966859237</v>
      </c>
    </row>
    <row r="287" spans="1:9">
      <c r="B287" s="3">
        <v>10</v>
      </c>
      <c r="C287" s="172">
        <v>94384</v>
      </c>
      <c r="D287" s="173">
        <v>178.53</v>
      </c>
      <c r="E287" s="69">
        <v>-54.180000000000007</v>
      </c>
      <c r="F287" s="70">
        <v>-0.23282196725538229</v>
      </c>
    </row>
    <row r="288" spans="1:9">
      <c r="B288" s="3">
        <v>11</v>
      </c>
      <c r="C288" s="172">
        <v>80405</v>
      </c>
      <c r="D288" s="173">
        <v>185.97</v>
      </c>
      <c r="E288" s="173">
        <v>7.4399999999999977</v>
      </c>
      <c r="F288" s="174">
        <v>4.1673668291043464E-2</v>
      </c>
    </row>
    <row r="289" spans="2:6">
      <c r="B289" s="3">
        <v>12</v>
      </c>
      <c r="C289" s="172">
        <v>75534</v>
      </c>
      <c r="D289" s="173">
        <v>197.17</v>
      </c>
      <c r="E289" s="173">
        <v>11.199999999999989</v>
      </c>
      <c r="F289" s="174">
        <v>6.0224767435607784E-2</v>
      </c>
    </row>
    <row r="290" spans="2:6">
      <c r="B290" s="3">
        <v>13</v>
      </c>
      <c r="C290" s="165">
        <v>82440</v>
      </c>
      <c r="D290" s="167">
        <v>226.09</v>
      </c>
      <c r="E290" s="168">
        <v>28.920000000000016</v>
      </c>
      <c r="F290" s="169">
        <v>0.14667545772683477</v>
      </c>
    </row>
    <row r="291" spans="2:6">
      <c r="B291" s="3">
        <v>14</v>
      </c>
      <c r="C291" s="165">
        <v>52143</v>
      </c>
      <c r="D291" s="167">
        <v>276.99</v>
      </c>
      <c r="E291" s="168">
        <v>50.900000000000006</v>
      </c>
      <c r="F291" s="169">
        <v>0.22513158476712825</v>
      </c>
    </row>
    <row r="292" spans="2:6">
      <c r="B292" s="3">
        <v>15</v>
      </c>
      <c r="C292" s="165">
        <v>84105</v>
      </c>
      <c r="D292" s="167">
        <v>200.6</v>
      </c>
      <c r="E292" s="168">
        <v>-76.390000000000015</v>
      </c>
      <c r="F292" s="169">
        <v>-0.27578612946315761</v>
      </c>
    </row>
    <row r="293" spans="2:6">
      <c r="B293" s="3">
        <v>16</v>
      </c>
      <c r="C293" s="165">
        <v>66298</v>
      </c>
      <c r="D293" s="167">
        <v>206.85</v>
      </c>
      <c r="E293" s="168">
        <v>6.25</v>
      </c>
      <c r="F293" s="169">
        <v>3.1156530408773753E-2</v>
      </c>
    </row>
    <row r="294" spans="2:6">
      <c r="B294" s="3">
        <v>17</v>
      </c>
      <c r="C294" s="165">
        <v>90925</v>
      </c>
      <c r="D294" s="167">
        <v>172.21</v>
      </c>
      <c r="E294" s="168">
        <v>-34.639999999999986</v>
      </c>
      <c r="F294" s="169">
        <v>-0.16746434614454908</v>
      </c>
    </row>
    <row r="295" spans="2:6">
      <c r="B295" s="3">
        <v>18</v>
      </c>
      <c r="C295" s="165">
        <v>72394</v>
      </c>
      <c r="D295" s="167">
        <v>209.26</v>
      </c>
      <c r="E295" s="168">
        <v>37.049999999999983</v>
      </c>
      <c r="F295" s="169">
        <v>0.21514430056326561</v>
      </c>
    </row>
    <row r="296" spans="2:6">
      <c r="B296" s="3">
        <v>19</v>
      </c>
      <c r="C296" s="165">
        <v>83193</v>
      </c>
      <c r="D296" s="167">
        <v>187.81</v>
      </c>
      <c r="E296" s="168">
        <v>-21.449999999999989</v>
      </c>
      <c r="F296" s="169">
        <v>-0.10250406193252404</v>
      </c>
    </row>
    <row r="297" spans="2:6">
      <c r="B297" s="3">
        <v>20</v>
      </c>
      <c r="C297" s="165">
        <v>91231</v>
      </c>
      <c r="D297" s="167">
        <v>166.72</v>
      </c>
      <c r="E297" s="168">
        <v>-21.090000000000003</v>
      </c>
      <c r="F297" s="169">
        <v>-0.1122943400244929</v>
      </c>
    </row>
    <row r="298" spans="2:6">
      <c r="B298" s="3">
        <v>21</v>
      </c>
      <c r="C298" s="165">
        <v>68763</v>
      </c>
      <c r="D298" s="167">
        <v>221.11</v>
      </c>
      <c r="E298" s="168">
        <v>54.390000000000015</v>
      </c>
      <c r="F298" s="169">
        <v>0.32623560460652601</v>
      </c>
    </row>
    <row r="299" spans="2:6">
      <c r="B299" s="3">
        <v>22</v>
      </c>
      <c r="C299" s="165">
        <v>61837</v>
      </c>
      <c r="D299" s="167">
        <v>213.65</v>
      </c>
      <c r="E299" s="170">
        <v>-7.460000000000008</v>
      </c>
      <c r="F299" s="171">
        <v>-3.3738863009361908E-2</v>
      </c>
    </row>
    <row r="300" spans="2:6">
      <c r="B300" s="3">
        <v>23</v>
      </c>
      <c r="C300" s="165">
        <v>88747</v>
      </c>
      <c r="D300" s="167">
        <v>203.85</v>
      </c>
      <c r="E300" s="170">
        <v>-9.8000000000000114</v>
      </c>
      <c r="F300" s="171">
        <v>-4.5869412590685776E-2</v>
      </c>
    </row>
    <row r="301" spans="2:6">
      <c r="B301" s="3">
        <v>24</v>
      </c>
      <c r="C301" s="165">
        <v>86888</v>
      </c>
      <c r="D301" s="167">
        <v>196.47</v>
      </c>
      <c r="E301" s="170">
        <v>-7.3799999999999955</v>
      </c>
      <c r="F301" s="171">
        <v>-3.6203090507726299E-2</v>
      </c>
    </row>
    <row r="302" spans="2:6">
      <c r="B302" s="3">
        <v>25</v>
      </c>
      <c r="C302" s="165">
        <v>61507</v>
      </c>
      <c r="D302" s="167">
        <v>220.01</v>
      </c>
      <c r="E302" s="168">
        <v>23.539999999999992</v>
      </c>
      <c r="F302" s="169">
        <v>0.11981472998422138</v>
      </c>
    </row>
    <row r="303" spans="2:6">
      <c r="B303" s="3">
        <v>26</v>
      </c>
      <c r="C303" s="165">
        <v>53379</v>
      </c>
      <c r="D303" s="167">
        <v>217.47</v>
      </c>
      <c r="E303" s="168">
        <v>-2.539999999999992</v>
      </c>
      <c r="F303" s="169">
        <v>-1.1544929775919255E-2</v>
      </c>
    </row>
    <row r="304" spans="2:6">
      <c r="B304" s="3">
        <v>27</v>
      </c>
      <c r="C304" s="165">
        <v>47910</v>
      </c>
      <c r="D304" s="172">
        <v>224.36</v>
      </c>
      <c r="E304" s="172">
        <v>6.8900000000000148</v>
      </c>
      <c r="F304" s="174">
        <v>3.1682530923805574E-2</v>
      </c>
    </row>
    <row r="305" spans="2:6">
      <c r="B305" s="3">
        <v>28</v>
      </c>
      <c r="C305" s="165">
        <v>50529</v>
      </c>
      <c r="D305" s="167">
        <v>222.84</v>
      </c>
      <c r="E305" s="170">
        <v>-1.5200000000000102</v>
      </c>
      <c r="F305" s="169">
        <v>-6.7748261722232472E-3</v>
      </c>
    </row>
    <row r="306" spans="2:6">
      <c r="B306" s="3">
        <v>29</v>
      </c>
      <c r="C306" s="165">
        <v>65062</v>
      </c>
      <c r="D306" s="167">
        <v>220.51</v>
      </c>
      <c r="E306" s="170">
        <v>-2.3300000000000125</v>
      </c>
      <c r="F306" s="169">
        <v>-1.0455932507628884E-2</v>
      </c>
    </row>
    <row r="307" spans="2:6">
      <c r="B307" s="3">
        <v>30</v>
      </c>
      <c r="C307" s="165">
        <v>61178</v>
      </c>
      <c r="D307" s="167">
        <v>196.68</v>
      </c>
      <c r="E307" s="170">
        <v>-23.829999999999984</v>
      </c>
      <c r="F307" s="169">
        <v>-0.10806766133055179</v>
      </c>
    </row>
    <row r="308" spans="2:6">
      <c r="B308" s="3">
        <v>31</v>
      </c>
      <c r="C308" s="165">
        <v>67992</v>
      </c>
      <c r="D308" s="167">
        <v>235.92</v>
      </c>
      <c r="E308" s="170">
        <v>39.239999999999981</v>
      </c>
      <c r="F308" s="169">
        <v>0.19951189749847464</v>
      </c>
    </row>
    <row r="309" spans="2:6">
      <c r="B309" s="3">
        <v>32</v>
      </c>
      <c r="C309" s="165">
        <v>96308</v>
      </c>
      <c r="D309" s="167">
        <v>193.13</v>
      </c>
      <c r="E309" s="170">
        <v>-42.789999999999992</v>
      </c>
      <c r="F309" s="169">
        <v>-0.18137504238724989</v>
      </c>
    </row>
    <row r="310" spans="2:6">
      <c r="B310" s="3">
        <v>33</v>
      </c>
      <c r="C310" s="165">
        <v>62558</v>
      </c>
      <c r="D310" s="167">
        <v>229.29</v>
      </c>
      <c r="E310" s="170">
        <v>36.159999999999997</v>
      </c>
      <c r="F310" s="169">
        <v>0.18723139853984372</v>
      </c>
    </row>
    <row r="311" spans="2:6">
      <c r="B311" s="3">
        <v>34</v>
      </c>
      <c r="C311" s="165">
        <v>71729</v>
      </c>
      <c r="D311" s="167">
        <v>203.61</v>
      </c>
      <c r="E311" s="170">
        <v>-25.679999999999978</v>
      </c>
      <c r="F311" s="171">
        <v>-0.11199790658118536</v>
      </c>
    </row>
    <row r="312" spans="2:6">
      <c r="B312" s="3">
        <v>35</v>
      </c>
      <c r="C312" s="165">
        <v>64596</v>
      </c>
      <c r="D312" s="167">
        <v>220.12</v>
      </c>
      <c r="E312" s="170">
        <v>16.509999999999991</v>
      </c>
      <c r="F312" s="169">
        <v>8.1086390648789308E-2</v>
      </c>
    </row>
    <row r="313" spans="2:6">
      <c r="B313" s="3">
        <v>36</v>
      </c>
      <c r="C313" s="165">
        <v>59160</v>
      </c>
      <c r="D313" s="167">
        <v>207.37</v>
      </c>
      <c r="E313" s="170">
        <v>-12.75</v>
      </c>
      <c r="F313" s="169">
        <v>-5.7922951117572286E-2</v>
      </c>
    </row>
    <row r="314" spans="2:6">
      <c r="B314" s="3">
        <v>37</v>
      </c>
      <c r="C314" s="165">
        <v>52905</v>
      </c>
      <c r="D314" s="167">
        <v>220.1</v>
      </c>
      <c r="E314" s="170">
        <v>12.72999999999999</v>
      </c>
      <c r="F314" s="169">
        <v>6.1387857452861905E-2</v>
      </c>
    </row>
    <row r="315" spans="2:6">
      <c r="B315" s="3">
        <v>38</v>
      </c>
      <c r="C315" s="165">
        <v>72159</v>
      </c>
      <c r="D315" s="167">
        <v>230.07</v>
      </c>
      <c r="E315" s="170">
        <v>9.9699999999999989</v>
      </c>
      <c r="F315" s="169">
        <v>4.5297592003634701E-2</v>
      </c>
    </row>
    <row r="316" spans="2:6">
      <c r="B316" s="3">
        <v>39</v>
      </c>
      <c r="C316" s="165">
        <v>121060</v>
      </c>
      <c r="D316" s="167">
        <v>165.06</v>
      </c>
      <c r="E316" s="170">
        <v>-65.009999999999991</v>
      </c>
      <c r="F316" s="169">
        <v>-0.28256617551180074</v>
      </c>
    </row>
    <row r="317" spans="2:6">
      <c r="B317" s="3">
        <v>40</v>
      </c>
      <c r="C317" s="165">
        <v>65445</v>
      </c>
      <c r="D317" s="167">
        <v>206.19</v>
      </c>
      <c r="E317" s="170">
        <v>41.129999999999995</v>
      </c>
      <c r="F317" s="169">
        <v>0.24918211559432923</v>
      </c>
    </row>
    <row r="318" spans="2:6">
      <c r="B318" s="3">
        <v>41</v>
      </c>
      <c r="C318" s="165">
        <v>64780</v>
      </c>
      <c r="D318" s="167">
        <v>244.56</v>
      </c>
      <c r="E318" s="170">
        <v>38.370000000000005</v>
      </c>
      <c r="F318" s="169">
        <v>0.18609049905427044</v>
      </c>
    </row>
    <row r="319" spans="2:6">
      <c r="B319" s="3">
        <v>42</v>
      </c>
      <c r="C319" s="165">
        <v>78522</v>
      </c>
      <c r="D319" s="167">
        <v>223.69</v>
      </c>
      <c r="E319" s="170">
        <v>-20.870000000000005</v>
      </c>
      <c r="F319" s="169">
        <v>-8.5336931632319257E-2</v>
      </c>
    </row>
    <row r="320" spans="2:6">
      <c r="B320" s="3">
        <v>43</v>
      </c>
      <c r="C320" s="165">
        <v>63486</v>
      </c>
      <c r="D320" s="167">
        <v>221.28</v>
      </c>
      <c r="E320" s="170">
        <v>-2.4099999999999966</v>
      </c>
      <c r="F320" s="169">
        <v>-1.0773838794760571E-2</v>
      </c>
    </row>
    <row r="321" spans="2:6">
      <c r="B321" s="3">
        <v>44</v>
      </c>
      <c r="C321" s="165">
        <v>67920</v>
      </c>
      <c r="D321" s="167">
        <v>223.14</v>
      </c>
      <c r="E321" s="170">
        <v>1.8599999999999852</v>
      </c>
      <c r="F321" s="169">
        <v>8.4056399132319548E-3</v>
      </c>
    </row>
    <row r="322" spans="2:6">
      <c r="B322" s="3">
        <v>45</v>
      </c>
      <c r="C322" s="165">
        <v>64023</v>
      </c>
      <c r="D322" s="167">
        <v>229.41</v>
      </c>
      <c r="E322" s="170">
        <v>6.2700000000000102</v>
      </c>
      <c r="F322" s="169">
        <v>2.8098951331003041E-2</v>
      </c>
    </row>
    <row r="323" spans="2:6">
      <c r="B323" s="3">
        <v>46</v>
      </c>
      <c r="C323" s="165">
        <v>50280</v>
      </c>
      <c r="D323" s="167">
        <v>224.9</v>
      </c>
      <c r="E323" s="170">
        <v>-4.5099999999999909</v>
      </c>
      <c r="F323" s="171">
        <v>-1.9659125583017301E-2</v>
      </c>
    </row>
    <row r="324" spans="2:6">
      <c r="B324" s="3">
        <v>47</v>
      </c>
      <c r="C324" s="165">
        <v>56852</v>
      </c>
      <c r="D324" s="167">
        <v>243.08</v>
      </c>
      <c r="E324" s="170">
        <v>18.180000000000007</v>
      </c>
      <c r="F324" s="169">
        <v>8.0835927078701575E-2</v>
      </c>
    </row>
    <row r="325" spans="2:6">
      <c r="B325" s="3">
        <v>48</v>
      </c>
      <c r="C325" s="165">
        <v>56136</v>
      </c>
      <c r="D325" s="167">
        <v>227.95</v>
      </c>
      <c r="E325" s="170">
        <v>-15.130000000000024</v>
      </c>
      <c r="F325" s="171">
        <v>-6.2242883001481064E-2</v>
      </c>
    </row>
    <row r="326" spans="2:6">
      <c r="B326" s="3">
        <v>49</v>
      </c>
      <c r="C326" s="165">
        <v>82462</v>
      </c>
      <c r="D326" s="167">
        <v>219.32</v>
      </c>
      <c r="E326" s="170">
        <v>-8.6299999999999955</v>
      </c>
      <c r="F326" s="171">
        <v>-3.7859179644658902E-2</v>
      </c>
    </row>
    <row r="327" spans="2:6">
      <c r="B327" s="3">
        <v>50</v>
      </c>
      <c r="C327" s="165">
        <v>59140</v>
      </c>
      <c r="D327" s="167">
        <v>233.27</v>
      </c>
      <c r="E327" s="170">
        <v>13.950000000000017</v>
      </c>
      <c r="F327" s="169">
        <v>6.360569031552088E-2</v>
      </c>
    </row>
  </sheetData>
  <conditionalFormatting sqref="E170">
    <cfRule type="cellIs" dxfId="146" priority="116" stopIfTrue="1" operator="greaterThanOrEqual">
      <formula>0</formula>
    </cfRule>
    <cfRule type="cellIs" dxfId="145" priority="117" stopIfTrue="1" operator="lessThan">
      <formula>0</formula>
    </cfRule>
  </conditionalFormatting>
  <conditionalFormatting sqref="F170">
    <cfRule type="cellIs" dxfId="144" priority="118" stopIfTrue="1" operator="lessThan">
      <formula>0</formula>
    </cfRule>
  </conditionalFormatting>
  <conditionalFormatting sqref="E171">
    <cfRule type="cellIs" dxfId="143" priority="113" stopIfTrue="1" operator="greaterThanOrEqual">
      <formula>0</formula>
    </cfRule>
    <cfRule type="cellIs" dxfId="142" priority="114" stopIfTrue="1" operator="lessThan">
      <formula>0</formula>
    </cfRule>
  </conditionalFormatting>
  <conditionalFormatting sqref="F171">
    <cfRule type="cellIs" dxfId="141" priority="115" stopIfTrue="1" operator="lessThan">
      <formula>0</formula>
    </cfRule>
  </conditionalFormatting>
  <conditionalFormatting sqref="E278">
    <cfRule type="cellIs" dxfId="140" priority="110" stopIfTrue="1" operator="greaterThanOrEqual">
      <formula>0</formula>
    </cfRule>
    <cfRule type="cellIs" dxfId="139" priority="111" stopIfTrue="1" operator="lessThan">
      <formula>0</formula>
    </cfRule>
  </conditionalFormatting>
  <conditionalFormatting sqref="F278">
    <cfRule type="cellIs" dxfId="138" priority="112" stopIfTrue="1" operator="lessThan">
      <formula>0</formula>
    </cfRule>
  </conditionalFormatting>
  <conditionalFormatting sqref="E279">
    <cfRule type="cellIs" dxfId="137" priority="107" stopIfTrue="1" operator="greaterThanOrEqual">
      <formula>0</formula>
    </cfRule>
    <cfRule type="cellIs" dxfId="136" priority="108" stopIfTrue="1" operator="lessThan">
      <formula>0</formula>
    </cfRule>
  </conditionalFormatting>
  <conditionalFormatting sqref="F279">
    <cfRule type="cellIs" dxfId="135" priority="109" stopIfTrue="1" operator="lessThan">
      <formula>0</formula>
    </cfRule>
  </conditionalFormatting>
  <conditionalFormatting sqref="E172:E180">
    <cfRule type="cellIs" dxfId="134" priority="104" stopIfTrue="1" operator="greaterThanOrEqual">
      <formula>0</formula>
    </cfRule>
    <cfRule type="cellIs" dxfId="133" priority="105" stopIfTrue="1" operator="lessThan">
      <formula>0</formula>
    </cfRule>
  </conditionalFormatting>
  <conditionalFormatting sqref="F172:F180">
    <cfRule type="cellIs" dxfId="132" priority="106" stopIfTrue="1" operator="lessThan">
      <formula>0</formula>
    </cfRule>
  </conditionalFormatting>
  <conditionalFormatting sqref="E280">
    <cfRule type="cellIs" dxfId="131" priority="101" stopIfTrue="1" operator="greaterThanOrEqual">
      <formula>0</formula>
    </cfRule>
    <cfRule type="cellIs" dxfId="130" priority="102" stopIfTrue="1" operator="lessThan">
      <formula>0</formula>
    </cfRule>
  </conditionalFormatting>
  <conditionalFormatting sqref="F280">
    <cfRule type="cellIs" dxfId="129" priority="103" stopIfTrue="1" operator="lessThan">
      <formula>0</formula>
    </cfRule>
  </conditionalFormatting>
  <conditionalFormatting sqref="E281">
    <cfRule type="cellIs" dxfId="128" priority="98" stopIfTrue="1" operator="greaterThanOrEqual">
      <formula>0</formula>
    </cfRule>
    <cfRule type="cellIs" dxfId="127" priority="99" stopIfTrue="1" operator="lessThan">
      <formula>0</formula>
    </cfRule>
  </conditionalFormatting>
  <conditionalFormatting sqref="F281">
    <cfRule type="cellIs" dxfId="126" priority="100" stopIfTrue="1" operator="lessThan">
      <formula>0</formula>
    </cfRule>
  </conditionalFormatting>
  <conditionalFormatting sqref="E283">
    <cfRule type="cellIs" dxfId="125" priority="95" stopIfTrue="1" operator="greaterThanOrEqual">
      <formula>0</formula>
    </cfRule>
    <cfRule type="cellIs" dxfId="124" priority="96" stopIfTrue="1" operator="lessThan">
      <formula>0</formula>
    </cfRule>
  </conditionalFormatting>
  <conditionalFormatting sqref="F283">
    <cfRule type="cellIs" dxfId="123" priority="97" stopIfTrue="1" operator="lessThan">
      <formula>0</formula>
    </cfRule>
  </conditionalFormatting>
  <conditionalFormatting sqref="E284">
    <cfRule type="cellIs" dxfId="122" priority="92" stopIfTrue="1" operator="greaterThanOrEqual">
      <formula>0</formula>
    </cfRule>
    <cfRule type="cellIs" dxfId="121" priority="93" stopIfTrue="1" operator="lessThan">
      <formula>0</formula>
    </cfRule>
  </conditionalFormatting>
  <conditionalFormatting sqref="F284">
    <cfRule type="cellIs" dxfId="120" priority="94" stopIfTrue="1" operator="lessThan">
      <formula>0</formula>
    </cfRule>
  </conditionalFormatting>
  <conditionalFormatting sqref="E285">
    <cfRule type="cellIs" dxfId="119" priority="89" stopIfTrue="1" operator="greaterThanOrEqual">
      <formula>0</formula>
    </cfRule>
    <cfRule type="cellIs" dxfId="118" priority="90" stopIfTrue="1" operator="lessThan">
      <formula>0</formula>
    </cfRule>
  </conditionalFormatting>
  <conditionalFormatting sqref="F285">
    <cfRule type="cellIs" dxfId="117" priority="91" stopIfTrue="1" operator="lessThan">
      <formula>0</formula>
    </cfRule>
  </conditionalFormatting>
  <conditionalFormatting sqref="E181">
    <cfRule type="cellIs" dxfId="116" priority="86" stopIfTrue="1" operator="greaterThanOrEqual">
      <formula>0</formula>
    </cfRule>
    <cfRule type="cellIs" dxfId="115" priority="87" stopIfTrue="1" operator="lessThan">
      <formula>0</formula>
    </cfRule>
  </conditionalFormatting>
  <conditionalFormatting sqref="F181">
    <cfRule type="cellIs" dxfId="114" priority="88" stopIfTrue="1" operator="lessThan">
      <formula>0</formula>
    </cfRule>
  </conditionalFormatting>
  <conditionalFormatting sqref="E182">
    <cfRule type="cellIs" dxfId="113" priority="83" stopIfTrue="1" operator="greaterThanOrEqual">
      <formula>0</formula>
    </cfRule>
    <cfRule type="cellIs" dxfId="112" priority="84" stopIfTrue="1" operator="lessThan">
      <formula>0</formula>
    </cfRule>
  </conditionalFormatting>
  <conditionalFormatting sqref="F182">
    <cfRule type="cellIs" dxfId="111" priority="85" stopIfTrue="1" operator="lessThan">
      <formula>0</formula>
    </cfRule>
  </conditionalFormatting>
  <conditionalFormatting sqref="E290">
    <cfRule type="cellIs" dxfId="110" priority="80" stopIfTrue="1" operator="greaterThanOrEqual">
      <formula>0</formula>
    </cfRule>
    <cfRule type="cellIs" dxfId="109" priority="81" stopIfTrue="1" operator="lessThan">
      <formula>0</formula>
    </cfRule>
  </conditionalFormatting>
  <conditionalFormatting sqref="F290">
    <cfRule type="cellIs" dxfId="108" priority="82" stopIfTrue="1" operator="lessThan">
      <formula>0</formula>
    </cfRule>
  </conditionalFormatting>
  <conditionalFormatting sqref="E183:E184">
    <cfRule type="cellIs" dxfId="107" priority="77" stopIfTrue="1" operator="greaterThanOrEqual">
      <formula>0</formula>
    </cfRule>
    <cfRule type="cellIs" dxfId="106" priority="78" stopIfTrue="1" operator="lessThan">
      <formula>0</formula>
    </cfRule>
  </conditionalFormatting>
  <conditionalFormatting sqref="F183:F184">
    <cfRule type="cellIs" dxfId="105" priority="79" stopIfTrue="1" operator="lessThan">
      <formula>0</formula>
    </cfRule>
  </conditionalFormatting>
  <conditionalFormatting sqref="E291:E292">
    <cfRule type="cellIs" dxfId="104" priority="74" stopIfTrue="1" operator="greaterThanOrEqual">
      <formula>0</formula>
    </cfRule>
    <cfRule type="cellIs" dxfId="103" priority="75" stopIfTrue="1" operator="lessThan">
      <formula>0</formula>
    </cfRule>
  </conditionalFormatting>
  <conditionalFormatting sqref="F291:F292">
    <cfRule type="cellIs" dxfId="102" priority="76" stopIfTrue="1" operator="lessThan">
      <formula>0</formula>
    </cfRule>
  </conditionalFormatting>
  <conditionalFormatting sqref="E185">
    <cfRule type="cellIs" dxfId="101" priority="71" stopIfTrue="1" operator="greaterThanOrEqual">
      <formula>0</formula>
    </cfRule>
    <cfRule type="cellIs" dxfId="100" priority="72" stopIfTrue="1" operator="lessThan">
      <formula>0</formula>
    </cfRule>
  </conditionalFormatting>
  <conditionalFormatting sqref="F185">
    <cfRule type="cellIs" dxfId="99" priority="73" stopIfTrue="1" operator="lessThan">
      <formula>0</formula>
    </cfRule>
  </conditionalFormatting>
  <conditionalFormatting sqref="E293">
    <cfRule type="cellIs" dxfId="98" priority="68" stopIfTrue="1" operator="greaterThanOrEqual">
      <formula>0</formula>
    </cfRule>
    <cfRule type="cellIs" dxfId="97" priority="69" stopIfTrue="1" operator="lessThan">
      <formula>0</formula>
    </cfRule>
  </conditionalFormatting>
  <conditionalFormatting sqref="F293">
    <cfRule type="cellIs" dxfId="96" priority="70" stopIfTrue="1" operator="lessThan">
      <formula>0</formula>
    </cfRule>
  </conditionalFormatting>
  <conditionalFormatting sqref="E186:E187">
    <cfRule type="cellIs" dxfId="95" priority="65" stopIfTrue="1" operator="greaterThanOrEqual">
      <formula>0</formula>
    </cfRule>
    <cfRule type="cellIs" dxfId="94" priority="66" stopIfTrue="1" operator="lessThan">
      <formula>0</formula>
    </cfRule>
  </conditionalFormatting>
  <conditionalFormatting sqref="F186:F187">
    <cfRule type="cellIs" dxfId="93" priority="67" stopIfTrue="1" operator="lessThan">
      <formula>0</formula>
    </cfRule>
  </conditionalFormatting>
  <conditionalFormatting sqref="E294">
    <cfRule type="cellIs" dxfId="92" priority="62" stopIfTrue="1" operator="greaterThanOrEqual">
      <formula>0</formula>
    </cfRule>
    <cfRule type="cellIs" dxfId="91" priority="63" stopIfTrue="1" operator="lessThan">
      <formula>0</formula>
    </cfRule>
  </conditionalFormatting>
  <conditionalFormatting sqref="F294">
    <cfRule type="cellIs" dxfId="90" priority="64" stopIfTrue="1" operator="lessThan">
      <formula>0</formula>
    </cfRule>
  </conditionalFormatting>
  <conditionalFormatting sqref="E295">
    <cfRule type="cellIs" dxfId="89" priority="59" stopIfTrue="1" operator="greaterThanOrEqual">
      <formula>0</formula>
    </cfRule>
    <cfRule type="cellIs" dxfId="88" priority="60" stopIfTrue="1" operator="lessThan">
      <formula>0</formula>
    </cfRule>
  </conditionalFormatting>
  <conditionalFormatting sqref="F295">
    <cfRule type="cellIs" dxfId="87" priority="61" stopIfTrue="1" operator="lessThan">
      <formula>0</formula>
    </cfRule>
  </conditionalFormatting>
  <conditionalFormatting sqref="E188">
    <cfRule type="cellIs" dxfId="86" priority="56" stopIfTrue="1" operator="greaterThanOrEqual">
      <formula>0</formula>
    </cfRule>
    <cfRule type="cellIs" dxfId="85" priority="57" stopIfTrue="1" operator="lessThan">
      <formula>0</formula>
    </cfRule>
  </conditionalFormatting>
  <conditionalFormatting sqref="F188">
    <cfRule type="cellIs" dxfId="84" priority="58" stopIfTrue="1" operator="lessThan">
      <formula>0</formula>
    </cfRule>
  </conditionalFormatting>
  <conditionalFormatting sqref="E296">
    <cfRule type="cellIs" dxfId="83" priority="53" stopIfTrue="1" operator="greaterThanOrEqual">
      <formula>0</formula>
    </cfRule>
    <cfRule type="cellIs" dxfId="82" priority="54" stopIfTrue="1" operator="lessThan">
      <formula>0</formula>
    </cfRule>
  </conditionalFormatting>
  <conditionalFormatting sqref="F296">
    <cfRule type="cellIs" dxfId="81" priority="55" stopIfTrue="1" operator="lessThan">
      <formula>0</formula>
    </cfRule>
  </conditionalFormatting>
  <conditionalFormatting sqref="E297">
    <cfRule type="cellIs" dxfId="80" priority="47" stopIfTrue="1" operator="greaterThanOrEqual">
      <formula>0</formula>
    </cfRule>
    <cfRule type="cellIs" dxfId="79" priority="48" stopIfTrue="1" operator="lessThan">
      <formula>0</formula>
    </cfRule>
  </conditionalFormatting>
  <conditionalFormatting sqref="E189">
    <cfRule type="cellIs" dxfId="78" priority="50" stopIfTrue="1" operator="greaterThanOrEqual">
      <formula>0</formula>
    </cfRule>
    <cfRule type="cellIs" dxfId="77" priority="51" stopIfTrue="1" operator="lessThan">
      <formula>0</formula>
    </cfRule>
  </conditionalFormatting>
  <conditionalFormatting sqref="F189">
    <cfRule type="cellIs" dxfId="76" priority="52" stopIfTrue="1" operator="lessThan">
      <formula>0</formula>
    </cfRule>
  </conditionalFormatting>
  <conditionalFormatting sqref="F297">
    <cfRule type="cellIs" dxfId="75" priority="49" stopIfTrue="1" operator="lessThan">
      <formula>0</formula>
    </cfRule>
  </conditionalFormatting>
  <conditionalFormatting sqref="E298:E299">
    <cfRule type="cellIs" dxfId="74" priority="44" stopIfTrue="1" operator="greaterThanOrEqual">
      <formula>0</formula>
    </cfRule>
    <cfRule type="cellIs" dxfId="73" priority="45" stopIfTrue="1" operator="lessThan">
      <formula>0</formula>
    </cfRule>
  </conditionalFormatting>
  <conditionalFormatting sqref="F298:F299">
    <cfRule type="cellIs" dxfId="72" priority="46" stopIfTrue="1" operator="lessThan">
      <formula>0</formula>
    </cfRule>
  </conditionalFormatting>
  <conditionalFormatting sqref="E190:E191">
    <cfRule type="cellIs" dxfId="71" priority="41" stopIfTrue="1" operator="greaterThanOrEqual">
      <formula>0</formula>
    </cfRule>
    <cfRule type="cellIs" dxfId="70" priority="42" stopIfTrue="1" operator="lessThan">
      <formula>0</formula>
    </cfRule>
  </conditionalFormatting>
  <conditionalFormatting sqref="F190:F191">
    <cfRule type="cellIs" dxfId="69" priority="43" stopIfTrue="1" operator="lessThan">
      <formula>0</formula>
    </cfRule>
  </conditionalFormatting>
  <conditionalFormatting sqref="E192:E198 E200:E220">
    <cfRule type="cellIs" dxfId="68" priority="38" stopIfTrue="1" operator="greaterThanOrEqual">
      <formula>0</formula>
    </cfRule>
    <cfRule type="cellIs" dxfId="67" priority="39" stopIfTrue="1" operator="lessThan">
      <formula>0</formula>
    </cfRule>
  </conditionalFormatting>
  <conditionalFormatting sqref="F192:F198 F200:F220">
    <cfRule type="cellIs" dxfId="66" priority="40" stopIfTrue="1" operator="lessThan">
      <formula>0</formula>
    </cfRule>
  </conditionalFormatting>
  <conditionalFormatting sqref="E300:E301">
    <cfRule type="cellIs" dxfId="65" priority="35" stopIfTrue="1" operator="greaterThanOrEqual">
      <formula>0</formula>
    </cfRule>
    <cfRule type="cellIs" dxfId="64" priority="36" stopIfTrue="1" operator="lessThan">
      <formula>0</formula>
    </cfRule>
  </conditionalFormatting>
  <conditionalFormatting sqref="F300:F301">
    <cfRule type="cellIs" dxfId="63" priority="37" stopIfTrue="1" operator="lessThan">
      <formula>0</formula>
    </cfRule>
  </conditionalFormatting>
  <conditionalFormatting sqref="F302:F303">
    <cfRule type="cellIs" dxfId="62" priority="33" stopIfTrue="1" operator="lessThan">
      <formula>0</formula>
    </cfRule>
  </conditionalFormatting>
  <conditionalFormatting sqref="E302:E303">
    <cfRule type="cellIs" dxfId="61" priority="31" stopIfTrue="1" operator="greaterThanOrEqual">
      <formula>0</formula>
    </cfRule>
    <cfRule type="cellIs" dxfId="60" priority="32" stopIfTrue="1" operator="lessThan">
      <formula>0</formula>
    </cfRule>
  </conditionalFormatting>
  <conditionalFormatting sqref="E305:E306">
    <cfRule type="cellIs" dxfId="59" priority="29" stopIfTrue="1" operator="greaterThanOrEqual">
      <formula>0</formula>
    </cfRule>
    <cfRule type="cellIs" dxfId="58" priority="30" stopIfTrue="1" operator="lessThan">
      <formula>0</formula>
    </cfRule>
  </conditionalFormatting>
  <conditionalFormatting sqref="F305:F306">
    <cfRule type="cellIs" dxfId="57" priority="28" stopIfTrue="1" operator="lessThan">
      <formula>0</formula>
    </cfRule>
  </conditionalFormatting>
  <conditionalFormatting sqref="E199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F199">
    <cfRule type="cellIs" dxfId="54" priority="27" stopIfTrue="1" operator="lessThan">
      <formula>0</formula>
    </cfRule>
  </conditionalFormatting>
  <conditionalFormatting sqref="E307:E308">
    <cfRule type="cellIs" dxfId="53" priority="23" stopIfTrue="1" operator="greaterThanOrEqual">
      <formula>0</formula>
    </cfRule>
    <cfRule type="cellIs" dxfId="52" priority="24" stopIfTrue="1" operator="lessThan">
      <formula>0</formula>
    </cfRule>
  </conditionalFormatting>
  <conditionalFormatting sqref="F307:F308">
    <cfRule type="cellIs" dxfId="51" priority="22" stopIfTrue="1" operator="lessThan">
      <formula>0</formula>
    </cfRule>
  </conditionalFormatting>
  <conditionalFormatting sqref="E309:E321">
    <cfRule type="cellIs" dxfId="50" priority="20" stopIfTrue="1" operator="greaterThanOrEqual">
      <formula>0</formula>
    </cfRule>
    <cfRule type="cellIs" dxfId="49" priority="21" stopIfTrue="1" operator="lessThan">
      <formula>0</formula>
    </cfRule>
  </conditionalFormatting>
  <conditionalFormatting sqref="F309:F321">
    <cfRule type="cellIs" dxfId="48" priority="19" stopIfTrue="1" operator="lessThan">
      <formula>0</formula>
    </cfRule>
  </conditionalFormatting>
  <conditionalFormatting sqref="E322">
    <cfRule type="cellIs" dxfId="47" priority="17" stopIfTrue="1" operator="greaterThanOrEqual">
      <formula>0</formula>
    </cfRule>
    <cfRule type="cellIs" dxfId="46" priority="18" stopIfTrue="1" operator="lessThan">
      <formula>0</formula>
    </cfRule>
  </conditionalFormatting>
  <conditionalFormatting sqref="F322">
    <cfRule type="cellIs" dxfId="45" priority="16" stopIfTrue="1" operator="lessThan">
      <formula>0</formula>
    </cfRule>
  </conditionalFormatting>
  <conditionalFormatting sqref="F323">
    <cfRule type="cellIs" dxfId="44" priority="13" stopIfTrue="1" operator="lessThan">
      <formula>0</formula>
    </cfRule>
  </conditionalFormatting>
  <conditionalFormatting sqref="E323">
    <cfRule type="cellIs" dxfId="43" priority="14" stopIfTrue="1" operator="greaterThanOrEqual">
      <formula>0</formula>
    </cfRule>
    <cfRule type="cellIs" dxfId="42" priority="15" stopIfTrue="1" operator="lessThan">
      <formula>0</formula>
    </cfRule>
  </conditionalFormatting>
  <conditionalFormatting sqref="F324">
    <cfRule type="cellIs" dxfId="41" priority="10" stopIfTrue="1" operator="lessThan">
      <formula>0</formula>
    </cfRule>
  </conditionalFormatting>
  <conditionalFormatting sqref="E324">
    <cfRule type="cellIs" dxfId="40" priority="11" stopIfTrue="1" operator="greaterThanOrEqual">
      <formula>0</formula>
    </cfRule>
    <cfRule type="cellIs" dxfId="39" priority="12" stopIfTrue="1" operator="lessThan">
      <formula>0</formula>
    </cfRule>
  </conditionalFormatting>
  <conditionalFormatting sqref="F325">
    <cfRule type="cellIs" dxfId="38" priority="7" stopIfTrue="1" operator="lessThan">
      <formula>0</formula>
    </cfRule>
  </conditionalFormatting>
  <conditionalFormatting sqref="E325">
    <cfRule type="cellIs" dxfId="37" priority="8" stopIfTrue="1" operator="greaterThanOrEqual">
      <formula>0</formula>
    </cfRule>
    <cfRule type="cellIs" dxfId="36" priority="9" stopIfTrue="1" operator="lessThan">
      <formula>0</formula>
    </cfRule>
  </conditionalFormatting>
  <conditionalFormatting sqref="F326">
    <cfRule type="cellIs" dxfId="35" priority="4" stopIfTrue="1" operator="lessThan">
      <formula>0</formula>
    </cfRule>
  </conditionalFormatting>
  <conditionalFormatting sqref="E326">
    <cfRule type="cellIs" dxfId="34" priority="5" stopIfTrue="1" operator="greaterThanOrEqual">
      <formula>0</formula>
    </cfRule>
    <cfRule type="cellIs" dxfId="33" priority="6" stopIfTrue="1" operator="lessThan">
      <formula>0</formula>
    </cfRule>
  </conditionalFormatting>
  <conditionalFormatting sqref="F327">
    <cfRule type="cellIs" dxfId="32" priority="1" stopIfTrue="1" operator="lessThan">
      <formula>0</formula>
    </cfRule>
  </conditionalFormatting>
  <conditionalFormatting sqref="E327">
    <cfRule type="cellIs" dxfId="31" priority="2" stopIfTrue="1" operator="greaterThanOrEqual">
      <formula>0</formula>
    </cfRule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zoomScaleNormal="100" workbookViewId="0">
      <selection activeCell="G33" sqref="G33"/>
    </sheetView>
  </sheetViews>
  <sheetFormatPr defaultColWidth="9.109375" defaultRowHeight="15.05"/>
  <cols>
    <col min="1" max="1" width="9.109375" style="7"/>
    <col min="2" max="2" width="18" style="7" customWidth="1"/>
    <col min="3" max="3" width="13.6640625" style="7" customWidth="1"/>
    <col min="4" max="5" width="18" style="7" customWidth="1"/>
    <col min="6" max="16384" width="9.109375" style="7"/>
  </cols>
  <sheetData>
    <row r="1" spans="1:7">
      <c r="C1" s="40"/>
    </row>
    <row r="2" spans="1:7">
      <c r="B2" s="90" t="s">
        <v>90</v>
      </c>
      <c r="C2" s="42"/>
    </row>
    <row r="3" spans="1:7">
      <c r="C3" s="42"/>
    </row>
    <row r="4" spans="1:7">
      <c r="A4" s="7" t="s">
        <v>110</v>
      </c>
    </row>
    <row r="5" spans="1:7" ht="15.75" thickBot="1"/>
    <row r="6" spans="1:7" ht="51.75" customHeight="1" thickBot="1">
      <c r="B6" s="46"/>
      <c r="C6" s="55" t="s">
        <v>96</v>
      </c>
      <c r="D6" s="55" t="s">
        <v>60</v>
      </c>
      <c r="E6" s="55" t="s">
        <v>61</v>
      </c>
      <c r="G6" s="7" t="s">
        <v>93</v>
      </c>
    </row>
    <row r="7" spans="1:7" ht="1" hidden="1" customHeight="1" thickBot="1">
      <c r="B7" s="113"/>
      <c r="C7" s="97" t="s">
        <v>62</v>
      </c>
      <c r="D7" s="97"/>
      <c r="E7" s="97"/>
    </row>
    <row r="8" spans="1:7">
      <c r="B8" s="110" t="s">
        <v>63</v>
      </c>
      <c r="C8" s="144" t="s">
        <v>109</v>
      </c>
      <c r="D8" s="145"/>
      <c r="E8" s="146"/>
    </row>
    <row r="9" spans="1:7">
      <c r="B9" s="111" t="s">
        <v>64</v>
      </c>
      <c r="C9" s="126">
        <v>140.9091</v>
      </c>
      <c r="D9" s="126">
        <v>12.7774</v>
      </c>
      <c r="E9" s="147">
        <v>9.9720834110528456E-2</v>
      </c>
    </row>
    <row r="10" spans="1:7">
      <c r="B10" s="111" t="s">
        <v>65</v>
      </c>
      <c r="C10" s="126">
        <v>117.7608</v>
      </c>
      <c r="D10" s="161">
        <v>-2.0093999999999994</v>
      </c>
      <c r="E10" s="147">
        <v>-1.6777128200503921E-2</v>
      </c>
    </row>
    <row r="11" spans="1:7">
      <c r="B11" s="111" t="s">
        <v>66</v>
      </c>
      <c r="C11" s="126" t="s">
        <v>109</v>
      </c>
      <c r="D11" s="128"/>
      <c r="E11" s="131"/>
    </row>
    <row r="12" spans="1:7">
      <c r="B12" s="111" t="s">
        <v>67</v>
      </c>
      <c r="C12" s="126">
        <v>126.29</v>
      </c>
      <c r="D12" s="126">
        <v>5.1600000000000108</v>
      </c>
      <c r="E12" s="147">
        <v>4.259886072814334E-2</v>
      </c>
    </row>
    <row r="13" spans="1:7">
      <c r="B13" s="111" t="s">
        <v>68</v>
      </c>
      <c r="C13" s="126">
        <v>135.51</v>
      </c>
      <c r="D13" s="128">
        <v>4.6599999999999966</v>
      </c>
      <c r="E13" s="131">
        <v>3.5613297669086608E-2</v>
      </c>
    </row>
    <row r="14" spans="1:7">
      <c r="B14" s="111" t="s">
        <v>69</v>
      </c>
      <c r="C14" s="126" t="s">
        <v>109</v>
      </c>
      <c r="D14" s="128"/>
      <c r="E14" s="131"/>
    </row>
    <row r="15" spans="1:7">
      <c r="B15" s="111" t="s">
        <v>70</v>
      </c>
      <c r="C15" s="126">
        <v>111.89</v>
      </c>
      <c r="D15" s="128">
        <v>-0.76999999999999602</v>
      </c>
      <c r="E15" s="131">
        <v>-6.8347239481625355E-3</v>
      </c>
    </row>
    <row r="16" spans="1:7">
      <c r="B16" s="111" t="s">
        <v>71</v>
      </c>
      <c r="C16" s="126">
        <v>146.66</v>
      </c>
      <c r="D16" s="126">
        <v>2.5600000000000023</v>
      </c>
      <c r="E16" s="131">
        <v>1.7765440666204002E-2</v>
      </c>
    </row>
    <row r="17" spans="2:5">
      <c r="B17" s="111" t="s">
        <v>72</v>
      </c>
      <c r="C17" s="126">
        <v>156.96110000000002</v>
      </c>
      <c r="D17" s="128">
        <v>2.6315000000000168</v>
      </c>
      <c r="E17" s="131">
        <v>1.7051168408393602E-2</v>
      </c>
    </row>
    <row r="18" spans="2:5">
      <c r="B18" s="111" t="s">
        <v>73</v>
      </c>
      <c r="C18" s="126">
        <v>140.54</v>
      </c>
      <c r="D18" s="128">
        <v>0</v>
      </c>
      <c r="E18" s="131">
        <v>0</v>
      </c>
    </row>
    <row r="19" spans="2:5">
      <c r="B19" s="111" t="s">
        <v>74</v>
      </c>
      <c r="C19" s="126">
        <v>196.83</v>
      </c>
      <c r="D19" s="128">
        <v>3.9699999999999989</v>
      </c>
      <c r="E19" s="131">
        <v>2.0584880223996738E-2</v>
      </c>
    </row>
    <row r="20" spans="2:5">
      <c r="B20" s="111" t="s">
        <v>75</v>
      </c>
      <c r="C20" s="126">
        <v>160.92000000000002</v>
      </c>
      <c r="D20" s="128">
        <v>0.74000000000000909</v>
      </c>
      <c r="E20" s="131">
        <v>4.61980272193796E-3</v>
      </c>
    </row>
    <row r="21" spans="2:5">
      <c r="B21" s="111" t="s">
        <v>76</v>
      </c>
      <c r="C21" s="126">
        <v>127.32000000000001</v>
      </c>
      <c r="D21" s="128">
        <v>15.700000000000003</v>
      </c>
      <c r="E21" s="131">
        <v>0.14065579645224879</v>
      </c>
    </row>
    <row r="22" spans="2:5">
      <c r="B22" s="111" t="s">
        <v>77</v>
      </c>
      <c r="C22" s="126">
        <v>112.72</v>
      </c>
      <c r="D22" s="128">
        <v>0.45999999999999375</v>
      </c>
      <c r="E22" s="131">
        <v>4.0976305006235059E-3</v>
      </c>
    </row>
    <row r="23" spans="2:5">
      <c r="B23" s="111" t="s">
        <v>78</v>
      </c>
      <c r="C23" s="126">
        <v>139.19499999999999</v>
      </c>
      <c r="D23" s="128">
        <v>-3.3874000000000137</v>
      </c>
      <c r="E23" s="131">
        <v>-2.3757490405548087E-2</v>
      </c>
    </row>
    <row r="24" spans="2:5">
      <c r="B24" s="111" t="s">
        <v>79</v>
      </c>
      <c r="C24" s="126" t="s">
        <v>109</v>
      </c>
      <c r="D24" s="128"/>
      <c r="E24" s="131"/>
    </row>
    <row r="25" spans="2:5">
      <c r="B25" s="111" t="s">
        <v>80</v>
      </c>
      <c r="C25" s="126">
        <v>137</v>
      </c>
      <c r="D25" s="128">
        <v>1</v>
      </c>
      <c r="E25" s="131">
        <v>7.3529411764705621E-3</v>
      </c>
    </row>
    <row r="26" spans="2:5">
      <c r="B26" s="111" t="s">
        <v>81</v>
      </c>
      <c r="C26" s="126">
        <v>202.45000000000002</v>
      </c>
      <c r="D26" s="128">
        <v>3.0000000000001137E-2</v>
      </c>
      <c r="E26" s="131">
        <v>1.4820669894288763E-4</v>
      </c>
    </row>
    <row r="27" spans="2:5">
      <c r="B27" s="111" t="s">
        <v>82</v>
      </c>
      <c r="C27" s="126">
        <v>155.47970000000001</v>
      </c>
      <c r="D27" s="128">
        <v>-9.7900000000009868E-2</v>
      </c>
      <c r="E27" s="131">
        <v>-6.2926796659679152E-4</v>
      </c>
    </row>
    <row r="28" spans="2:5">
      <c r="B28" s="111" t="s">
        <v>83</v>
      </c>
      <c r="C28" s="126">
        <v>134.92000000000002</v>
      </c>
      <c r="D28" s="128">
        <v>0</v>
      </c>
      <c r="E28" s="131">
        <v>0</v>
      </c>
    </row>
    <row r="29" spans="2:5">
      <c r="B29" s="111" t="s">
        <v>84</v>
      </c>
      <c r="C29" s="126">
        <v>116.5245</v>
      </c>
      <c r="D29" s="189">
        <v>0.47440000000000282</v>
      </c>
      <c r="E29" s="185">
        <v>4.0878896269800347E-3</v>
      </c>
    </row>
    <row r="30" spans="2:5">
      <c r="B30" s="111" t="s">
        <v>85</v>
      </c>
      <c r="C30" s="126">
        <v>149.07</v>
      </c>
      <c r="D30" s="189">
        <v>3.0999999999999943</v>
      </c>
      <c r="E30" s="185">
        <v>2.1237240528875656E-2</v>
      </c>
    </row>
    <row r="31" spans="2:5">
      <c r="B31" s="111" t="s">
        <v>86</v>
      </c>
      <c r="C31" s="126">
        <v>135.26</v>
      </c>
      <c r="D31" s="189">
        <v>6.4199999999999875</v>
      </c>
      <c r="E31" s="185">
        <v>4.9829245575907954E-2</v>
      </c>
    </row>
    <row r="32" spans="2:5">
      <c r="B32" s="111" t="s">
        <v>87</v>
      </c>
      <c r="C32" s="126">
        <v>148.6</v>
      </c>
      <c r="D32" s="189">
        <v>0.12999999999999545</v>
      </c>
      <c r="E32" s="185">
        <v>8.7559776385792709E-4</v>
      </c>
    </row>
    <row r="33" spans="1:92">
      <c r="B33" s="111" t="s">
        <v>88</v>
      </c>
      <c r="C33" s="126">
        <v>172.06370000000001</v>
      </c>
      <c r="D33" s="189">
        <v>22.852499999999992</v>
      </c>
      <c r="E33" s="185">
        <v>0.15315539316083493</v>
      </c>
    </row>
    <row r="34" spans="1:92">
      <c r="B34" s="114"/>
      <c r="C34" s="126"/>
      <c r="D34" s="128"/>
      <c r="E34" s="131"/>
    </row>
    <row r="35" spans="1:92" ht="15.75" thickBot="1">
      <c r="B35" s="112" t="s">
        <v>89</v>
      </c>
      <c r="C35" s="148">
        <v>143.56664299000005</v>
      </c>
      <c r="D35" s="149">
        <v>2.3661506700000245</v>
      </c>
      <c r="E35" s="136">
        <v>1.6757382577942126E-2</v>
      </c>
    </row>
    <row r="36" spans="1:92">
      <c r="B36" s="7" t="s">
        <v>95</v>
      </c>
      <c r="C36" s="42"/>
    </row>
    <row r="37" spans="1:92">
      <c r="C37" s="42"/>
    </row>
    <row r="38" spans="1:92">
      <c r="B38" s="7" t="s">
        <v>92</v>
      </c>
      <c r="C38" s="42"/>
    </row>
    <row r="39" spans="1:92">
      <c r="C39" s="42"/>
    </row>
    <row r="40" spans="1:92">
      <c r="A40" s="7" t="s">
        <v>99</v>
      </c>
    </row>
    <row r="41" spans="1:92" ht="15.75" thickBot="1"/>
    <row r="42" spans="1:92" ht="15.75" thickBot="1">
      <c r="B42" s="47">
        <v>2020</v>
      </c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80">
        <v>2021</v>
      </c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Y42" s="49"/>
      <c r="AZ42" s="49"/>
      <c r="BA42" s="49"/>
      <c r="BB42" s="50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</row>
    <row r="43" spans="1:92">
      <c r="A43" s="51" t="s">
        <v>55</v>
      </c>
      <c r="B43" s="72">
        <v>31</v>
      </c>
      <c r="C43" s="72">
        <v>32</v>
      </c>
      <c r="D43" s="72">
        <v>33</v>
      </c>
      <c r="E43" s="72">
        <v>34</v>
      </c>
      <c r="F43" s="72">
        <v>35</v>
      </c>
      <c r="G43" s="72">
        <v>36</v>
      </c>
      <c r="H43" s="72">
        <v>37</v>
      </c>
      <c r="I43" s="72">
        <v>38</v>
      </c>
      <c r="J43" s="72">
        <v>39</v>
      </c>
      <c r="K43" s="72">
        <v>40</v>
      </c>
      <c r="L43" s="72">
        <v>41</v>
      </c>
      <c r="M43" s="72">
        <v>42</v>
      </c>
      <c r="N43" s="72">
        <v>43</v>
      </c>
      <c r="O43" s="72">
        <v>44</v>
      </c>
      <c r="P43" s="72">
        <v>45</v>
      </c>
      <c r="Q43" s="72">
        <v>46</v>
      </c>
      <c r="R43" s="72">
        <v>47</v>
      </c>
      <c r="S43" s="72">
        <v>48</v>
      </c>
      <c r="T43" s="72">
        <v>49</v>
      </c>
      <c r="U43" s="72">
        <v>50</v>
      </c>
      <c r="V43" s="72">
        <v>51</v>
      </c>
      <c r="W43" s="72">
        <v>52</v>
      </c>
      <c r="X43" s="72">
        <v>53</v>
      </c>
      <c r="Y43" s="72">
        <v>1</v>
      </c>
      <c r="Z43" s="72">
        <v>2</v>
      </c>
      <c r="AA43" s="71">
        <v>3</v>
      </c>
      <c r="AB43" s="72">
        <v>4</v>
      </c>
      <c r="AC43" s="72">
        <v>5</v>
      </c>
      <c r="AD43" s="72">
        <v>6</v>
      </c>
      <c r="AE43" s="72">
        <v>7</v>
      </c>
      <c r="AF43" s="91">
        <v>8</v>
      </c>
      <c r="AG43" s="91">
        <v>9</v>
      </c>
      <c r="AH43" s="91">
        <v>10</v>
      </c>
      <c r="AI43" s="91">
        <v>11</v>
      </c>
      <c r="AJ43" s="91">
        <v>12</v>
      </c>
      <c r="AK43" s="91">
        <v>13</v>
      </c>
      <c r="AL43" s="91">
        <v>14</v>
      </c>
      <c r="AM43" s="91">
        <v>15</v>
      </c>
      <c r="AN43" s="91">
        <v>16</v>
      </c>
      <c r="AO43" s="91">
        <v>17</v>
      </c>
      <c r="AP43" s="91">
        <v>18</v>
      </c>
      <c r="AQ43" s="91">
        <v>19</v>
      </c>
      <c r="AR43" s="91">
        <v>20</v>
      </c>
      <c r="AS43" s="91">
        <v>21</v>
      </c>
      <c r="AT43" s="91">
        <v>22</v>
      </c>
      <c r="AU43" s="91">
        <v>23</v>
      </c>
      <c r="AV43" s="91">
        <v>24</v>
      </c>
      <c r="AW43" s="91">
        <v>25</v>
      </c>
      <c r="AX43" s="91">
        <v>26</v>
      </c>
      <c r="AY43" s="91">
        <v>27</v>
      </c>
      <c r="AZ43" s="91">
        <v>28</v>
      </c>
      <c r="BA43" s="91">
        <v>29</v>
      </c>
      <c r="BB43" s="91">
        <v>30</v>
      </c>
      <c r="BC43" s="91">
        <v>31</v>
      </c>
      <c r="BD43" s="72">
        <v>32</v>
      </c>
      <c r="BE43" s="72">
        <v>33</v>
      </c>
      <c r="BF43" s="72">
        <v>34</v>
      </c>
      <c r="BG43" s="72">
        <v>36</v>
      </c>
      <c r="BH43" s="72">
        <v>37</v>
      </c>
      <c r="BI43" s="72">
        <v>38</v>
      </c>
      <c r="BJ43" s="72">
        <v>39</v>
      </c>
      <c r="BK43" s="72">
        <v>40</v>
      </c>
      <c r="BL43" s="72">
        <v>41</v>
      </c>
      <c r="BM43" s="72">
        <v>42</v>
      </c>
      <c r="BN43" s="72">
        <v>43</v>
      </c>
      <c r="BO43" s="72">
        <v>44</v>
      </c>
      <c r="BP43" s="72">
        <v>45</v>
      </c>
      <c r="BQ43" s="72">
        <v>46</v>
      </c>
      <c r="BR43" s="72">
        <v>47</v>
      </c>
      <c r="BS43" s="72">
        <v>48</v>
      </c>
      <c r="BT43" s="72">
        <v>49</v>
      </c>
    </row>
    <row r="44" spans="1:92" s="42" customFormat="1">
      <c r="A44" s="52" t="s">
        <v>56</v>
      </c>
      <c r="B44" s="45">
        <v>120.58112987000001</v>
      </c>
      <c r="C44" s="45">
        <v>120.34050701</v>
      </c>
      <c r="D44" s="45">
        <v>119.12689534000003</v>
      </c>
      <c r="E44" s="45">
        <v>118.75028119000001</v>
      </c>
      <c r="F44" s="45">
        <v>119.13567543000003</v>
      </c>
      <c r="G44" s="45">
        <v>119.39782105</v>
      </c>
      <c r="H44" s="45">
        <v>120.13493209000004</v>
      </c>
      <c r="I44" s="45">
        <v>122.9824677</v>
      </c>
      <c r="J44" s="45">
        <v>122.83222690929475</v>
      </c>
      <c r="K44" s="45">
        <v>122.93592710282577</v>
      </c>
      <c r="L44" s="45">
        <v>122.50712172</v>
      </c>
      <c r="M44" s="45">
        <v>121.09802229000003</v>
      </c>
      <c r="N44" s="45">
        <v>120.82166062000002</v>
      </c>
      <c r="O44" s="45">
        <v>120.44787317000001</v>
      </c>
      <c r="P44" s="45">
        <v>121.84349608000001</v>
      </c>
      <c r="Q44" s="45">
        <v>123.07000405999999</v>
      </c>
      <c r="R44" s="45">
        <v>122.5799088</v>
      </c>
      <c r="S44" s="45">
        <v>122.55252985999999</v>
      </c>
      <c r="T44" s="45">
        <v>121.89297618999998</v>
      </c>
      <c r="U44" s="45">
        <v>121.85139503000001</v>
      </c>
      <c r="V44" s="45">
        <v>122.8</v>
      </c>
      <c r="W44" s="45">
        <v>123.52</v>
      </c>
      <c r="X44" s="45">
        <v>123.61121064000002</v>
      </c>
      <c r="Y44" s="79">
        <v>119.55341958</v>
      </c>
      <c r="Z44" s="79">
        <v>119.89255029000002</v>
      </c>
      <c r="AA44" s="64">
        <v>121.48905596</v>
      </c>
      <c r="AB44" s="65">
        <v>120.95374423999999</v>
      </c>
      <c r="AC44" s="61">
        <v>123.29344019000003</v>
      </c>
      <c r="AD44" s="61">
        <v>125.67884300999997</v>
      </c>
      <c r="AE44" s="61">
        <v>126.32995529</v>
      </c>
      <c r="AF44" s="61">
        <v>129.93341324000005</v>
      </c>
      <c r="AG44" s="61">
        <v>131.90832909</v>
      </c>
      <c r="AH44" s="61">
        <v>134.09829374999998</v>
      </c>
      <c r="AI44" s="61">
        <v>137.48996717</v>
      </c>
      <c r="AJ44" s="61">
        <v>136.92912354000003</v>
      </c>
      <c r="AK44" s="61">
        <v>136.38991628000002</v>
      </c>
      <c r="AL44" s="61">
        <v>134.19779767999998</v>
      </c>
      <c r="AM44" s="61">
        <v>132.00283175999996</v>
      </c>
      <c r="AN44" s="61">
        <v>128.53012101000002</v>
      </c>
      <c r="AO44" s="61">
        <v>126.41535405</v>
      </c>
      <c r="AP44" s="61">
        <v>125.78733913999999</v>
      </c>
      <c r="AQ44" s="61">
        <v>125.53972583999997</v>
      </c>
      <c r="AR44" s="61">
        <v>125.41171131999995</v>
      </c>
      <c r="AS44" s="61">
        <v>124.768</v>
      </c>
      <c r="AT44" s="61">
        <v>126.43</v>
      </c>
      <c r="AU44" s="61">
        <v>126.76</v>
      </c>
      <c r="AV44" s="61">
        <v>126.19</v>
      </c>
      <c r="AW44" s="61">
        <v>125.97</v>
      </c>
      <c r="AX44" s="61">
        <v>124.91964299999999</v>
      </c>
      <c r="AY44" s="61">
        <v>121.9225</v>
      </c>
      <c r="AZ44" s="61">
        <v>122.10567275000002</v>
      </c>
      <c r="BA44" s="61">
        <v>119.65929932</v>
      </c>
      <c r="BB44" s="61">
        <v>120.29953257000001</v>
      </c>
      <c r="BC44" s="61">
        <v>120.47252366000004</v>
      </c>
      <c r="BD44" s="61">
        <v>120.75616249000001</v>
      </c>
      <c r="BE44" s="61">
        <v>122.27372454000005</v>
      </c>
      <c r="BF44" s="61">
        <v>124.33215688000006</v>
      </c>
      <c r="BG44" s="61">
        <v>124.33215688000006</v>
      </c>
      <c r="BH44" s="61">
        <v>133.68512699000001</v>
      </c>
      <c r="BI44" s="61">
        <v>134.95850349999998</v>
      </c>
      <c r="BJ44" s="61">
        <v>135.02059413352495</v>
      </c>
      <c r="BK44" s="61">
        <v>137.31534092000004</v>
      </c>
      <c r="BL44" s="61">
        <v>137.41144259000006</v>
      </c>
      <c r="BM44" s="61">
        <v>137.90759383000005</v>
      </c>
      <c r="BN44" s="61">
        <v>138.52046035999999</v>
      </c>
      <c r="BO44" s="61">
        <v>139.07578910000007</v>
      </c>
      <c r="BP44" s="61">
        <v>139.27512810000005</v>
      </c>
      <c r="BQ44" s="61">
        <v>139.62574894000008</v>
      </c>
      <c r="BR44" s="61">
        <v>140.17017120000006</v>
      </c>
      <c r="BS44" s="61">
        <v>141.20049232000002</v>
      </c>
      <c r="BT44" s="61">
        <v>143.56664299000005</v>
      </c>
    </row>
    <row r="45" spans="1:92" s="42" customFormat="1">
      <c r="A45" s="52" t="s">
        <v>57</v>
      </c>
      <c r="B45" s="45">
        <v>189.19</v>
      </c>
      <c r="C45" s="45">
        <v>186.67000000000002</v>
      </c>
      <c r="D45" s="45">
        <v>188.18</v>
      </c>
      <c r="E45" s="45">
        <v>187.74</v>
      </c>
      <c r="F45" s="45">
        <v>191.25</v>
      </c>
      <c r="G45" s="45">
        <v>188.47</v>
      </c>
      <c r="H45" s="45">
        <v>190.99</v>
      </c>
      <c r="I45" s="45">
        <v>194.8</v>
      </c>
      <c r="J45" s="45">
        <v>192.45000000000002</v>
      </c>
      <c r="K45" s="45">
        <v>188.11</v>
      </c>
      <c r="L45" s="45">
        <v>188.73</v>
      </c>
      <c r="M45" s="45">
        <v>190.20000000000002</v>
      </c>
      <c r="N45" s="45">
        <v>191.99</v>
      </c>
      <c r="O45" s="45">
        <v>187.06</v>
      </c>
      <c r="P45" s="45">
        <v>188.15</v>
      </c>
      <c r="Q45" s="45">
        <v>189.82</v>
      </c>
      <c r="R45" s="45">
        <v>191.22</v>
      </c>
      <c r="S45" s="45">
        <v>191.52</v>
      </c>
      <c r="T45" s="45">
        <v>188.97</v>
      </c>
      <c r="U45" s="45">
        <v>191.67000000000002</v>
      </c>
      <c r="V45" s="45">
        <v>192.06</v>
      </c>
      <c r="W45" s="45">
        <v>185.4682</v>
      </c>
      <c r="X45" s="45">
        <v>188.25</v>
      </c>
      <c r="Y45" s="66">
        <v>180.72</v>
      </c>
      <c r="Z45" s="66">
        <v>190.77</v>
      </c>
      <c r="AA45" s="62">
        <v>190.76</v>
      </c>
      <c r="AB45" s="63">
        <v>188.33</v>
      </c>
      <c r="AC45" s="61">
        <v>189.91</v>
      </c>
      <c r="AD45" s="61">
        <v>189.94</v>
      </c>
      <c r="AE45" s="61">
        <v>190.21</v>
      </c>
      <c r="AF45" s="61">
        <v>192.48000000000002</v>
      </c>
      <c r="AG45" s="61">
        <v>194.88410000000002</v>
      </c>
      <c r="AH45" s="61">
        <v>199.17000000000002</v>
      </c>
      <c r="AI45" s="61">
        <v>195.4188</v>
      </c>
      <c r="AJ45" s="61">
        <v>195.01320000000001</v>
      </c>
      <c r="AK45" s="61">
        <v>192.952</v>
      </c>
      <c r="AL45" s="61">
        <v>191.03380000000001</v>
      </c>
      <c r="AM45" s="61">
        <v>194.04740000000001</v>
      </c>
      <c r="AN45" s="61">
        <v>195.91250000000002</v>
      </c>
      <c r="AO45" s="61">
        <v>197.1875</v>
      </c>
      <c r="AP45" s="61">
        <v>197.05510000000001</v>
      </c>
      <c r="AQ45" s="61">
        <v>197.4785</v>
      </c>
      <c r="AR45" s="61">
        <v>197.26340000000002</v>
      </c>
      <c r="AS45" s="61">
        <v>196.82070000000002</v>
      </c>
      <c r="AT45" s="61">
        <v>197.96260000000001</v>
      </c>
      <c r="AU45" s="61">
        <v>192.72</v>
      </c>
      <c r="AV45" s="61">
        <v>198.1858</v>
      </c>
      <c r="AW45" s="61">
        <v>246.3605</v>
      </c>
      <c r="AX45" s="61">
        <v>197.60670000000002</v>
      </c>
      <c r="AY45" s="61">
        <v>195.56560000000002</v>
      </c>
      <c r="AZ45" s="61">
        <v>195.0428</v>
      </c>
      <c r="BA45" s="61">
        <v>193.2722</v>
      </c>
      <c r="BB45" s="61">
        <v>196.00970000000001</v>
      </c>
      <c r="BC45" s="61">
        <v>190.42000000000002</v>
      </c>
      <c r="BD45" s="61">
        <v>186</v>
      </c>
      <c r="BE45" s="61">
        <v>194.1447</v>
      </c>
      <c r="BF45" s="61">
        <v>194.30430000000001</v>
      </c>
      <c r="BG45" s="61">
        <v>199.06</v>
      </c>
      <c r="BH45" s="61">
        <v>198.97</v>
      </c>
      <c r="BI45" s="61">
        <v>198.57</v>
      </c>
      <c r="BJ45" s="61">
        <v>198.3</v>
      </c>
      <c r="BK45" s="61">
        <v>201.34</v>
      </c>
      <c r="BL45" s="61">
        <v>201.08100000000002</v>
      </c>
      <c r="BM45" s="61">
        <v>202.98000000000002</v>
      </c>
      <c r="BN45" s="61">
        <v>202.85640000000001</v>
      </c>
      <c r="BO45" s="61">
        <v>198.26</v>
      </c>
      <c r="BP45" s="61">
        <v>205.25650000000002</v>
      </c>
      <c r="BQ45" s="61">
        <v>207.04580000000001</v>
      </c>
      <c r="BR45" s="61">
        <v>203.387</v>
      </c>
      <c r="BS45" s="61">
        <v>202.42000000000002</v>
      </c>
      <c r="BT45" s="61">
        <v>202.45000000000002</v>
      </c>
    </row>
    <row r="46" spans="1:92" s="42" customFormat="1">
      <c r="A46" s="52" t="s">
        <v>58</v>
      </c>
      <c r="B46" s="45">
        <v>82.63</v>
      </c>
      <c r="C46" s="45">
        <v>82.460000000000008</v>
      </c>
      <c r="D46" s="45">
        <v>82.99</v>
      </c>
      <c r="E46" s="45">
        <v>83.66</v>
      </c>
      <c r="F46" s="45">
        <v>83.53</v>
      </c>
      <c r="G46" s="45">
        <v>86.09</v>
      </c>
      <c r="H46" s="45">
        <v>87.570000000000007</v>
      </c>
      <c r="I46" s="45">
        <v>92.210300000000004</v>
      </c>
      <c r="J46" s="45">
        <v>90.16</v>
      </c>
      <c r="K46" s="45">
        <v>88.45</v>
      </c>
      <c r="L46" s="45">
        <v>88.54</v>
      </c>
      <c r="M46" s="45">
        <v>88.3</v>
      </c>
      <c r="N46" s="45">
        <v>88.22</v>
      </c>
      <c r="O46" s="45">
        <v>90.13</v>
      </c>
      <c r="P46" s="45">
        <v>90.04</v>
      </c>
      <c r="Q46" s="45">
        <v>89.89</v>
      </c>
      <c r="R46" s="45">
        <v>87.43</v>
      </c>
      <c r="S46" s="45">
        <v>86.350000000000009</v>
      </c>
      <c r="T46" s="45">
        <v>86.24</v>
      </c>
      <c r="U46" s="45">
        <v>86.72</v>
      </c>
      <c r="V46" s="45">
        <v>87.5</v>
      </c>
      <c r="W46" s="45">
        <v>88.67</v>
      </c>
      <c r="X46" s="45">
        <v>88.23</v>
      </c>
      <c r="Y46" s="66">
        <v>88.64</v>
      </c>
      <c r="Z46" s="66">
        <v>87.100000000000009</v>
      </c>
      <c r="AA46" s="62">
        <v>87.7</v>
      </c>
      <c r="AB46" s="63">
        <v>87.88</v>
      </c>
      <c r="AC46" s="61">
        <v>87.04</v>
      </c>
      <c r="AD46" s="61">
        <v>86.97</v>
      </c>
      <c r="AE46" s="61">
        <v>87.79</v>
      </c>
      <c r="AF46" s="61">
        <v>94.02</v>
      </c>
      <c r="AG46" s="61">
        <v>97.12</v>
      </c>
      <c r="AH46" s="61">
        <v>101.79</v>
      </c>
      <c r="AI46" s="61">
        <v>103.05</v>
      </c>
      <c r="AJ46" s="61">
        <v>104.76</v>
      </c>
      <c r="AK46" s="61">
        <v>102.11</v>
      </c>
      <c r="AL46" s="61">
        <v>98.5</v>
      </c>
      <c r="AM46" s="61">
        <v>94.39</v>
      </c>
      <c r="AN46" s="61">
        <v>92.04</v>
      </c>
      <c r="AO46" s="61">
        <v>88.070000000000007</v>
      </c>
      <c r="AP46" s="61">
        <v>86.89</v>
      </c>
      <c r="AQ46" s="61">
        <v>83.546400000000006</v>
      </c>
      <c r="AR46" s="61">
        <v>84.55</v>
      </c>
      <c r="AS46" s="61">
        <v>80.263800000000003</v>
      </c>
      <c r="AT46" s="61">
        <v>77.047800000000009</v>
      </c>
      <c r="AU46" s="61">
        <v>81.087000000000003</v>
      </c>
      <c r="AV46" s="61">
        <v>84.83</v>
      </c>
      <c r="AW46" s="61">
        <v>84.63</v>
      </c>
      <c r="AX46" s="61">
        <v>83.570000000000007</v>
      </c>
      <c r="AY46" s="61">
        <v>83.3</v>
      </c>
      <c r="AZ46" s="61">
        <v>83.64</v>
      </c>
      <c r="BA46" s="61">
        <v>82.49</v>
      </c>
      <c r="BB46" s="61">
        <v>86.16</v>
      </c>
      <c r="BC46" s="61">
        <v>85.26</v>
      </c>
      <c r="BD46" s="61">
        <v>85.65</v>
      </c>
      <c r="BE46" s="61">
        <v>87.8</v>
      </c>
      <c r="BF46" s="61">
        <v>90.69</v>
      </c>
      <c r="BG46" s="61">
        <v>90.69</v>
      </c>
      <c r="BH46" s="61">
        <v>102.33380000000001</v>
      </c>
      <c r="BI46" s="61">
        <v>100.43</v>
      </c>
      <c r="BJ46" s="61">
        <v>104.21</v>
      </c>
      <c r="BK46" s="61">
        <v>110.15</v>
      </c>
      <c r="BL46" s="61">
        <v>104.9</v>
      </c>
      <c r="BM46" s="61">
        <v>105.65</v>
      </c>
      <c r="BN46" s="61">
        <v>107.8</v>
      </c>
      <c r="BO46" s="61">
        <v>107.75</v>
      </c>
      <c r="BP46" s="61">
        <v>111.25</v>
      </c>
      <c r="BQ46" s="61">
        <v>110.26</v>
      </c>
      <c r="BR46" s="61">
        <v>110.83</v>
      </c>
      <c r="BS46" s="61">
        <v>111.62</v>
      </c>
      <c r="BT46" s="61">
        <v>111.89</v>
      </c>
    </row>
    <row r="47" spans="1:92" s="42" customFormat="1">
      <c r="A47" s="52" t="s">
        <v>59</v>
      </c>
      <c r="B47" s="45">
        <v>126.34</v>
      </c>
      <c r="C47" s="45">
        <v>135.47999999999999</v>
      </c>
      <c r="D47" s="45">
        <v>137.89000000000001</v>
      </c>
      <c r="E47" s="45">
        <v>130.07</v>
      </c>
      <c r="F47" s="45">
        <v>136.63</v>
      </c>
      <c r="G47" s="45">
        <v>138.64000000000001</v>
      </c>
      <c r="H47" s="45">
        <v>137.35</v>
      </c>
      <c r="I47" s="45">
        <v>136.42000000000002</v>
      </c>
      <c r="J47" s="45">
        <v>139.46</v>
      </c>
      <c r="K47" s="45">
        <v>140.87</v>
      </c>
      <c r="L47" s="45">
        <v>140.18</v>
      </c>
      <c r="M47" s="45">
        <v>134.97999999999999</v>
      </c>
      <c r="N47" s="45">
        <v>141</v>
      </c>
      <c r="O47" s="45">
        <v>144.61000000000001</v>
      </c>
      <c r="P47" s="45">
        <v>138.72999999999999</v>
      </c>
      <c r="Q47" s="45">
        <v>137.88</v>
      </c>
      <c r="R47" s="45">
        <v>142.27000000000001</v>
      </c>
      <c r="S47" s="45">
        <v>144.69</v>
      </c>
      <c r="T47" s="45">
        <v>136.47</v>
      </c>
      <c r="U47" s="45">
        <v>139.29</v>
      </c>
      <c r="V47" s="45">
        <v>139.35</v>
      </c>
      <c r="W47" s="45">
        <v>148.16</v>
      </c>
      <c r="X47" s="45">
        <v>163.81</v>
      </c>
      <c r="Y47" s="66">
        <v>154.31</v>
      </c>
      <c r="Z47" s="66">
        <v>103.02</v>
      </c>
      <c r="AA47" s="62">
        <v>103.03</v>
      </c>
      <c r="AB47" s="63">
        <v>103.15</v>
      </c>
      <c r="AC47" s="61">
        <v>103.34</v>
      </c>
      <c r="AD47" s="61">
        <v>146.03</v>
      </c>
      <c r="AE47" s="61">
        <v>154.77000000000001</v>
      </c>
      <c r="AF47" s="61">
        <v>154.86000000000001</v>
      </c>
      <c r="AG47" s="61">
        <v>153</v>
      </c>
      <c r="AH47" s="61">
        <v>149.97999999999999</v>
      </c>
      <c r="AI47" s="61">
        <v>171.4</v>
      </c>
      <c r="AJ47" s="61">
        <v>175.20000000000002</v>
      </c>
      <c r="AK47" s="61">
        <v>162.57</v>
      </c>
      <c r="AL47" s="61">
        <v>155.55000000000001</v>
      </c>
      <c r="AM47" s="61">
        <v>155.88</v>
      </c>
      <c r="AN47" s="61">
        <v>155.88</v>
      </c>
      <c r="AO47" s="61">
        <v>166.66</v>
      </c>
      <c r="AP47" s="61">
        <v>163.58000000000001</v>
      </c>
      <c r="AQ47" s="61">
        <v>162.44</v>
      </c>
      <c r="AR47" s="61">
        <v>164.94</v>
      </c>
      <c r="AS47" s="61">
        <v>162.64000000000001</v>
      </c>
      <c r="AT47" s="61">
        <v>160.68</v>
      </c>
      <c r="AU47" s="61">
        <v>162.75</v>
      </c>
      <c r="AV47" s="61">
        <v>160.34</v>
      </c>
      <c r="AW47" s="61">
        <v>160.6</v>
      </c>
      <c r="AX47" s="61">
        <v>158.57</v>
      </c>
      <c r="AY47" s="61">
        <v>153.83000000000001</v>
      </c>
      <c r="AZ47" s="61">
        <v>152.35</v>
      </c>
      <c r="BA47" s="61">
        <v>150.79</v>
      </c>
      <c r="BB47" s="61">
        <v>152.82</v>
      </c>
      <c r="BC47" s="61">
        <v>150.80000000000001</v>
      </c>
      <c r="BD47" s="61">
        <v>148.1</v>
      </c>
      <c r="BE47" s="61">
        <v>150.88</v>
      </c>
      <c r="BF47" s="61">
        <v>154.04</v>
      </c>
      <c r="BG47" s="61">
        <v>153.37</v>
      </c>
      <c r="BH47" s="61">
        <v>150.06</v>
      </c>
      <c r="BI47" s="61">
        <v>150.32</v>
      </c>
      <c r="BJ47" s="61">
        <v>149.86000000000001</v>
      </c>
      <c r="BK47" s="61">
        <v>149.34</v>
      </c>
      <c r="BL47" s="61">
        <v>149.47999999999999</v>
      </c>
      <c r="BM47" s="61">
        <v>148.32</v>
      </c>
      <c r="BN47" s="61">
        <v>148.83000000000001</v>
      </c>
      <c r="BO47" s="61">
        <v>150.69</v>
      </c>
      <c r="BP47" s="61">
        <v>151.41</v>
      </c>
      <c r="BQ47" s="61">
        <v>151.56</v>
      </c>
      <c r="BR47" s="61">
        <v>151.20000000000002</v>
      </c>
      <c r="BS47" s="61">
        <v>145.97</v>
      </c>
      <c r="BT47" s="61">
        <v>149.07</v>
      </c>
    </row>
    <row r="72" spans="1:7">
      <c r="A72" s="81"/>
      <c r="B72" s="81"/>
      <c r="C72" s="81"/>
      <c r="D72" s="81"/>
      <c r="E72" s="81"/>
      <c r="F72" s="81"/>
      <c r="G72" s="81"/>
    </row>
    <row r="73" spans="1:7">
      <c r="A73" s="81"/>
      <c r="B73" s="81"/>
      <c r="C73" s="81"/>
      <c r="D73" s="81"/>
      <c r="E73" s="81"/>
      <c r="F73" s="81"/>
      <c r="G73" s="81"/>
    </row>
    <row r="74" spans="1:7" ht="35.200000000000003" customHeight="1">
      <c r="A74" s="81"/>
      <c r="B74" s="82"/>
      <c r="C74" s="83"/>
      <c r="D74" s="83"/>
      <c r="E74" s="83"/>
      <c r="F74" s="81"/>
      <c r="G74" s="81"/>
    </row>
    <row r="75" spans="1:7">
      <c r="A75" s="81"/>
      <c r="B75" s="82"/>
      <c r="C75" s="83"/>
      <c r="D75" s="83"/>
      <c r="E75" s="83"/>
      <c r="F75" s="81"/>
      <c r="G75" s="81"/>
    </row>
    <row r="76" spans="1:7">
      <c r="A76" s="81"/>
      <c r="B76" s="84"/>
      <c r="C76" s="85"/>
      <c r="D76" s="85"/>
      <c r="E76" s="86"/>
      <c r="F76" s="81"/>
      <c r="G76" s="81"/>
    </row>
    <row r="77" spans="1:7">
      <c r="A77" s="81"/>
      <c r="B77" s="84"/>
      <c r="C77" s="85"/>
      <c r="D77" s="85"/>
      <c r="E77" s="86"/>
      <c r="F77" s="81"/>
      <c r="G77" s="81"/>
    </row>
    <row r="78" spans="1:7">
      <c r="A78" s="81"/>
      <c r="B78" s="84"/>
      <c r="C78" s="85"/>
      <c r="D78" s="87"/>
      <c r="E78" s="88"/>
      <c r="F78" s="81"/>
      <c r="G78" s="81"/>
    </row>
    <row r="79" spans="1:7">
      <c r="A79" s="81"/>
      <c r="B79" s="84"/>
      <c r="C79" s="85"/>
      <c r="D79" s="85"/>
      <c r="E79" s="86"/>
      <c r="F79" s="81"/>
      <c r="G79" s="81"/>
    </row>
    <row r="80" spans="1:7">
      <c r="A80" s="81"/>
      <c r="B80" s="84"/>
      <c r="C80" s="85"/>
      <c r="D80" s="85"/>
      <c r="E80" s="86"/>
      <c r="F80" s="81"/>
      <c r="G80" s="81"/>
    </row>
    <row r="81" spans="1:7">
      <c r="A81" s="81"/>
      <c r="B81" s="84"/>
      <c r="C81" s="85"/>
      <c r="D81" s="87"/>
      <c r="E81" s="88"/>
      <c r="F81" s="81"/>
      <c r="G81" s="81"/>
    </row>
    <row r="82" spans="1:7">
      <c r="A82" s="81"/>
      <c r="B82" s="84"/>
      <c r="C82" s="85"/>
      <c r="D82" s="85"/>
      <c r="E82" s="86"/>
      <c r="F82" s="81"/>
      <c r="G82" s="81"/>
    </row>
    <row r="83" spans="1:7">
      <c r="A83" s="81"/>
      <c r="B83" s="84"/>
      <c r="C83" s="85"/>
      <c r="D83" s="85"/>
      <c r="E83" s="86"/>
      <c r="F83" s="81"/>
      <c r="G83" s="81"/>
    </row>
    <row r="84" spans="1:7">
      <c r="A84" s="81"/>
      <c r="B84" s="84"/>
      <c r="C84" s="85"/>
      <c r="D84" s="85"/>
      <c r="E84" s="86"/>
      <c r="F84" s="81"/>
      <c r="G84" s="81"/>
    </row>
    <row r="85" spans="1:7">
      <c r="A85" s="81"/>
      <c r="B85" s="84"/>
      <c r="C85" s="85"/>
      <c r="D85" s="87"/>
      <c r="E85" s="88"/>
      <c r="F85" s="81"/>
      <c r="G85" s="81"/>
    </row>
    <row r="86" spans="1:7">
      <c r="A86" s="81"/>
      <c r="B86" s="84"/>
      <c r="C86" s="85"/>
      <c r="D86" s="85"/>
      <c r="E86" s="86"/>
      <c r="F86" s="81"/>
      <c r="G86" s="81"/>
    </row>
    <row r="87" spans="1:7">
      <c r="A87" s="81"/>
      <c r="B87" s="84"/>
      <c r="C87" s="85"/>
      <c r="D87" s="85"/>
      <c r="E87" s="86"/>
      <c r="F87" s="81"/>
      <c r="G87" s="81"/>
    </row>
    <row r="88" spans="1:7">
      <c r="A88" s="81"/>
      <c r="B88" s="84"/>
      <c r="C88" s="85"/>
      <c r="D88" s="85"/>
      <c r="E88" s="86"/>
      <c r="F88" s="81"/>
      <c r="G88" s="81"/>
    </row>
    <row r="89" spans="1:7">
      <c r="A89" s="81"/>
      <c r="B89" s="84"/>
      <c r="C89" s="85"/>
      <c r="D89" s="87"/>
      <c r="E89" s="88"/>
      <c r="F89" s="81"/>
      <c r="G89" s="81"/>
    </row>
    <row r="90" spans="1:7">
      <c r="A90" s="81"/>
      <c r="B90" s="84"/>
      <c r="C90" s="85"/>
      <c r="D90" s="87"/>
      <c r="E90" s="88"/>
      <c r="F90" s="81"/>
      <c r="G90" s="81"/>
    </row>
    <row r="91" spans="1:7">
      <c r="A91" s="81"/>
      <c r="B91" s="84"/>
      <c r="C91" s="85"/>
      <c r="D91" s="87"/>
      <c r="E91" s="88"/>
      <c r="F91" s="81"/>
      <c r="G91" s="81"/>
    </row>
    <row r="92" spans="1:7">
      <c r="A92" s="81"/>
      <c r="B92" s="84"/>
      <c r="C92" s="85"/>
      <c r="D92" s="85"/>
      <c r="E92" s="86"/>
      <c r="F92" s="81"/>
      <c r="G92" s="81"/>
    </row>
    <row r="93" spans="1:7">
      <c r="A93" s="81"/>
      <c r="B93" s="84"/>
      <c r="C93" s="85"/>
      <c r="D93" s="85"/>
      <c r="E93" s="86"/>
      <c r="F93" s="81"/>
      <c r="G93" s="81"/>
    </row>
    <row r="94" spans="1:7">
      <c r="A94" s="81"/>
      <c r="B94" s="84"/>
      <c r="C94" s="85"/>
      <c r="D94" s="85"/>
      <c r="E94" s="86"/>
      <c r="F94" s="81"/>
      <c r="G94" s="81"/>
    </row>
    <row r="95" spans="1:7">
      <c r="A95" s="81"/>
      <c r="B95" s="84"/>
      <c r="C95" s="85"/>
      <c r="D95" s="85"/>
      <c r="E95" s="86"/>
      <c r="F95" s="81"/>
      <c r="G95" s="81"/>
    </row>
    <row r="96" spans="1:7">
      <c r="A96" s="81"/>
      <c r="B96" s="84"/>
      <c r="C96" s="85"/>
      <c r="D96" s="85"/>
      <c r="E96" s="86"/>
      <c r="F96" s="81"/>
      <c r="G96" s="81"/>
    </row>
    <row r="97" spans="1:7">
      <c r="A97" s="81"/>
      <c r="B97" s="84"/>
      <c r="C97" s="85"/>
      <c r="D97" s="85"/>
      <c r="E97" s="86"/>
      <c r="F97" s="81"/>
      <c r="G97" s="81"/>
    </row>
    <row r="98" spans="1:7">
      <c r="A98" s="81"/>
      <c r="B98" s="84"/>
      <c r="C98" s="85"/>
      <c r="D98" s="87"/>
      <c r="E98" s="88"/>
      <c r="F98" s="81"/>
      <c r="G98" s="81"/>
    </row>
    <row r="99" spans="1:7">
      <c r="A99" s="81"/>
      <c r="B99" s="84"/>
      <c r="C99" s="85"/>
      <c r="D99" s="87"/>
      <c r="E99" s="88"/>
      <c r="F99" s="81"/>
      <c r="G99" s="81"/>
    </row>
    <row r="100" spans="1:7">
      <c r="A100" s="81"/>
      <c r="B100" s="84"/>
      <c r="C100" s="85"/>
      <c r="D100" s="85"/>
      <c r="E100" s="86"/>
      <c r="F100" s="81"/>
      <c r="G100" s="81"/>
    </row>
    <row r="101" spans="1:7">
      <c r="A101" s="81"/>
      <c r="B101" s="84"/>
      <c r="C101" s="85"/>
      <c r="D101" s="87"/>
      <c r="E101" s="88"/>
      <c r="F101" s="81"/>
      <c r="G101" s="81"/>
    </row>
    <row r="102" spans="1:7">
      <c r="A102" s="81"/>
      <c r="B102" s="89"/>
      <c r="C102" s="85"/>
      <c r="D102" s="85"/>
      <c r="E102" s="86"/>
      <c r="F102" s="81"/>
      <c r="G102" s="81"/>
    </row>
    <row r="103" spans="1:7">
      <c r="A103" s="81"/>
      <c r="B103" s="84"/>
      <c r="C103" s="85"/>
      <c r="D103" s="85"/>
      <c r="E103" s="86"/>
      <c r="F103" s="81"/>
      <c r="G103" s="81"/>
    </row>
    <row r="104" spans="1:7">
      <c r="A104" s="81"/>
      <c r="B104" s="81"/>
      <c r="C104" s="81"/>
      <c r="D104" s="81"/>
      <c r="E104" s="81"/>
      <c r="F104" s="81"/>
      <c r="G104" s="81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B46"/>
  <sheetViews>
    <sheetView zoomScaleNormal="100" workbookViewId="0">
      <selection activeCell="C32" sqref="C32"/>
    </sheetView>
  </sheetViews>
  <sheetFormatPr defaultColWidth="9.109375" defaultRowHeight="15.05"/>
  <cols>
    <col min="1" max="1" width="9.109375" style="7"/>
    <col min="2" max="2" width="18.109375" style="7" customWidth="1"/>
    <col min="3" max="3" width="13.6640625" style="42" customWidth="1"/>
    <col min="4" max="5" width="18" style="7" customWidth="1"/>
    <col min="6" max="6" width="9.109375" style="7" customWidth="1"/>
    <col min="7" max="16384" width="9.109375" style="7"/>
  </cols>
  <sheetData>
    <row r="2" spans="1:7">
      <c r="B2" s="90" t="s">
        <v>90</v>
      </c>
    </row>
    <row r="4" spans="1:7">
      <c r="A4" s="41" t="s">
        <v>111</v>
      </c>
    </row>
    <row r="5" spans="1:7" ht="12.8" customHeight="1" thickBot="1"/>
    <row r="6" spans="1:7" ht="51.75" customHeight="1" thickBot="1">
      <c r="B6" s="141"/>
      <c r="C6" s="142" t="s">
        <v>96</v>
      </c>
      <c r="D6" s="55" t="s">
        <v>60</v>
      </c>
      <c r="E6" s="143" t="s">
        <v>61</v>
      </c>
      <c r="G6" s="41" t="s">
        <v>94</v>
      </c>
    </row>
    <row r="7" spans="1:7">
      <c r="B7" s="137" t="s">
        <v>63</v>
      </c>
      <c r="C7" s="138" t="s">
        <v>109</v>
      </c>
      <c r="D7" s="139"/>
      <c r="E7" s="140"/>
    </row>
    <row r="8" spans="1:7">
      <c r="B8" s="111" t="s">
        <v>64</v>
      </c>
      <c r="C8" s="129">
        <v>154.51480000000001</v>
      </c>
      <c r="D8" s="130">
        <v>2.8377000000000123</v>
      </c>
      <c r="E8" s="131">
        <v>1.8708822887568477E-2</v>
      </c>
    </row>
    <row r="9" spans="1:7">
      <c r="B9" s="111" t="s">
        <v>65</v>
      </c>
      <c r="C9" s="129">
        <v>178.25060000000002</v>
      </c>
      <c r="D9" s="130">
        <v>2.3422000000000196</v>
      </c>
      <c r="E9" s="131">
        <v>1.3314884337530364E-2</v>
      </c>
    </row>
    <row r="10" spans="1:7">
      <c r="B10" s="111" t="s">
        <v>66</v>
      </c>
      <c r="C10" s="129" t="s">
        <v>109</v>
      </c>
      <c r="D10" s="130"/>
      <c r="E10" s="131"/>
    </row>
    <row r="11" spans="1:7">
      <c r="B11" s="111" t="s">
        <v>67</v>
      </c>
      <c r="C11" s="129">
        <v>320</v>
      </c>
      <c r="D11" s="129">
        <v>3</v>
      </c>
      <c r="E11" s="132">
        <v>9.4637223974762819E-3</v>
      </c>
    </row>
    <row r="12" spans="1:7">
      <c r="B12" s="111" t="s">
        <v>68</v>
      </c>
      <c r="C12" s="129" t="s">
        <v>109</v>
      </c>
      <c r="D12" s="130"/>
      <c r="E12" s="132"/>
    </row>
    <row r="13" spans="1:7">
      <c r="B13" s="111" t="s">
        <v>69</v>
      </c>
      <c r="C13" s="129" t="s">
        <v>109</v>
      </c>
      <c r="D13" s="129"/>
      <c r="E13" s="132"/>
    </row>
    <row r="14" spans="1:7">
      <c r="B14" s="111" t="s">
        <v>70</v>
      </c>
      <c r="C14" s="129">
        <v>177.3</v>
      </c>
      <c r="D14" s="163">
        <v>0</v>
      </c>
      <c r="E14" s="132">
        <v>0</v>
      </c>
    </row>
    <row r="15" spans="1:7">
      <c r="B15" s="111" t="s">
        <v>71</v>
      </c>
      <c r="C15" s="129">
        <v>235</v>
      </c>
      <c r="D15" s="129">
        <v>0</v>
      </c>
      <c r="E15" s="132">
        <v>0</v>
      </c>
    </row>
    <row r="16" spans="1:7">
      <c r="B16" s="111" t="s">
        <v>72</v>
      </c>
      <c r="C16" s="129">
        <v>203.17090000000002</v>
      </c>
      <c r="D16" s="130">
        <v>3.8576999999999941</v>
      </c>
      <c r="E16" s="131">
        <v>1.9354964949636955E-2</v>
      </c>
    </row>
    <row r="17" spans="2:5">
      <c r="B17" s="111" t="s">
        <v>73</v>
      </c>
      <c r="C17" s="129">
        <v>215.83</v>
      </c>
      <c r="D17" s="130">
        <v>0</v>
      </c>
      <c r="E17" s="131">
        <v>0</v>
      </c>
    </row>
    <row r="18" spans="2:5">
      <c r="B18" s="111" t="s">
        <v>74</v>
      </c>
      <c r="C18" s="129" t="s">
        <v>109</v>
      </c>
      <c r="D18" s="129"/>
      <c r="E18" s="131"/>
    </row>
    <row r="19" spans="2:5">
      <c r="B19" s="111" t="s">
        <v>75</v>
      </c>
      <c r="C19" s="129">
        <v>229.91</v>
      </c>
      <c r="D19" s="129">
        <v>0.96999999999999886</v>
      </c>
      <c r="E19" s="132">
        <v>4.236917969773657E-3</v>
      </c>
    </row>
    <row r="20" spans="2:5">
      <c r="B20" s="111" t="s">
        <v>76</v>
      </c>
      <c r="C20" s="129" t="s">
        <v>109</v>
      </c>
      <c r="D20" s="130"/>
      <c r="E20" s="131"/>
    </row>
    <row r="21" spans="2:5">
      <c r="B21" s="111" t="s">
        <v>77</v>
      </c>
      <c r="C21" s="129">
        <v>162</v>
      </c>
      <c r="D21" s="182">
        <v>8.3400000000000034</v>
      </c>
      <c r="E21" s="183">
        <v>5.4275673565013616E-2</v>
      </c>
    </row>
    <row r="22" spans="2:5">
      <c r="B22" s="111" t="s">
        <v>78</v>
      </c>
      <c r="C22" s="129">
        <v>157.03370000000001</v>
      </c>
      <c r="D22" s="184">
        <v>2.0486999999999966</v>
      </c>
      <c r="E22" s="185">
        <v>1.3218698583733923E-2</v>
      </c>
    </row>
    <row r="23" spans="2:5">
      <c r="B23" s="111" t="s">
        <v>79</v>
      </c>
      <c r="C23" s="129" t="s">
        <v>109</v>
      </c>
      <c r="D23" s="129"/>
      <c r="E23" s="133"/>
    </row>
    <row r="24" spans="2:5">
      <c r="B24" s="111" t="s">
        <v>80</v>
      </c>
      <c r="C24" s="129">
        <v>174</v>
      </c>
      <c r="D24" s="129">
        <v>0</v>
      </c>
      <c r="E24" s="131">
        <v>0</v>
      </c>
    </row>
    <row r="25" spans="2:5">
      <c r="B25" s="111" t="s">
        <v>81</v>
      </c>
      <c r="C25" s="129">
        <v>290.16000000000003</v>
      </c>
      <c r="D25" s="130">
        <v>-11.21999999999997</v>
      </c>
      <c r="E25" s="131">
        <v>-3.7228747760302494E-2</v>
      </c>
    </row>
    <row r="26" spans="2:5">
      <c r="B26" s="111" t="s">
        <v>82</v>
      </c>
      <c r="C26" s="129">
        <v>146.06360000000001</v>
      </c>
      <c r="D26" s="129">
        <v>-5.3459000000000003</v>
      </c>
      <c r="E26" s="131">
        <v>-3.5307559961561208E-2</v>
      </c>
    </row>
    <row r="27" spans="2:5">
      <c r="B27" s="111" t="s">
        <v>83</v>
      </c>
      <c r="C27" s="129">
        <v>195</v>
      </c>
      <c r="D27" s="184">
        <v>0</v>
      </c>
      <c r="E27" s="185">
        <v>0</v>
      </c>
    </row>
    <row r="28" spans="2:5">
      <c r="B28" s="111" t="s">
        <v>84</v>
      </c>
      <c r="C28" s="129">
        <v>157.07830000000001</v>
      </c>
      <c r="D28" s="184">
        <v>0.44020000000000437</v>
      </c>
      <c r="E28" s="185">
        <v>2.8102996652794587E-3</v>
      </c>
    </row>
    <row r="29" spans="2:5">
      <c r="B29" s="111" t="s">
        <v>85</v>
      </c>
      <c r="C29" s="129">
        <v>253.87</v>
      </c>
      <c r="D29" s="184">
        <v>-3.3799999999999955</v>
      </c>
      <c r="E29" s="185">
        <v>-1.3138969873663697E-2</v>
      </c>
    </row>
    <row r="30" spans="2:5">
      <c r="B30" s="111" t="s">
        <v>86</v>
      </c>
      <c r="C30" s="129">
        <v>197.1</v>
      </c>
      <c r="D30" s="184">
        <v>-9.1200000000000045</v>
      </c>
      <c r="E30" s="185">
        <v>-4.4224614489380309E-2</v>
      </c>
    </row>
    <row r="31" spans="2:5">
      <c r="B31" s="111" t="s">
        <v>87</v>
      </c>
      <c r="C31" s="129">
        <v>309.87</v>
      </c>
      <c r="D31" s="184">
        <v>-0.75999999999999091</v>
      </c>
      <c r="E31" s="185">
        <v>-2.4466406979364308E-3</v>
      </c>
    </row>
    <row r="32" spans="2:5">
      <c r="B32" s="111" t="s">
        <v>88</v>
      </c>
      <c r="C32" s="129">
        <v>285.5711</v>
      </c>
      <c r="D32" s="163">
        <v>-1.7626000000000204</v>
      </c>
      <c r="E32" s="186">
        <v>-6.1343309190673434E-3</v>
      </c>
    </row>
    <row r="33" spans="1:80">
      <c r="B33" s="111"/>
      <c r="C33" s="129"/>
      <c r="D33" s="130"/>
      <c r="E33" s="131"/>
    </row>
    <row r="34" spans="1:80" ht="15.75" thickBot="1">
      <c r="B34" s="112" t="s">
        <v>89</v>
      </c>
      <c r="C34" s="134">
        <v>210.65669320000001</v>
      </c>
      <c r="D34" s="135">
        <v>-0.65771375999997872</v>
      </c>
      <c r="E34" s="136">
        <v>-3.1124889659059907E-3</v>
      </c>
    </row>
    <row r="35" spans="1:80">
      <c r="B35" s="43" t="s">
        <v>91</v>
      </c>
    </row>
    <row r="36" spans="1:80">
      <c r="B36" s="44"/>
    </row>
    <row r="37" spans="1:80">
      <c r="B37" s="43" t="s">
        <v>92</v>
      </c>
    </row>
    <row r="39" spans="1:80">
      <c r="A39" s="41" t="s">
        <v>100</v>
      </c>
      <c r="J39" s="48"/>
    </row>
    <row r="40" spans="1:80" ht="15.75" thickBot="1">
      <c r="A40" s="41"/>
      <c r="J40" s="48"/>
    </row>
    <row r="41" spans="1:80" ht="15.75" thickBot="1">
      <c r="A41" s="41"/>
      <c r="B41" s="53">
        <v>2020</v>
      </c>
      <c r="J41" s="48"/>
      <c r="AK41" s="80">
        <v>2021</v>
      </c>
      <c r="BF41" s="49"/>
      <c r="BG41" s="50"/>
      <c r="BH41" s="80">
        <v>2021</v>
      </c>
      <c r="BI41" s="49"/>
      <c r="BJ41" s="49"/>
    </row>
    <row r="42" spans="1:80">
      <c r="A42" s="54" t="s">
        <v>55</v>
      </c>
      <c r="B42" s="72">
        <v>31</v>
      </c>
      <c r="C42" s="72">
        <v>32</v>
      </c>
      <c r="D42" s="72">
        <v>33</v>
      </c>
      <c r="E42" s="72">
        <v>34</v>
      </c>
      <c r="F42" s="72">
        <v>35</v>
      </c>
      <c r="G42" s="72">
        <v>36</v>
      </c>
      <c r="H42" s="72">
        <v>37</v>
      </c>
      <c r="I42" s="72">
        <v>38</v>
      </c>
      <c r="J42" s="72">
        <v>39</v>
      </c>
      <c r="K42" s="72">
        <v>40</v>
      </c>
      <c r="L42" s="72">
        <v>41</v>
      </c>
      <c r="M42" s="72">
        <v>42</v>
      </c>
      <c r="N42" s="72">
        <v>43</v>
      </c>
      <c r="O42" s="72">
        <v>44</v>
      </c>
      <c r="P42" s="72">
        <v>45</v>
      </c>
      <c r="Q42" s="72">
        <v>46</v>
      </c>
      <c r="R42" s="72">
        <v>47</v>
      </c>
      <c r="S42" s="72">
        <v>48</v>
      </c>
      <c r="T42" s="72">
        <v>49</v>
      </c>
      <c r="U42" s="72">
        <v>50</v>
      </c>
      <c r="V42" s="72">
        <v>51</v>
      </c>
      <c r="W42" s="72">
        <v>47</v>
      </c>
      <c r="X42" s="72">
        <v>48</v>
      </c>
      <c r="Y42" s="72">
        <v>49</v>
      </c>
      <c r="Z42" s="72">
        <v>50</v>
      </c>
      <c r="AA42" s="72">
        <v>51</v>
      </c>
      <c r="AB42" s="72">
        <v>52</v>
      </c>
      <c r="AC42" s="72">
        <v>53</v>
      </c>
      <c r="AD42" s="72">
        <v>1</v>
      </c>
      <c r="AE42" s="72">
        <v>2</v>
      </c>
      <c r="AF42" s="71">
        <v>3</v>
      </c>
      <c r="AG42" s="72">
        <v>4</v>
      </c>
      <c r="AH42" s="72">
        <v>5</v>
      </c>
      <c r="AI42" s="72">
        <v>6</v>
      </c>
      <c r="AJ42" s="72">
        <v>7</v>
      </c>
      <c r="AK42" s="72">
        <v>8</v>
      </c>
      <c r="AL42" s="72">
        <v>9</v>
      </c>
      <c r="AM42" s="72">
        <v>10</v>
      </c>
      <c r="AN42" s="72">
        <v>11</v>
      </c>
      <c r="AO42" s="72">
        <v>12</v>
      </c>
      <c r="AP42" s="72">
        <v>13</v>
      </c>
      <c r="AQ42" s="72">
        <v>14</v>
      </c>
      <c r="AR42" s="72">
        <v>15</v>
      </c>
      <c r="AS42" s="72">
        <v>16</v>
      </c>
      <c r="AT42" s="72">
        <v>17</v>
      </c>
      <c r="AU42" s="72">
        <v>18</v>
      </c>
      <c r="AV42" s="72">
        <v>19</v>
      </c>
      <c r="AW42" s="72">
        <v>20</v>
      </c>
      <c r="AX42" s="72">
        <v>21</v>
      </c>
      <c r="AY42" s="72">
        <v>22</v>
      </c>
      <c r="AZ42" s="72">
        <v>23</v>
      </c>
      <c r="BA42" s="72">
        <v>24</v>
      </c>
      <c r="BB42" s="72">
        <v>25</v>
      </c>
      <c r="BC42" s="72">
        <v>26</v>
      </c>
      <c r="BD42" s="72">
        <v>27</v>
      </c>
      <c r="BE42" s="72">
        <v>28</v>
      </c>
      <c r="BF42" s="72">
        <v>29</v>
      </c>
      <c r="BG42" s="72">
        <v>30</v>
      </c>
      <c r="BH42" s="72">
        <v>31</v>
      </c>
      <c r="BI42" s="72">
        <v>30</v>
      </c>
      <c r="BJ42" s="72">
        <v>31</v>
      </c>
      <c r="BK42" s="72">
        <v>32</v>
      </c>
      <c r="BL42" s="72">
        <v>33</v>
      </c>
      <c r="BM42" s="72">
        <v>34</v>
      </c>
      <c r="BN42" s="72">
        <v>35</v>
      </c>
      <c r="BO42" s="72">
        <v>36</v>
      </c>
      <c r="BP42" s="72">
        <v>37</v>
      </c>
      <c r="BQ42" s="72">
        <v>38</v>
      </c>
      <c r="BR42" s="72">
        <v>39</v>
      </c>
      <c r="BS42" s="72">
        <v>40</v>
      </c>
      <c r="BT42" s="72">
        <v>41</v>
      </c>
      <c r="BU42" s="72">
        <v>42</v>
      </c>
      <c r="BV42" s="72">
        <v>43</v>
      </c>
      <c r="BW42" s="72">
        <v>44</v>
      </c>
      <c r="BX42" s="72">
        <v>45</v>
      </c>
      <c r="BY42" s="72">
        <v>46</v>
      </c>
      <c r="BZ42" s="72">
        <v>47</v>
      </c>
      <c r="CA42" s="72">
        <v>48</v>
      </c>
      <c r="CB42" s="72">
        <v>49</v>
      </c>
    </row>
    <row r="43" spans="1:80">
      <c r="A43" s="54" t="s">
        <v>56</v>
      </c>
      <c r="B43" s="45">
        <v>185.62100028000003</v>
      </c>
      <c r="C43" s="45">
        <v>184.88748000000004</v>
      </c>
      <c r="D43" s="45">
        <v>186.41057806000001</v>
      </c>
      <c r="E43" s="45">
        <v>186.33820090000006</v>
      </c>
      <c r="F43" s="45">
        <v>187.62756940000006</v>
      </c>
      <c r="G43" s="45">
        <v>187.19039986000004</v>
      </c>
      <c r="H43" s="45">
        <v>186.03800649000004</v>
      </c>
      <c r="I43" s="45">
        <v>185.98648672000002</v>
      </c>
      <c r="J43" s="45">
        <v>184.83623849000003</v>
      </c>
      <c r="K43" s="45">
        <v>183.59451743220225</v>
      </c>
      <c r="L43" s="45">
        <v>181.89250248000005</v>
      </c>
      <c r="M43" s="45">
        <v>181.67065994000001</v>
      </c>
      <c r="N43" s="45">
        <v>181.02268074000006</v>
      </c>
      <c r="O43" s="45">
        <v>181.79458673000002</v>
      </c>
      <c r="P43" s="45">
        <v>181.48922241999998</v>
      </c>
      <c r="Q43" s="45">
        <v>180.47285331999998</v>
      </c>
      <c r="R43" s="45">
        <v>177.65580398999995</v>
      </c>
      <c r="S43" s="45">
        <v>174.97745505000006</v>
      </c>
      <c r="T43" s="45">
        <v>176.64984833999998</v>
      </c>
      <c r="U43" s="45">
        <v>178.64833091</v>
      </c>
      <c r="V43" s="45">
        <v>181.58</v>
      </c>
      <c r="W43" s="45">
        <v>177.65580398999995</v>
      </c>
      <c r="X43" s="45">
        <v>174.97745505000006</v>
      </c>
      <c r="Y43" s="45">
        <v>176.64984833999998</v>
      </c>
      <c r="Z43" s="45">
        <v>178.64833091</v>
      </c>
      <c r="AA43" s="45">
        <v>181.58</v>
      </c>
      <c r="AB43" s="45">
        <v>181.9</v>
      </c>
      <c r="AC43" s="45">
        <v>182.53614395</v>
      </c>
      <c r="AD43" s="62">
        <v>185.29974008000005</v>
      </c>
      <c r="AE43" s="62">
        <v>183.25</v>
      </c>
      <c r="AF43" s="62">
        <v>182.39333123000009</v>
      </c>
      <c r="AG43" s="62">
        <v>185.15766057000005</v>
      </c>
      <c r="AH43" s="61">
        <v>186.04039339000008</v>
      </c>
      <c r="AI43" s="61">
        <v>191.20576507999999</v>
      </c>
      <c r="AJ43" s="61">
        <v>190.62887426</v>
      </c>
      <c r="AK43" s="61">
        <v>190.56959600000002</v>
      </c>
      <c r="AL43" s="61">
        <v>190.56230921000002</v>
      </c>
      <c r="AM43" s="61">
        <v>192.37291162000002</v>
      </c>
      <c r="AN43" s="61">
        <v>193.78967894000004</v>
      </c>
      <c r="AO43" s="61">
        <v>195.44864614000002</v>
      </c>
      <c r="AP43" s="61">
        <v>196.63135753000003</v>
      </c>
      <c r="AQ43" s="61">
        <v>196.70222704000008</v>
      </c>
      <c r="AR43" s="61">
        <v>196.12974509</v>
      </c>
      <c r="AS43" s="61">
        <v>199.09978611000003</v>
      </c>
      <c r="AT43" s="61">
        <v>201.75379188000002</v>
      </c>
      <c r="AU43" s="61">
        <v>202.12974041000001</v>
      </c>
      <c r="AV43" s="61">
        <v>201.43936886000003</v>
      </c>
      <c r="AW43" s="61">
        <v>203.83376066</v>
      </c>
      <c r="AX43" s="61">
        <v>205.04</v>
      </c>
      <c r="AY43" s="61">
        <v>203.79</v>
      </c>
      <c r="AZ43" s="61">
        <v>205.51</v>
      </c>
      <c r="BA43" s="61">
        <v>205.73</v>
      </c>
      <c r="BB43" s="61">
        <v>209.09498581000008</v>
      </c>
      <c r="BC43" s="61">
        <v>208.55088202000007</v>
      </c>
      <c r="BD43" s="61">
        <v>204.91419999999999</v>
      </c>
      <c r="BE43" s="61">
        <v>203.68071431999994</v>
      </c>
      <c r="BF43" s="61">
        <v>204.77251683999995</v>
      </c>
      <c r="BG43" s="61">
        <v>204.55841563999994</v>
      </c>
      <c r="BH43" s="61">
        <v>201.48308277999996</v>
      </c>
      <c r="BI43" s="61">
        <v>204.55841563999994</v>
      </c>
      <c r="BJ43" s="61">
        <v>201.48308277999996</v>
      </c>
      <c r="BK43" s="61">
        <v>201.48308277999996</v>
      </c>
      <c r="BL43" s="61">
        <v>198.69090207999997</v>
      </c>
      <c r="BM43" s="61">
        <v>198.02740679999997</v>
      </c>
      <c r="BN43" s="61">
        <v>196.71991977999994</v>
      </c>
      <c r="BO43" s="61">
        <v>197.15664761000005</v>
      </c>
      <c r="BP43" s="61">
        <v>196.37504065000002</v>
      </c>
      <c r="BQ43" s="61">
        <v>195.82138023999994</v>
      </c>
      <c r="BR43" s="61">
        <v>198.17901183152682</v>
      </c>
      <c r="BS43" s="61">
        <v>197.4819961099999</v>
      </c>
      <c r="BT43" s="61">
        <v>200.22005889999994</v>
      </c>
      <c r="BU43" s="61">
        <v>199.96540898999996</v>
      </c>
      <c r="BV43" s="64">
        <v>202.80379053999999</v>
      </c>
      <c r="BW43" s="64">
        <v>204.71314170000002</v>
      </c>
      <c r="BX43" s="61">
        <v>205.90575541999993</v>
      </c>
      <c r="BY43" s="61">
        <v>206.47560261999996</v>
      </c>
      <c r="BZ43" s="61">
        <v>208.41517920999999</v>
      </c>
      <c r="CA43" s="61">
        <v>211.31440695999999</v>
      </c>
      <c r="CB43" s="61">
        <v>210.65669320000001</v>
      </c>
    </row>
    <row r="44" spans="1:80">
      <c r="A44" s="54" t="s">
        <v>57</v>
      </c>
      <c r="B44" s="45">
        <v>303.57</v>
      </c>
      <c r="C44" s="45">
        <v>303.58</v>
      </c>
      <c r="D44" s="45">
        <v>303.17</v>
      </c>
      <c r="E44" s="45">
        <v>302.95999999999998</v>
      </c>
      <c r="F44" s="45">
        <v>302.99</v>
      </c>
      <c r="G44" s="45">
        <v>302.05</v>
      </c>
      <c r="H44" s="45">
        <v>302.98</v>
      </c>
      <c r="I44" s="45">
        <v>302.94</v>
      </c>
      <c r="J44" s="45">
        <v>302.88</v>
      </c>
      <c r="K44" s="45">
        <v>302.56</v>
      </c>
      <c r="L44" s="45">
        <v>302.44</v>
      </c>
      <c r="M44" s="45">
        <v>302.52</v>
      </c>
      <c r="N44" s="45">
        <v>302.01</v>
      </c>
      <c r="O44" s="45">
        <v>301.86</v>
      </c>
      <c r="P44" s="45">
        <v>300.98</v>
      </c>
      <c r="Q44" s="45">
        <v>302.82</v>
      </c>
      <c r="R44" s="45">
        <v>302.7</v>
      </c>
      <c r="S44" s="45">
        <v>300.94</v>
      </c>
      <c r="T44" s="45">
        <v>303.09000000000003</v>
      </c>
      <c r="U44" s="45">
        <v>300.7</v>
      </c>
      <c r="V44" s="45">
        <v>302.62</v>
      </c>
      <c r="W44" s="45">
        <v>302.7</v>
      </c>
      <c r="X44" s="45">
        <v>300.94</v>
      </c>
      <c r="Y44" s="45">
        <v>303.09000000000003</v>
      </c>
      <c r="Z44" s="45">
        <v>300.7</v>
      </c>
      <c r="AA44" s="45">
        <v>302.62</v>
      </c>
      <c r="AB44" s="45">
        <v>302.14</v>
      </c>
      <c r="AC44" s="45">
        <v>303</v>
      </c>
      <c r="AD44" s="62">
        <v>308</v>
      </c>
      <c r="AE44" s="62">
        <v>307.10000000000002</v>
      </c>
      <c r="AF44" s="62">
        <v>304.91000000000003</v>
      </c>
      <c r="AG44" s="62">
        <v>306.22000000000003</v>
      </c>
      <c r="AH44" s="61">
        <v>307.79000000000002</v>
      </c>
      <c r="AI44" s="61">
        <v>308.7</v>
      </c>
      <c r="AJ44" s="61">
        <v>299.55</v>
      </c>
      <c r="AK44" s="61">
        <v>306.55</v>
      </c>
      <c r="AL44" s="61">
        <v>303.40000000000003</v>
      </c>
      <c r="AM44" s="61">
        <v>306.48</v>
      </c>
      <c r="AN44" s="61">
        <v>307.58</v>
      </c>
      <c r="AO44" s="61">
        <v>307.33</v>
      </c>
      <c r="AP44" s="61">
        <v>306.85000000000002</v>
      </c>
      <c r="AQ44" s="61">
        <v>307.56</v>
      </c>
      <c r="AR44" s="61">
        <v>306.95999999999998</v>
      </c>
      <c r="AS44" s="61">
        <v>307.87</v>
      </c>
      <c r="AT44" s="61">
        <v>306.98</v>
      </c>
      <c r="AU44" s="61">
        <v>309.49</v>
      </c>
      <c r="AV44" s="61">
        <v>310.06</v>
      </c>
      <c r="AW44" s="61">
        <v>309.69</v>
      </c>
      <c r="AX44" s="61">
        <v>309.99</v>
      </c>
      <c r="AY44" s="61">
        <v>310.76</v>
      </c>
      <c r="AZ44" s="61">
        <v>310.41000000000003</v>
      </c>
      <c r="BA44" s="61">
        <v>309.64</v>
      </c>
      <c r="BB44" s="61">
        <v>309.74</v>
      </c>
      <c r="BC44" s="61">
        <v>309.55</v>
      </c>
      <c r="BD44" s="61">
        <v>309.08</v>
      </c>
      <c r="BE44" s="61">
        <v>309.20999999999998</v>
      </c>
      <c r="BF44" s="61">
        <v>309.15000000000003</v>
      </c>
      <c r="BG44" s="61">
        <v>309.78000000000003</v>
      </c>
      <c r="BH44" s="61">
        <v>310.67</v>
      </c>
      <c r="BI44" s="61">
        <v>309.78000000000003</v>
      </c>
      <c r="BJ44" s="61">
        <v>310.67</v>
      </c>
      <c r="BK44" s="61">
        <v>310.67</v>
      </c>
      <c r="BL44" s="61">
        <v>309</v>
      </c>
      <c r="BM44" s="61">
        <v>310.90000000000003</v>
      </c>
      <c r="BN44" s="61">
        <v>309.41000000000003</v>
      </c>
      <c r="BO44" s="61">
        <v>309.28000000000003</v>
      </c>
      <c r="BP44" s="61">
        <v>312</v>
      </c>
      <c r="BQ44" s="61">
        <v>312</v>
      </c>
      <c r="BR44" s="61">
        <v>312</v>
      </c>
      <c r="BS44" s="61">
        <v>312</v>
      </c>
      <c r="BT44" s="61">
        <v>315</v>
      </c>
      <c r="BU44" s="61">
        <v>315</v>
      </c>
      <c r="BV44" s="164">
        <v>315</v>
      </c>
      <c r="BW44" s="164">
        <v>316</v>
      </c>
      <c r="BX44" s="61">
        <v>316</v>
      </c>
      <c r="BY44" s="61">
        <v>316</v>
      </c>
      <c r="BZ44" s="61">
        <v>316</v>
      </c>
      <c r="CA44" s="61">
        <v>317</v>
      </c>
      <c r="CB44" s="61">
        <v>320</v>
      </c>
    </row>
    <row r="45" spans="1:80">
      <c r="A45" s="54" t="s">
        <v>58</v>
      </c>
      <c r="B45" s="45">
        <v>105.3365</v>
      </c>
      <c r="C45" s="45">
        <v>100.9084</v>
      </c>
      <c r="D45" s="45">
        <v>109.19120000000001</v>
      </c>
      <c r="E45" s="45">
        <v>107.35480000000001</v>
      </c>
      <c r="F45" s="45">
        <v>118.53420000000001</v>
      </c>
      <c r="G45" s="45">
        <v>117.81410000000001</v>
      </c>
      <c r="H45" s="45">
        <v>113.0579</v>
      </c>
      <c r="I45" s="45">
        <v>112.89620000000001</v>
      </c>
      <c r="J45" s="45">
        <v>106.9526</v>
      </c>
      <c r="K45" s="45">
        <v>104.42580502026998</v>
      </c>
      <c r="L45" s="45">
        <v>98.230400000000003</v>
      </c>
      <c r="M45" s="45">
        <v>123.908</v>
      </c>
      <c r="N45" s="45">
        <v>94.176600000000008</v>
      </c>
      <c r="O45" s="45">
        <v>100.9081</v>
      </c>
      <c r="P45" s="45">
        <v>124</v>
      </c>
      <c r="Q45" s="45">
        <v>91.889200000000002</v>
      </c>
      <c r="R45" s="45">
        <v>84.8322</v>
      </c>
      <c r="S45" s="45">
        <v>79.696899999999999</v>
      </c>
      <c r="T45" s="45">
        <v>93.872600000000006</v>
      </c>
      <c r="U45" s="45">
        <v>102.3159</v>
      </c>
      <c r="V45" s="45">
        <v>113.46</v>
      </c>
      <c r="W45" s="45">
        <v>84.8322</v>
      </c>
      <c r="X45" s="45">
        <v>79.696899999999999</v>
      </c>
      <c r="Y45" s="45">
        <v>93.872600000000006</v>
      </c>
      <c r="Z45" s="45">
        <v>102.3159</v>
      </c>
      <c r="AA45" s="45">
        <v>113.46</v>
      </c>
      <c r="AB45" s="45">
        <v>114.76020000000001</v>
      </c>
      <c r="AC45" s="45">
        <v>116.3754</v>
      </c>
      <c r="AD45" s="62">
        <v>122.76920000000001</v>
      </c>
      <c r="AE45" s="62">
        <v>122.6093</v>
      </c>
      <c r="AF45" s="62">
        <v>123.32000000000001</v>
      </c>
      <c r="AG45" s="62">
        <v>126.32940000000001</v>
      </c>
      <c r="AH45" s="61">
        <v>123.4611</v>
      </c>
      <c r="AI45" s="61">
        <v>131.5283</v>
      </c>
      <c r="AJ45" s="61">
        <v>134.26179999999999</v>
      </c>
      <c r="AK45" s="61">
        <v>132.9701</v>
      </c>
      <c r="AL45" s="61">
        <v>129.17340000000002</v>
      </c>
      <c r="AM45" s="61">
        <v>131.37370000000001</v>
      </c>
      <c r="AN45" s="61">
        <v>132.02420000000001</v>
      </c>
      <c r="AO45" s="61">
        <v>134.21200000000002</v>
      </c>
      <c r="AP45" s="61">
        <v>136.93630000000002</v>
      </c>
      <c r="AQ45" s="61">
        <v>135.29680000000002</v>
      </c>
      <c r="AR45" s="61">
        <v>132.89260000000002</v>
      </c>
      <c r="AS45" s="61">
        <v>139.46210000000002</v>
      </c>
      <c r="AT45" s="61">
        <v>146.5384</v>
      </c>
      <c r="AU45" s="61">
        <v>144.017</v>
      </c>
      <c r="AV45" s="61">
        <v>145.64449999999999</v>
      </c>
      <c r="AW45" s="61">
        <v>145.91120000000001</v>
      </c>
      <c r="AX45" s="61">
        <v>147.1884</v>
      </c>
      <c r="AY45" s="61">
        <v>137.17660000000001</v>
      </c>
      <c r="AZ45" s="61">
        <v>148.92770000000002</v>
      </c>
      <c r="BA45" s="61">
        <v>144.161</v>
      </c>
      <c r="BB45" s="61">
        <v>153.0813</v>
      </c>
      <c r="BC45" s="61">
        <v>151.5993</v>
      </c>
      <c r="BD45" s="61">
        <v>150.78910000000002</v>
      </c>
      <c r="BE45" s="61">
        <v>144.56</v>
      </c>
      <c r="BF45" s="61">
        <v>151.05240000000001</v>
      </c>
      <c r="BG45" s="61">
        <v>148.33000000000001</v>
      </c>
      <c r="BH45" s="61">
        <v>143.33000000000001</v>
      </c>
      <c r="BI45" s="61">
        <v>148.33000000000001</v>
      </c>
      <c r="BJ45" s="61">
        <v>143.33000000000001</v>
      </c>
      <c r="BK45" s="61">
        <v>143.33000000000001</v>
      </c>
      <c r="BL45" s="61">
        <v>133.6071</v>
      </c>
      <c r="BM45" s="61">
        <v>129.797</v>
      </c>
      <c r="BN45" s="61">
        <v>126.9264</v>
      </c>
      <c r="BO45" s="61">
        <v>128.09870000000001</v>
      </c>
      <c r="BP45" s="61">
        <v>118.36360000000001</v>
      </c>
      <c r="BQ45" s="61">
        <v>114.8922</v>
      </c>
      <c r="BR45" s="61">
        <v>122.51688712234748</v>
      </c>
      <c r="BS45" s="61">
        <v>151.4879</v>
      </c>
      <c r="BT45" s="61">
        <v>154.74</v>
      </c>
      <c r="BU45" s="61">
        <v>124.74780000000001</v>
      </c>
      <c r="BV45" s="164">
        <v>131.1037</v>
      </c>
      <c r="BW45" s="164">
        <v>136.59960000000001</v>
      </c>
      <c r="BX45" s="61">
        <v>135.36199999999999</v>
      </c>
      <c r="BY45" s="61">
        <v>136.39010000000002</v>
      </c>
      <c r="BZ45" s="61">
        <v>147.19220000000001</v>
      </c>
      <c r="CA45" s="61">
        <v>151.40950000000001</v>
      </c>
      <c r="CB45" s="61">
        <v>146.06360000000001</v>
      </c>
    </row>
    <row r="46" spans="1:80">
      <c r="A46" s="54" t="s">
        <v>59</v>
      </c>
      <c r="B46" s="45">
        <v>203</v>
      </c>
      <c r="C46" s="45">
        <v>206.36</v>
      </c>
      <c r="D46" s="45">
        <v>203.88</v>
      </c>
      <c r="E46" s="45">
        <v>211.07</v>
      </c>
      <c r="F46" s="45">
        <v>205.34</v>
      </c>
      <c r="G46" s="45">
        <v>200.88</v>
      </c>
      <c r="H46" s="45">
        <v>202.29</v>
      </c>
      <c r="I46" s="45">
        <v>205.33</v>
      </c>
      <c r="J46" s="45">
        <v>198.33</v>
      </c>
      <c r="K46" s="45">
        <v>200.21</v>
      </c>
      <c r="L46" s="45">
        <v>200.3</v>
      </c>
      <c r="M46" s="45">
        <v>213.66</v>
      </c>
      <c r="N46" s="45">
        <v>208.86</v>
      </c>
      <c r="O46" s="45">
        <v>213.25</v>
      </c>
      <c r="P46" s="45">
        <v>214.51</v>
      </c>
      <c r="Q46" s="45">
        <v>214.27</v>
      </c>
      <c r="R46" s="45">
        <v>208.87</v>
      </c>
      <c r="S46" s="45">
        <v>207.9</v>
      </c>
      <c r="T46" s="45">
        <v>205.48000000000002</v>
      </c>
      <c r="U46" s="45">
        <v>200.99</v>
      </c>
      <c r="V46" s="45">
        <v>214.25</v>
      </c>
      <c r="W46" s="45">
        <v>208.87</v>
      </c>
      <c r="X46" s="45">
        <v>207.9</v>
      </c>
      <c r="Y46" s="45">
        <v>205.48000000000002</v>
      </c>
      <c r="Z46" s="45">
        <v>200.99</v>
      </c>
      <c r="AA46" s="45">
        <v>214.25</v>
      </c>
      <c r="AB46" s="45">
        <v>218.61</v>
      </c>
      <c r="AC46" s="45">
        <v>229</v>
      </c>
      <c r="AD46" s="62">
        <v>209</v>
      </c>
      <c r="AE46" s="62">
        <v>206.15</v>
      </c>
      <c r="AF46" s="62">
        <v>205.35</v>
      </c>
      <c r="AG46" s="62">
        <v>226.48000000000002</v>
      </c>
      <c r="AH46" s="61">
        <v>220.65</v>
      </c>
      <c r="AI46" s="61">
        <v>235.46</v>
      </c>
      <c r="AJ46" s="61">
        <v>211.1</v>
      </c>
      <c r="AK46" s="61">
        <v>216.51</v>
      </c>
      <c r="AL46" s="61">
        <v>216.54</v>
      </c>
      <c r="AM46" s="61">
        <v>209.61</v>
      </c>
      <c r="AN46" s="61">
        <v>208.91</v>
      </c>
      <c r="AO46" s="61">
        <v>211.87</v>
      </c>
      <c r="AP46" s="61">
        <v>199.93</v>
      </c>
      <c r="AQ46" s="61">
        <v>220.15</v>
      </c>
      <c r="AR46" s="61">
        <v>204.20000000000002</v>
      </c>
      <c r="AS46" s="61">
        <v>204.20000000000002</v>
      </c>
      <c r="AT46" s="61">
        <v>204.51</v>
      </c>
      <c r="AU46" s="61">
        <v>210.72</v>
      </c>
      <c r="AV46" s="61">
        <v>210.68</v>
      </c>
      <c r="AW46" s="61">
        <v>227.32</v>
      </c>
      <c r="AX46" s="61">
        <v>216.08</v>
      </c>
      <c r="AY46" s="61">
        <v>188.6</v>
      </c>
      <c r="AZ46" s="61">
        <v>213.84</v>
      </c>
      <c r="BA46" s="61">
        <v>239.99</v>
      </c>
      <c r="BB46" s="61">
        <v>240.99</v>
      </c>
      <c r="BC46" s="61">
        <v>243.11</v>
      </c>
      <c r="BD46" s="61">
        <v>241.72</v>
      </c>
      <c r="BE46" s="61">
        <v>248.33</v>
      </c>
      <c r="BF46" s="61">
        <v>241.96</v>
      </c>
      <c r="BG46" s="61">
        <v>240.79</v>
      </c>
      <c r="BH46" s="61">
        <v>247</v>
      </c>
      <c r="BI46" s="61">
        <v>240.79</v>
      </c>
      <c r="BJ46" s="61">
        <v>247</v>
      </c>
      <c r="BK46" s="61">
        <v>247</v>
      </c>
      <c r="BL46" s="61">
        <v>236.54</v>
      </c>
      <c r="BM46" s="61">
        <v>241.45000000000002</v>
      </c>
      <c r="BN46" s="61">
        <v>241.39000000000001</v>
      </c>
      <c r="BO46" s="61">
        <v>243.19</v>
      </c>
      <c r="BP46" s="61">
        <v>243.28</v>
      </c>
      <c r="BQ46" s="61">
        <v>240.06</v>
      </c>
      <c r="BR46" s="61">
        <v>235.66</v>
      </c>
      <c r="BS46" s="61">
        <v>248.77</v>
      </c>
      <c r="BT46" s="61">
        <v>247.07</v>
      </c>
      <c r="BU46" s="61">
        <v>245.64000000000001</v>
      </c>
      <c r="BV46" s="164">
        <v>251.53</v>
      </c>
      <c r="BW46" s="164">
        <v>254.42000000000002</v>
      </c>
      <c r="BX46" s="61">
        <v>252.35</v>
      </c>
      <c r="BY46" s="61">
        <v>256.33</v>
      </c>
      <c r="BZ46" s="61">
        <v>252.01000000000002</v>
      </c>
      <c r="CA46" s="61">
        <v>257.25</v>
      </c>
      <c r="CB46" s="61">
        <v>253.87</v>
      </c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2021-12-22T11:23:23Z</dcterms:modified>
</cp:coreProperties>
</file>