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J:\SKT\TIS - Tržne cene\GOVEJE MESO\2021\POROČILA\"/>
    </mc:Choice>
  </mc:AlternateContent>
  <xr:revisionPtr revIDLastSave="0" documentId="13_ncr:1_{34EDF950-C6E1-48F4-B23C-1907EE524B13}" xr6:coauthVersionLast="46" xr6:coauthVersionMax="46" xr10:uidLastSave="{00000000-0000-0000-0000-000000000000}"/>
  <bookViews>
    <workbookView xWindow="-120" yWindow="-120" windowWidth="29040" windowHeight="15840" tabRatio="602" xr2:uid="{00000000-000D-0000-FFFF-FFFF00000000}"/>
  </bookViews>
  <sheets>
    <sheet name="OSNOVNO POROČILO" sheetId="1" r:id="rId1"/>
    <sheet name="CENA IN MASA PO RAZREDIH" sheetId="3" r:id="rId2"/>
    <sheet name="CENE PO TEDNIH" sheetId="4" r:id="rId3"/>
    <sheet name="SKUPNI ZAKOL PO TEDNIH" sheetId="6" r:id="rId4"/>
    <sheet name="EVROPSKE CENE" sheetId="7" r:id="rId5"/>
    <sheet name="EU CENE R3" sheetId="8" r:id="rId6"/>
  </sheets>
  <definedNames>
    <definedName name="_ftn1" localSheetId="0">'OSNOVNO POROČILO'!$B$18</definedName>
    <definedName name="_ftnref1" localSheetId="0">'OSNOVNO POROČILO'!$B$14</definedName>
    <definedName name="_Toc374617593" localSheetId="2">'CENE PO TEDNIH'!$B$2</definedName>
    <definedName name="OLE_LINK8" localSheetId="5">'EU CENE R3'!$B$51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7" i="6" l="1"/>
  <c r="E2" i="3" l="1"/>
  <c r="D1" i="8" l="1"/>
  <c r="G2" i="4" l="1"/>
  <c r="J40" i="6" l="1"/>
  <c r="J34" i="6" l="1"/>
  <c r="J33" i="6" l="1"/>
  <c r="J32" i="6"/>
  <c r="J31" i="6" l="1"/>
  <c r="J29" i="6" l="1"/>
  <c r="J27" i="6" l="1"/>
  <c r="J25" i="6" l="1"/>
  <c r="J24" i="6" l="1"/>
  <c r="J23" i="6" l="1"/>
  <c r="J21" i="6" l="1"/>
  <c r="J15" i="6" l="1"/>
  <c r="J14" i="6" l="1"/>
  <c r="J12" i="6" l="1"/>
  <c r="J11" i="6" l="1"/>
</calcChain>
</file>

<file path=xl/sharedStrings.xml><?xml version="1.0" encoding="utf-8"?>
<sst xmlns="http://schemas.openxmlformats.org/spreadsheetml/2006/main" count="1419" uniqueCount="190">
  <si>
    <t>REPUBLIKA SLOVENIJA</t>
  </si>
  <si>
    <t>MINISTRSTVO ZA KMETIJSTVO, GOZDARSTVO IN PREHRANO</t>
  </si>
  <si>
    <t>Agencija Republike Slovenije za</t>
  </si>
  <si>
    <t>kmetijske trge in razvoj podeželja</t>
  </si>
  <si>
    <t>Sektor za kmetijske trge</t>
  </si>
  <si>
    <t>Dunajska cesta 160, 1000 Ljubljana</t>
  </si>
  <si>
    <t>T: 01 580 77 92</t>
  </si>
  <si>
    <t>E: aktrp@gov.si</t>
  </si>
  <si>
    <t>www.arsktrp.gov.si</t>
  </si>
  <si>
    <t>[1]  Pravilnik o tržno informacijskem sistemu za trg govejega mesa (Uradni list RS, št. 91/20)</t>
  </si>
  <si>
    <t>TEDENSKO TRŽNO POROČILO ZA TRG GOVEJEGA MESA</t>
  </si>
  <si>
    <t>Kakovostni tržni razred</t>
  </si>
  <si>
    <t>Kategorije</t>
  </si>
  <si>
    <t>Z</t>
  </si>
  <si>
    <t>A</t>
  </si>
  <si>
    <t>B</t>
  </si>
  <si>
    <t>C</t>
  </si>
  <si>
    <t>D</t>
  </si>
  <si>
    <t>E</t>
  </si>
  <si>
    <t>V</t>
  </si>
  <si>
    <t>Št. trupov</t>
  </si>
  <si>
    <t>U2</t>
  </si>
  <si>
    <t>Masa (kg)</t>
  </si>
  <si>
    <t>EUR/ 100 kg</t>
  </si>
  <si>
    <t>U3</t>
  </si>
  <si>
    <t>U4</t>
  </si>
  <si>
    <t>R1</t>
  </si>
  <si>
    <t>R2</t>
  </si>
  <si>
    <t>R3</t>
  </si>
  <si>
    <t>R4</t>
  </si>
  <si>
    <t>O1</t>
  </si>
  <si>
    <t>O2</t>
  </si>
  <si>
    <t>O3</t>
  </si>
  <si>
    <t>Cena/ 100 kg</t>
  </si>
  <si>
    <t>O4</t>
  </si>
  <si>
    <t>P2</t>
  </si>
  <si>
    <t>P3</t>
  </si>
  <si>
    <t>SKUPAJ</t>
  </si>
  <si>
    <t>CENA</t>
  </si>
  <si>
    <t>P1</t>
  </si>
  <si>
    <t>POSAMEZNI RAZREDI</t>
  </si>
  <si>
    <t>A - R3</t>
  </si>
  <si>
    <t>B - R3</t>
  </si>
  <si>
    <t>C - R3</t>
  </si>
  <si>
    <t>D - O3</t>
  </si>
  <si>
    <t>E - R3</t>
  </si>
  <si>
    <t>Z - R3</t>
  </si>
  <si>
    <t>C - trupi oziroma polovice moških kastriranih živali;</t>
  </si>
  <si>
    <t>D - trupi oziroma polovice krav;</t>
  </si>
  <si>
    <t>E - trupi oziroma polovice telic</t>
  </si>
  <si>
    <t>Z- trupi živali od 8-12 mesecev</t>
  </si>
  <si>
    <t>Skupni zakol</t>
  </si>
  <si>
    <t>TEDEN</t>
  </si>
  <si>
    <t>KOLIČINA TEDENSKEGA ZAKOLA PO KATEGORIJAH</t>
  </si>
  <si>
    <t>NACIONALNE IN EU TRŽNE CENE (v evrih in v odstotkih od bazne cene)</t>
  </si>
  <si>
    <t>(EUR/100 kg PC/DW)</t>
  </si>
  <si>
    <t>%</t>
  </si>
  <si>
    <t>Povprečna cena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</si>
  <si>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</si>
  <si>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</si>
  <si>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</si>
  <si>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</si>
  <si>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</si>
  <si>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</si>
  <si>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</si>
  <si>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</si>
  <si>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</si>
  <si>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</si>
  <si>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</si>
  <si>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</si>
  <si>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</si>
  <si>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</si>
  <si>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</si>
  <si>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</si>
  <si>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</si>
  <si>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</si>
  <si>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</si>
  <si>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</si>
  <si>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</si>
  <si>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</si>
  <si>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</si>
  <si>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</si>
  <si>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</si>
  <si>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</si>
  <si>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</si>
  <si>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Kategorija      A / C / Z</t>
  </si>
  <si>
    <t>TRŽNE CENE - DRŽAVE ČLANICE</t>
  </si>
  <si>
    <t>(EUR/100kg PC/DW)</t>
  </si>
  <si>
    <t>EU</t>
  </si>
  <si>
    <t>Ml. govedo 8-12. mes.  U2</t>
  </si>
  <si>
    <t>Ml. govedo 8-12. mes.  U3</t>
  </si>
  <si>
    <t>Ml. govedo 8-12. mes.  R2</t>
  </si>
  <si>
    <t>Ml. govedo 8-12. mes.  R3</t>
  </si>
  <si>
    <t>Ml. govedo 8-12. mes.  O2</t>
  </si>
  <si>
    <t>Ml. govedo 8-12. mes.  O3</t>
  </si>
  <si>
    <t>Ml.govedo 8-12 mes.</t>
  </si>
  <si>
    <t>Biki   U2</t>
  </si>
  <si>
    <t>Biki   U3</t>
  </si>
  <si>
    <t>Biki  R2</t>
  </si>
  <si>
    <t>Biki   R3</t>
  </si>
  <si>
    <t>Biki  O2</t>
  </si>
  <si>
    <t>Biki  O3</t>
  </si>
  <si>
    <t xml:space="preserve">Biki do 24. mes. </t>
  </si>
  <si>
    <t>Biki B R3</t>
  </si>
  <si>
    <t>Biki nad 24. Mes</t>
  </si>
  <si>
    <t>Voli  U2</t>
  </si>
  <si>
    <t>Voli  U3</t>
  </si>
  <si>
    <t>Voli  U4</t>
  </si>
  <si>
    <t>Voli  R3</t>
  </si>
  <si>
    <t>Voli R4</t>
  </si>
  <si>
    <t>Voli   O3</t>
  </si>
  <si>
    <t>Voli   O4</t>
  </si>
  <si>
    <t xml:space="preserve">Voli </t>
  </si>
  <si>
    <t>Krave  R2</t>
  </si>
  <si>
    <t>Krave  R3</t>
  </si>
  <si>
    <t>Krave R4</t>
  </si>
  <si>
    <t>Krave O2</t>
  </si>
  <si>
    <t>Krave O3</t>
  </si>
  <si>
    <t>Krave O4</t>
  </si>
  <si>
    <t>Krave  P2</t>
  </si>
  <si>
    <t>Krave P3</t>
  </si>
  <si>
    <t>Krave</t>
  </si>
  <si>
    <t>Telice U2</t>
  </si>
  <si>
    <t>Telice  U3</t>
  </si>
  <si>
    <t>Telice  R2</t>
  </si>
  <si>
    <t>Telice R3</t>
  </si>
  <si>
    <t>Telice  R4</t>
  </si>
  <si>
    <t>Telice O2</t>
  </si>
  <si>
    <t>Telice  O3</t>
  </si>
  <si>
    <t>Telice O4</t>
  </si>
  <si>
    <t xml:space="preserve">Telice </t>
  </si>
  <si>
    <t>Povprečje vseh kateg.</t>
  </si>
  <si>
    <t>Sprem.od pr.ted.</t>
  </si>
  <si>
    <t>Biki do 24. mes.  R3</t>
  </si>
  <si>
    <t>teden</t>
  </si>
  <si>
    <t>103% bazne cene</t>
  </si>
  <si>
    <t>EU avg</t>
  </si>
  <si>
    <t>EU max</t>
  </si>
  <si>
    <t>EU min</t>
  </si>
  <si>
    <t>Kategorija</t>
  </si>
  <si>
    <t>Vir: Evropska komisija</t>
  </si>
  <si>
    <t>Količina zakola in cena sta izražena na hladno maso. Ceni so prišteti povprečni transportni stroški, ki znašajo 6,54€/100 kg hladne mase.</t>
  </si>
  <si>
    <t>N.Z.</t>
  </si>
  <si>
    <t>Primerjava slovenskih cen z evropskimi cenami je narejena na podlagi objavljenih cen Evropske komisije in se nanaša na pretekli teden</t>
  </si>
  <si>
    <t>TABELA 1:</t>
  </si>
  <si>
    <t>GRAFIKON 1: Gibanje tržnih cen po posameznih tednih za izbrane kakovostne tržne razrede v letih 2020/2021</t>
  </si>
  <si>
    <t xml:space="preserve">TABELA 1: </t>
  </si>
  <si>
    <t>TABELA 2: Tržne cene v EUR/100 kg</t>
  </si>
  <si>
    <t>Reprezentativni trg se štejejo,klavnice, v katerih je bilo v preteklem letu zaklanih več kot 3 000 glav govedi vseh starostnih skupin, in  pravne osebe, ki so v preteklem letu dale v zakol za lastne potrebe v klavnico več kot 1 000 glav govedi vseh starostnih skupin.</t>
  </si>
  <si>
    <t>Teden</t>
  </si>
  <si>
    <t>Tabela 2: Tržne cene po posameznih tednih za izbrane kakovostne tržne razrede</t>
  </si>
  <si>
    <t xml:space="preserve">TABELA  Slovenske in EU tržne cene, preračunane na R3, v primerjavi s 103% bazne cene </t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</si>
  <si>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A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</si>
  <si>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C</t>
    </r>
  </si>
  <si>
    <r>
      <t>Kategorija</t>
    </r>
    <r>
      <rPr>
        <b/>
        <sz val="7"/>
        <rFont val="Arial"/>
        <family val="2"/>
      </rPr>
      <t xml:space="preserve"> </t>
    </r>
    <r>
      <rPr>
        <b/>
        <sz val="8"/>
        <rFont val="Arial"/>
        <family val="2"/>
      </rPr>
      <t xml:space="preserve">     Z</t>
    </r>
  </si>
  <si>
    <t>U2+U3</t>
  </si>
  <si>
    <t>R2+R3</t>
  </si>
  <si>
    <t>O2+O3</t>
  </si>
  <si>
    <t>U+R+O</t>
  </si>
  <si>
    <t>Sprem. od</t>
  </si>
  <si>
    <t>U2+U3+U4</t>
  </si>
  <si>
    <t>R3+R4</t>
  </si>
  <si>
    <t>% od</t>
  </si>
  <si>
    <t>prej tedna</t>
  </si>
  <si>
    <t>bazne cene</t>
  </si>
  <si>
    <t>prejšnj.ted.</t>
  </si>
  <si>
    <t>Sprememba od prejšnjega tedna</t>
  </si>
  <si>
    <t>Sprememba od prejšnjega tedna v %</t>
  </si>
  <si>
    <t>GRAFIKON 2: Gibanje količin tedenskega zakola  po kategorijah v letih 2020/2021</t>
  </si>
  <si>
    <t>N.P.</t>
  </si>
  <si>
    <t>A - trupi oziroma polovice bikov, starih 12- 24 mesecev;</t>
  </si>
  <si>
    <t>B - trupi oziroma polovice  bikov, starih več kot 24 mesecev;</t>
  </si>
  <si>
    <t xml:space="preserve">Tedensko poročilo klavnic za </t>
  </si>
  <si>
    <t xml:space="preserve">Tabela 1: Primerjava tržnih cen v EUR/100 kg za vse kakovostne tržne razrede za </t>
  </si>
  <si>
    <t xml:space="preserve">Teden: </t>
  </si>
  <si>
    <t>7.055 kg</t>
  </si>
  <si>
    <t/>
  </si>
  <si>
    <t>c</t>
  </si>
  <si>
    <t>U</t>
  </si>
  <si>
    <t>R</t>
  </si>
  <si>
    <t>O</t>
  </si>
  <si>
    <t>URO</t>
  </si>
  <si>
    <t>N.Z. - NI ZAKOLA</t>
  </si>
  <si>
    <t xml:space="preserve">N.Z. </t>
  </si>
  <si>
    <t>GB</t>
  </si>
  <si>
    <t>NI</t>
  </si>
  <si>
    <t>Telice  U4</t>
  </si>
  <si>
    <t>49. teden (6. 12. 2021 - 12. 12. 2021)</t>
  </si>
  <si>
    <t>Številka: 3305-4/2021/655</t>
  </si>
  <si>
    <t>50. teden (13. 12. 2021 - 19. 12.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</si>
</sst>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_-* #,##0.00\ _€_-;\-* #,##0.00\ _€_-;_-* &quot;-&quot;??\ _€_-;_-@_-"/>
    <numFmt numFmtId="165" formatCode="#,##0\ \k\g"/>
    <numFmt numFmtId="166" formatCode="#,##0.00\ _€"/>
    <numFmt numFmtId="167" formatCode="#,##0.00\ &quot;€&quot;"/>
    <numFmt numFmtId="168" formatCode="[$-80C]d\ mmmm\ yyyy;@"/>
    <numFmt numFmtId="169" formatCode="&quot;Semaine / Week : &quot;0"/>
    <numFmt numFmtId="170" formatCode="dd\.mm\.yy;@"/>
    <numFmt numFmtId="171" formatCode="&quot;+ &quot;0.00;&quot;- &quot;0.00;&quot;idem&quot;"/>
    <numFmt numFmtId="172" formatCode="0.0%"/>
    <numFmt numFmtId="173" formatCode="0.000"/>
    <numFmt numFmtId="174" formatCode="_-* #,##0.00\ _S_I_T_-;\-* #,##0.00\ _S_I_T_-;_-* &quot;-&quot;??\ _S_I_T_-;_-@_-"/>
    <numFmt numFmtId="175" formatCode="_-* #,##0.0_-;\-* #,##0.0_-;_-* &quot;-&quot;??_-;_-@_-"/>
    <numFmt numFmtId="176" formatCode="0.0"/>
    <numFmt numFmtId="177" formatCode="_(* #,##0.00_);_(* \(#,##0.00\);_(* &quot;-&quot;??_);_(@_)"/>
  </numFmts>
  <fonts count="69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E"/>
      <charset val="238"/>
    </font>
    <font>
      <sz val="10"/>
      <name val="Republika"/>
      <charset val="238"/>
    </font>
    <font>
      <b/>
      <sz val="10"/>
      <name val="Republika"/>
      <charset val="238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9"/>
      <name val="Arial CE"/>
      <charset val="238"/>
    </font>
    <font>
      <sz val="10"/>
      <name val="Arial CE"/>
      <charset val="238"/>
    </font>
    <font>
      <sz val="9"/>
      <name val="Times New Roman"/>
      <family val="1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8"/>
      <color theme="3"/>
      <name val="Calibri Light"/>
      <family val="2"/>
      <charset val="238"/>
      <scheme val="maj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8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</font>
    <font>
      <u/>
      <sz val="10"/>
      <name val="Arial"/>
      <family val="2"/>
      <charset val="238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name val="Arial CE"/>
      <charset val="238"/>
    </font>
    <font>
      <i/>
      <sz val="8"/>
      <name val="Arial"/>
      <family val="2"/>
    </font>
    <font>
      <b/>
      <sz val="12"/>
      <name val="Arial"/>
      <family val="2"/>
    </font>
    <font>
      <sz val="7"/>
      <name val="Arial"/>
      <family val="2"/>
      <charset val="238"/>
    </font>
    <font>
      <sz val="5"/>
      <name val="Arial"/>
      <family val="2"/>
      <charset val="238"/>
    </font>
    <font>
      <sz val="7"/>
      <name val="Times New Roman CE"/>
      <family val="1"/>
      <charset val="238"/>
    </font>
    <font>
      <b/>
      <sz val="7"/>
      <name val="Arial"/>
      <family val="2"/>
      <charset val="238"/>
    </font>
    <font>
      <sz val="9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9"/>
      <color theme="1"/>
      <name val="Calibri"/>
      <family val="2"/>
      <charset val="238"/>
      <scheme val="minor"/>
    </font>
    <font>
      <b/>
      <sz val="7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rgb="FFFF0000"/>
      <name val="Arial CE"/>
      <family val="2"/>
    </font>
    <font>
      <sz val="9"/>
      <name val="Arial"/>
      <family val="2"/>
      <charset val="238"/>
    </font>
    <font>
      <i/>
      <sz val="10"/>
      <name val="Arial"/>
      <family val="2"/>
    </font>
    <font>
      <sz val="8"/>
      <color indexed="9"/>
      <name val="Arial"/>
      <family val="2"/>
    </font>
    <font>
      <sz val="9"/>
      <name val="Arial CE"/>
      <family val="2"/>
      <charset val="238"/>
    </font>
    <font>
      <sz val="9"/>
      <color theme="1"/>
      <name val="Arial CE"/>
      <family val="2"/>
    </font>
    <font>
      <sz val="10"/>
      <color rgb="FFFF0000"/>
      <name val="Republika"/>
      <charset val="238"/>
    </font>
    <font>
      <sz val="9"/>
      <color rgb="FFFF0000"/>
      <name val="Arial CE"/>
      <family val="2"/>
      <charset val="238"/>
    </font>
    <font>
      <sz val="10"/>
      <color theme="1"/>
      <name val="Republika"/>
      <charset val="238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EECFCE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8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4">
    <xf numFmtId="0" fontId="0" fillId="0" borderId="0"/>
    <xf numFmtId="0" fontId="8" fillId="0" borderId="27" applyNumberFormat="0" applyFill="0" applyAlignment="0" applyProtection="0"/>
    <xf numFmtId="0" fontId="9" fillId="0" borderId="28" applyNumberFormat="0" applyFill="0" applyAlignment="0" applyProtection="0"/>
    <xf numFmtId="0" fontId="10" fillId="0" borderId="29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30" applyNumberFormat="0" applyAlignment="0" applyProtection="0"/>
    <xf numFmtId="0" fontId="14" fillId="8" borderId="31" applyNumberFormat="0" applyAlignment="0" applyProtection="0"/>
    <xf numFmtId="0" fontId="15" fillId="8" borderId="30" applyNumberFormat="0" applyAlignment="0" applyProtection="0"/>
    <xf numFmtId="0" fontId="16" fillId="0" borderId="32" applyNumberFormat="0" applyFill="0" applyAlignment="0" applyProtection="0"/>
    <xf numFmtId="0" fontId="17" fillId="9" borderId="3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5" applyNumberFormat="0" applyFill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1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1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1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1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1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23" fillId="0" borderId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3" fillId="0" borderId="0"/>
    <xf numFmtId="0" fontId="6" fillId="0" borderId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33" fillId="0" borderId="0"/>
    <xf numFmtId="9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0" fontId="47" fillId="0" borderId="0"/>
    <xf numFmtId="0" fontId="47" fillId="0" borderId="0"/>
    <xf numFmtId="43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48" fillId="0" borderId="0"/>
    <xf numFmtId="0" fontId="49" fillId="0" borderId="0"/>
    <xf numFmtId="0" fontId="28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6" fillId="10" borderId="34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164" fontId="33" fillId="0" borderId="0" applyFont="0" applyFill="0" applyBorder="0" applyAlignment="0" applyProtection="0"/>
    <xf numFmtId="0" fontId="23" fillId="0" borderId="0"/>
    <xf numFmtId="177" fontId="47" fillId="0" borderId="0" applyFont="0" applyFill="0" applyBorder="0" applyAlignment="0" applyProtection="0"/>
    <xf numFmtId="0" fontId="52" fillId="0" borderId="0"/>
    <xf numFmtId="9" fontId="33" fillId="0" borderId="0" applyFont="0" applyFill="0" applyBorder="0" applyAlignment="0" applyProtection="0"/>
    <xf numFmtId="0" fontId="33" fillId="0" borderId="0"/>
    <xf numFmtId="164" fontId="47" fillId="0" borderId="0" applyFont="0" applyFill="0" applyBorder="0" applyAlignment="0" applyProtection="0"/>
    <xf numFmtId="0" fontId="48" fillId="0" borderId="0"/>
    <xf numFmtId="0" fontId="33" fillId="0" borderId="0"/>
    <xf numFmtId="9" fontId="33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58" fillId="0" borderId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</cellStyleXfs>
  <cellXfs count="376">
    <xf numFmtId="0" fontId="0" fillId="0" borderId="0" xfId="0"/>
    <xf numFmtId="0" fontId="0" fillId="0" borderId="0" xfId="0" applyAlignment="1">
      <alignment horizontal="center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2" fillId="0" borderId="7" xfId="0" applyFont="1" applyBorder="1" applyAlignment="1" applyProtection="1">
      <alignment vertical="top"/>
    </xf>
    <xf numFmtId="0" fontId="2" fillId="0" borderId="8" xfId="0" applyFont="1" applyBorder="1" applyAlignment="1" applyProtection="1">
      <alignment vertical="top"/>
    </xf>
    <xf numFmtId="0" fontId="2" fillId="0" borderId="9" xfId="0" applyFont="1" applyBorder="1" applyAlignment="1" applyProtection="1">
      <alignment vertical="top"/>
    </xf>
    <xf numFmtId="0" fontId="1" fillId="0" borderId="7" xfId="0" applyFont="1" applyBorder="1" applyAlignment="1" applyProtection="1">
      <alignment vertical="top"/>
    </xf>
    <xf numFmtId="0" fontId="2" fillId="0" borderId="10" xfId="0" applyFont="1" applyBorder="1" applyAlignment="1" applyProtection="1">
      <alignment vertical="top"/>
    </xf>
    <xf numFmtId="0" fontId="1" fillId="0" borderId="18" xfId="0" applyFont="1" applyBorder="1" applyAlignment="1" applyProtection="1">
      <alignment horizontal="center" vertical="top" wrapText="1"/>
    </xf>
    <xf numFmtId="0" fontId="0" fillId="0" borderId="18" xfId="0" applyBorder="1" applyAlignment="1"/>
    <xf numFmtId="0" fontId="0" fillId="0" borderId="23" xfId="0" applyBorder="1" applyAlignment="1"/>
    <xf numFmtId="0" fontId="1" fillId="0" borderId="9" xfId="0" applyFont="1" applyBorder="1" applyAlignment="1" applyProtection="1">
      <alignment vertical="top"/>
    </xf>
    <xf numFmtId="0" fontId="1" fillId="0" borderId="6" xfId="0" applyFont="1" applyBorder="1" applyAlignment="1" applyProtection="1">
      <alignment horizontal="center" vertical="top" wrapText="1"/>
    </xf>
    <xf numFmtId="0" fontId="1" fillId="0" borderId="2" xfId="0" applyFont="1" applyBorder="1" applyAlignment="1" applyProtection="1">
      <alignment horizontal="center" vertical="top" wrapText="1"/>
    </xf>
    <xf numFmtId="0" fontId="0" fillId="0" borderId="0" xfId="0" applyBorder="1"/>
    <xf numFmtId="0" fontId="0" fillId="0" borderId="11" xfId="0" applyBorder="1"/>
    <xf numFmtId="0" fontId="2" fillId="0" borderId="15" xfId="0" applyFont="1" applyBorder="1" applyAlignment="1" applyProtection="1">
      <alignment vertical="top"/>
    </xf>
    <xf numFmtId="0" fontId="20" fillId="0" borderId="0" xfId="0" applyFont="1" applyAlignment="1">
      <alignment horizontal="center"/>
    </xf>
    <xf numFmtId="0" fontId="20" fillId="0" borderId="0" xfId="0" applyFont="1"/>
    <xf numFmtId="0" fontId="0" fillId="2" borderId="0" xfId="0" applyFill="1" applyBorder="1"/>
    <xf numFmtId="0" fontId="3" fillId="36" borderId="41" xfId="42" applyFont="1" applyFill="1" applyBorder="1" applyAlignment="1">
      <alignment horizontal="center"/>
    </xf>
    <xf numFmtId="165" fontId="24" fillId="36" borderId="37" xfId="42" applyNumberFormat="1" applyFont="1" applyFill="1" applyBorder="1" applyAlignment="1">
      <alignment horizontal="center"/>
    </xf>
    <xf numFmtId="165" fontId="26" fillId="36" borderId="37" xfId="42" applyNumberFormat="1" applyFont="1" applyFill="1" applyBorder="1" applyAlignment="1">
      <alignment horizontal="center"/>
    </xf>
    <xf numFmtId="165" fontId="27" fillId="36" borderId="42" xfId="42" applyNumberFormat="1" applyFont="1" applyFill="1" applyBorder="1" applyAlignment="1">
      <alignment horizontal="center"/>
    </xf>
    <xf numFmtId="0" fontId="23" fillId="2" borderId="0" xfId="42" applyFill="1" applyBorder="1"/>
    <xf numFmtId="0" fontId="0" fillId="0" borderId="0" xfId="0" applyFont="1"/>
    <xf numFmtId="0" fontId="24" fillId="0" borderId="0" xfId="42" applyFont="1"/>
    <xf numFmtId="0" fontId="27" fillId="35" borderId="1" xfId="42" applyFont="1" applyFill="1" applyBorder="1" applyAlignment="1">
      <alignment horizontal="center"/>
    </xf>
    <xf numFmtId="0" fontId="2" fillId="0" borderId="52" xfId="0" applyFont="1" applyBorder="1" applyAlignment="1" applyProtection="1">
      <alignment vertical="top"/>
    </xf>
    <xf numFmtId="0" fontId="2" fillId="0" borderId="21" xfId="0" applyFont="1" applyBorder="1" applyAlignment="1" applyProtection="1">
      <alignment vertical="top"/>
    </xf>
    <xf numFmtId="0" fontId="2" fillId="0" borderId="22" xfId="0" applyFont="1" applyBorder="1" applyAlignment="1" applyProtection="1">
      <alignment vertical="top"/>
    </xf>
    <xf numFmtId="0" fontId="33" fillId="0" borderId="0" xfId="0" applyFont="1" applyFill="1" applyAlignment="1">
      <alignment horizontal="left"/>
    </xf>
    <xf numFmtId="0" fontId="0" fillId="0" borderId="0" xfId="0" applyFill="1" applyAlignment="1"/>
    <xf numFmtId="0" fontId="0" fillId="0" borderId="0" xfId="0" applyFill="1" applyAlignment="1">
      <alignment vertical="center"/>
    </xf>
    <xf numFmtId="168" fontId="0" fillId="0" borderId="0" xfId="0" applyNumberFormat="1" applyFill="1" applyAlignment="1">
      <alignment horizontal="right" vertical="center"/>
    </xf>
    <xf numFmtId="169" fontId="34" fillId="0" borderId="0" xfId="46" quotePrefix="1" applyNumberFormat="1" applyFont="1" applyFill="1" applyAlignment="1">
      <alignment horizontal="left" vertical="center"/>
    </xf>
    <xf numFmtId="0" fontId="33" fillId="0" borderId="0" xfId="46"/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5" fillId="0" borderId="0" xfId="0" applyFont="1" applyFill="1" applyAlignment="1">
      <alignment horizontal="right"/>
    </xf>
    <xf numFmtId="170" fontId="36" fillId="0" borderId="0" xfId="0" applyNumberFormat="1" applyFont="1" applyFill="1" applyAlignment="1">
      <alignment horizontal="right"/>
    </xf>
    <xf numFmtId="0" fontId="33" fillId="0" borderId="0" xfId="0" applyFont="1" applyFill="1" applyAlignment="1">
      <alignment horizontal="left" vertical="top"/>
    </xf>
    <xf numFmtId="0" fontId="0" fillId="0" borderId="0" xfId="0" applyFill="1" applyAlignment="1">
      <alignment vertical="top"/>
    </xf>
    <xf numFmtId="0" fontId="35" fillId="0" borderId="0" xfId="0" applyFont="1" applyFill="1" applyAlignment="1">
      <alignment horizontal="right" vertical="top"/>
    </xf>
    <xf numFmtId="170" fontId="36" fillId="0" borderId="0" xfId="0" applyNumberFormat="1" applyFont="1" applyFill="1" applyAlignment="1">
      <alignment horizontal="right" vertical="top"/>
    </xf>
    <xf numFmtId="0" fontId="0" fillId="0" borderId="0" xfId="0" applyFill="1" applyAlignment="1">
      <alignment horizontal="center" vertical="center"/>
    </xf>
    <xf numFmtId="2" fontId="0" fillId="0" borderId="37" xfId="0" applyNumberFormat="1" applyBorder="1"/>
    <xf numFmtId="0" fontId="45" fillId="38" borderId="37" xfId="46" applyFont="1" applyFill="1" applyBorder="1" applyAlignment="1">
      <alignment horizontal="center" vertical="center"/>
    </xf>
    <xf numFmtId="0" fontId="30" fillId="37" borderId="38" xfId="0" applyFont="1" applyFill="1" applyBorder="1" applyAlignment="1">
      <alignment vertical="center" wrapText="1"/>
    </xf>
    <xf numFmtId="0" fontId="30" fillId="37" borderId="39" xfId="0" applyFont="1" applyFill="1" applyBorder="1" applyAlignment="1">
      <alignment horizontal="center" vertical="center" wrapText="1"/>
    </xf>
    <xf numFmtId="0" fontId="31" fillId="37" borderId="39" xfId="0" applyFont="1" applyFill="1" applyBorder="1" applyAlignment="1">
      <alignment horizontal="center" vertical="center" wrapText="1"/>
    </xf>
    <xf numFmtId="0" fontId="31" fillId="37" borderId="40" xfId="0" applyFont="1" applyFill="1" applyBorder="1" applyAlignment="1">
      <alignment horizontal="center" vertical="center" wrapText="1"/>
    </xf>
    <xf numFmtId="0" fontId="33" fillId="38" borderId="0" xfId="46" applyFill="1"/>
    <xf numFmtId="0" fontId="37" fillId="0" borderId="0" xfId="0" applyFont="1"/>
    <xf numFmtId="0" fontId="43" fillId="38" borderId="16" xfId="46" applyFont="1" applyFill="1" applyBorder="1" applyAlignment="1" applyProtection="1">
      <alignment horizontal="center" vertical="center"/>
      <protection locked="0"/>
    </xf>
    <xf numFmtId="0" fontId="38" fillId="38" borderId="11" xfId="46" applyFont="1" applyFill="1" applyBorder="1" applyAlignment="1" applyProtection="1">
      <alignment horizontal="center" vertical="center"/>
      <protection locked="0"/>
    </xf>
    <xf numFmtId="0" fontId="38" fillId="38" borderId="16" xfId="46" applyFont="1" applyFill="1" applyBorder="1" applyAlignment="1" applyProtection="1">
      <alignment horizontal="center" vertical="center"/>
      <protection locked="0"/>
    </xf>
    <xf numFmtId="0" fontId="44" fillId="38" borderId="16" xfId="46" applyFont="1" applyFill="1" applyBorder="1" applyAlignment="1" applyProtection="1">
      <alignment horizontal="center" vertical="center"/>
      <protection locked="0"/>
    </xf>
    <xf numFmtId="0" fontId="42" fillId="38" borderId="16" xfId="46" applyFont="1" applyFill="1" applyBorder="1" applyAlignment="1" applyProtection="1">
      <alignment horizontal="center" vertical="center"/>
      <protection locked="0"/>
    </xf>
    <xf numFmtId="0" fontId="3" fillId="40" borderId="0" xfId="42" applyFont="1" applyFill="1" applyBorder="1"/>
    <xf numFmtId="0" fontId="25" fillId="35" borderId="15" xfId="42" applyFont="1" applyFill="1" applyBorder="1"/>
    <xf numFmtId="0" fontId="27" fillId="35" borderId="48" xfId="42" applyFont="1" applyFill="1" applyBorder="1" applyAlignment="1">
      <alignment horizontal="center"/>
    </xf>
    <xf numFmtId="0" fontId="27" fillId="35" borderId="49" xfId="42" applyFont="1" applyFill="1" applyBorder="1" applyAlignment="1">
      <alignment horizontal="center"/>
    </xf>
    <xf numFmtId="0" fontId="27" fillId="35" borderId="50" xfId="42" applyFont="1" applyFill="1" applyBorder="1" applyAlignment="1">
      <alignment horizontal="center"/>
    </xf>
    <xf numFmtId="0" fontId="31" fillId="0" borderId="0" xfId="0" applyFont="1"/>
    <xf numFmtId="165" fontId="26" fillId="40" borderId="37" xfId="42" applyNumberFormat="1" applyFont="1" applyFill="1" applyBorder="1" applyAlignment="1">
      <alignment horizontal="center"/>
    </xf>
    <xf numFmtId="0" fontId="0" fillId="0" borderId="37" xfId="0" applyBorder="1"/>
    <xf numFmtId="0" fontId="0" fillId="0" borderId="0" xfId="0"/>
    <xf numFmtId="0" fontId="20" fillId="0" borderId="46" xfId="0" applyFont="1" applyBorder="1"/>
    <xf numFmtId="0" fontId="20" fillId="39" borderId="0" xfId="0" applyFont="1" applyFill="1"/>
    <xf numFmtId="0" fontId="20" fillId="39" borderId="41" xfId="0" applyFont="1" applyFill="1" applyBorder="1" applyAlignment="1">
      <alignment horizontal="center"/>
    </xf>
    <xf numFmtId="0" fontId="20" fillId="41" borderId="0" xfId="0" applyFont="1" applyFill="1"/>
    <xf numFmtId="0" fontId="20" fillId="0" borderId="47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2" fontId="0" fillId="0" borderId="42" xfId="0" applyNumberFormat="1" applyBorder="1" applyAlignment="1">
      <alignment horizontal="center"/>
    </xf>
    <xf numFmtId="2" fontId="0" fillId="0" borderId="37" xfId="0" applyNumberFormat="1" applyBorder="1" applyAlignment="1">
      <alignment horizontal="center"/>
    </xf>
    <xf numFmtId="0" fontId="0" fillId="0" borderId="37" xfId="0" applyBorder="1" applyAlignment="1">
      <alignment horizontal="center"/>
    </xf>
    <xf numFmtId="166" fontId="0" fillId="0" borderId="37" xfId="0" applyNumberFormat="1" applyBorder="1" applyAlignment="1">
      <alignment horizontal="center"/>
    </xf>
    <xf numFmtId="0" fontId="4" fillId="2" borderId="5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vertical="top" wrapText="1"/>
    </xf>
    <xf numFmtId="0" fontId="4" fillId="2" borderId="7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/>
    </xf>
    <xf numFmtId="165" fontId="4" fillId="2" borderId="13" xfId="0" applyNumberFormat="1" applyFont="1" applyFill="1" applyBorder="1" applyAlignment="1" applyProtection="1">
      <alignment horizontal="center" vertical="top" wrapText="1"/>
    </xf>
    <xf numFmtId="165" fontId="4" fillId="3" borderId="3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/>
    </xf>
    <xf numFmtId="166" fontId="4" fillId="2" borderId="6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vertical="top" wrapText="1"/>
    </xf>
    <xf numFmtId="0" fontId="4" fillId="3" borderId="2" xfId="0" applyFont="1" applyFill="1" applyBorder="1" applyAlignment="1" applyProtection="1">
      <alignment horizontal="center"/>
    </xf>
    <xf numFmtId="166" fontId="4" fillId="2" borderId="24" xfId="0" applyNumberFormat="1" applyFont="1" applyFill="1" applyBorder="1" applyAlignment="1" applyProtection="1">
      <alignment horizontal="center" vertical="top" wrapText="1"/>
    </xf>
    <xf numFmtId="0" fontId="4" fillId="3" borderId="15" xfId="0" applyFont="1" applyFill="1" applyBorder="1" applyAlignment="1" applyProtection="1">
      <alignment horizontal="center" vertical="top" wrapText="1"/>
    </xf>
    <xf numFmtId="0" fontId="4" fillId="3" borderId="19" xfId="0" applyFont="1" applyFill="1" applyBorder="1" applyAlignment="1" applyProtection="1">
      <alignment horizontal="center" vertical="top" wrapText="1"/>
    </xf>
    <xf numFmtId="0" fontId="4" fillId="3" borderId="1" xfId="0" applyFont="1" applyFill="1" applyBorder="1" applyAlignment="1" applyProtection="1">
      <alignment horizontal="center" wrapText="1"/>
    </xf>
    <xf numFmtId="0" fontId="4" fillId="3" borderId="19" xfId="0" applyFont="1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horizontal="center" vertical="top" wrapText="1"/>
    </xf>
    <xf numFmtId="165" fontId="4" fillId="3" borderId="12" xfId="0" applyNumberFormat="1" applyFont="1" applyFill="1" applyBorder="1" applyAlignment="1" applyProtection="1">
      <alignment horizontal="center" vertical="top" wrapText="1"/>
    </xf>
    <xf numFmtId="0" fontId="4" fillId="3" borderId="3" xfId="0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/>
    </xf>
    <xf numFmtId="167" fontId="4" fillId="3" borderId="16" xfId="0" applyNumberFormat="1" applyFont="1" applyFill="1" applyBorder="1" applyAlignment="1" applyProtection="1">
      <alignment horizontal="center" vertical="top" wrapText="1"/>
    </xf>
    <xf numFmtId="167" fontId="4" fillId="3" borderId="2" xfId="0" applyNumberFormat="1" applyFont="1" applyFill="1" applyBorder="1" applyAlignment="1" applyProtection="1">
      <alignment horizontal="center" vertical="top" wrapText="1"/>
    </xf>
    <xf numFmtId="166" fontId="4" fillId="3" borderId="17" xfId="0" applyNumberFormat="1" applyFont="1" applyFill="1" applyBorder="1" applyAlignment="1" applyProtection="1">
      <alignment horizontal="center" vertical="top" wrapText="1"/>
    </xf>
    <xf numFmtId="0" fontId="4" fillId="3" borderId="20" xfId="0" applyFont="1" applyFill="1" applyBorder="1" applyAlignment="1" applyProtection="1">
      <alignment horizontal="center"/>
    </xf>
    <xf numFmtId="0" fontId="4" fillId="3" borderId="25" xfId="0" applyFont="1" applyFill="1" applyBorder="1" applyAlignment="1" applyProtection="1">
      <alignment horizontal="center" vertical="top" wrapText="1"/>
    </xf>
    <xf numFmtId="165" fontId="4" fillId="3" borderId="16" xfId="0" applyNumberFormat="1" applyFont="1" applyFill="1" applyBorder="1" applyAlignment="1" applyProtection="1">
      <alignment horizontal="center" vertical="top" wrapText="1"/>
    </xf>
    <xf numFmtId="0" fontId="4" fillId="3" borderId="0" xfId="0" applyFont="1" applyFill="1" applyBorder="1" applyAlignment="1" applyProtection="1">
      <alignment horizontal="center" vertical="top" wrapText="1"/>
    </xf>
    <xf numFmtId="166" fontId="4" fillId="3" borderId="26" xfId="0" applyNumberFormat="1" applyFont="1" applyFill="1" applyBorder="1" applyAlignment="1" applyProtection="1">
      <alignment horizontal="center" vertical="top" wrapText="1"/>
    </xf>
    <xf numFmtId="166" fontId="4" fillId="3" borderId="16" xfId="0" applyNumberFormat="1" applyFont="1" applyFill="1" applyBorder="1" applyAlignment="1" applyProtection="1">
      <alignment horizontal="center" vertical="top" wrapText="1"/>
    </xf>
    <xf numFmtId="0" fontId="4" fillId="2" borderId="4" xfId="0" applyFont="1" applyFill="1" applyBorder="1" applyAlignment="1" applyProtection="1">
      <alignment horizontal="center" vertical="top" wrapText="1"/>
    </xf>
    <xf numFmtId="166" fontId="4" fillId="2" borderId="6" xfId="0" applyNumberFormat="1" applyFont="1" applyFill="1" applyBorder="1" applyAlignment="1" applyProtection="1">
      <alignment horizontal="center" wrapText="1"/>
    </xf>
    <xf numFmtId="0" fontId="4" fillId="3" borderId="12" xfId="0" applyFont="1" applyFill="1" applyBorder="1" applyAlignment="1" applyProtection="1">
      <alignment horizontal="center" vertical="top" wrapText="1"/>
    </xf>
    <xf numFmtId="165" fontId="4" fillId="2" borderId="21" xfId="0" applyNumberFormat="1" applyFont="1" applyFill="1" applyBorder="1" applyAlignment="1" applyProtection="1">
      <alignment horizontal="center" vertical="top" wrapText="1"/>
    </xf>
    <xf numFmtId="166" fontId="4" fillId="3" borderId="20" xfId="0" applyNumberFormat="1" applyFont="1" applyFill="1" applyBorder="1" applyAlignment="1" applyProtection="1">
      <alignment horizontal="center" vertical="top" wrapText="1"/>
    </xf>
    <xf numFmtId="166" fontId="4" fillId="2" borderId="22" xfId="0" applyNumberFormat="1" applyFont="1" applyFill="1" applyBorder="1" applyAlignment="1" applyProtection="1">
      <alignment horizontal="center" vertical="top" wrapText="1"/>
    </xf>
    <xf numFmtId="166" fontId="4" fillId="3" borderId="2" xfId="0" applyNumberFormat="1" applyFont="1" applyFill="1" applyBorder="1" applyAlignment="1" applyProtection="1">
      <alignment horizontal="center" wrapText="1"/>
    </xf>
    <xf numFmtId="0" fontId="4" fillId="2" borderId="5" xfId="0" applyFont="1" applyFill="1" applyBorder="1" applyAlignment="1" applyProtection="1">
      <alignment horizontal="center" wrapText="1"/>
    </xf>
    <xf numFmtId="165" fontId="4" fillId="2" borderId="13" xfId="0" applyNumberFormat="1" applyFont="1" applyFill="1" applyBorder="1" applyAlignment="1" applyProtection="1">
      <alignment horizontal="center" wrapText="1"/>
    </xf>
    <xf numFmtId="4" fontId="4" fillId="2" borderId="6" xfId="0" applyNumberFormat="1" applyFont="1" applyFill="1" applyBorder="1" applyAlignment="1" applyProtection="1">
      <alignment horizontal="center" wrapText="1"/>
    </xf>
    <xf numFmtId="0" fontId="4" fillId="2" borderId="14" xfId="0" applyFont="1" applyFill="1" applyBorder="1" applyAlignment="1" applyProtection="1">
      <alignment horizontal="center" vertical="top" wrapText="1"/>
    </xf>
    <xf numFmtId="166" fontId="4" fillId="2" borderId="10" xfId="0" applyNumberFormat="1" applyFont="1" applyFill="1" applyBorder="1" applyAlignment="1" applyProtection="1">
      <alignment horizontal="center" vertical="top" wrapText="1"/>
    </xf>
    <xf numFmtId="3" fontId="5" fillId="2" borderId="5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 applyProtection="1">
      <alignment horizontal="center" vertical="top" wrapText="1"/>
    </xf>
    <xf numFmtId="165" fontId="5" fillId="2" borderId="13" xfId="0" applyNumberFormat="1" applyFont="1" applyFill="1" applyBorder="1" applyAlignment="1" applyProtection="1">
      <alignment horizontal="center" vertical="top" wrapText="1"/>
    </xf>
    <xf numFmtId="166" fontId="5" fillId="2" borderId="6" xfId="0" applyNumberFormat="1" applyFont="1" applyFill="1" applyBorder="1" applyAlignment="1" applyProtection="1">
      <alignment horizontal="center" vertical="top" wrapText="1"/>
    </xf>
    <xf numFmtId="2" fontId="5" fillId="2" borderId="6" xfId="0" applyNumberFormat="1" applyFont="1" applyFill="1" applyBorder="1" applyAlignment="1" applyProtection="1">
      <alignment horizontal="center" vertical="top" wrapText="1"/>
    </xf>
    <xf numFmtId="0" fontId="4" fillId="3" borderId="17" xfId="0" applyFont="1" applyFill="1" applyBorder="1" applyAlignment="1" applyProtection="1">
      <alignment horizontal="center" vertical="top" wrapText="1"/>
    </xf>
    <xf numFmtId="0" fontId="33" fillId="0" borderId="0" xfId="46" applyFill="1" applyBorder="1" applyAlignment="1">
      <alignment horizontal="center" vertical="center"/>
    </xf>
    <xf numFmtId="0" fontId="33" fillId="0" borderId="0" xfId="46" applyFill="1" applyBorder="1" applyAlignment="1">
      <alignment vertical="center"/>
    </xf>
    <xf numFmtId="0" fontId="38" fillId="38" borderId="1" xfId="46" applyFont="1" applyFill="1" applyBorder="1" applyAlignment="1">
      <alignment horizontal="center"/>
    </xf>
    <xf numFmtId="0" fontId="38" fillId="38" borderId="2" xfId="46" applyFont="1" applyFill="1" applyBorder="1" applyAlignment="1">
      <alignment horizontal="center"/>
    </xf>
    <xf numFmtId="0" fontId="38" fillId="38" borderId="3" xfId="46" applyFont="1" applyFill="1" applyBorder="1" applyAlignment="1">
      <alignment horizontal="center"/>
    </xf>
    <xf numFmtId="0" fontId="23" fillId="38" borderId="0" xfId="65" applyFill="1" applyAlignment="1">
      <alignment vertical="center"/>
    </xf>
    <xf numFmtId="0" fontId="23" fillId="0" borderId="0" xfId="65"/>
    <xf numFmtId="0" fontId="23" fillId="0" borderId="0" xfId="65" applyFill="1" applyBorder="1" applyAlignment="1">
      <alignment horizontal="center" vertical="center"/>
    </xf>
    <xf numFmtId="0" fontId="23" fillId="0" borderId="0" xfId="65" applyFill="1" applyBorder="1" applyAlignment="1">
      <alignment vertical="center"/>
    </xf>
    <xf numFmtId="0" fontId="23" fillId="0" borderId="37" xfId="65" applyBorder="1" applyAlignment="1">
      <alignment vertical="center"/>
    </xf>
    <xf numFmtId="0" fontId="39" fillId="38" borderId="0" xfId="65" applyFont="1" applyFill="1" applyAlignment="1">
      <alignment vertical="center"/>
    </xf>
    <xf numFmtId="174" fontId="53" fillId="0" borderId="0" xfId="48" applyFont="1" applyAlignment="1">
      <alignment vertical="center"/>
    </xf>
    <xf numFmtId="0" fontId="6" fillId="0" borderId="0" xfId="0" applyFont="1"/>
    <xf numFmtId="0" fontId="53" fillId="0" borderId="0" xfId="0" applyFont="1" applyAlignment="1">
      <alignment vertical="center" wrapText="1"/>
    </xf>
    <xf numFmtId="0" fontId="5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/>
    <xf numFmtId="0" fontId="56" fillId="0" borderId="0" xfId="0" applyFont="1"/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57" fillId="0" borderId="0" xfId="46" applyFont="1" applyFill="1" applyBorder="1" applyAlignment="1">
      <alignment horizontal="left" vertical="center"/>
    </xf>
    <xf numFmtId="2" fontId="0" fillId="0" borderId="4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4" fontId="46" fillId="0" borderId="0" xfId="42" applyNumberFormat="1" applyFont="1" applyFill="1" applyBorder="1" applyAlignment="1" applyProtection="1">
      <alignment horizontal="center" wrapText="1"/>
      <protection locked="0"/>
    </xf>
    <xf numFmtId="0" fontId="50" fillId="0" borderId="0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0" fontId="20" fillId="39" borderId="71" xfId="0" applyFont="1" applyFill="1" applyBorder="1" applyAlignment="1">
      <alignment horizontal="center"/>
    </xf>
    <xf numFmtId="2" fontId="0" fillId="0" borderId="66" xfId="0" applyNumberFormat="1" applyBorder="1" applyAlignment="1">
      <alignment horizontal="center"/>
    </xf>
    <xf numFmtId="2" fontId="0" fillId="0" borderId="67" xfId="0" applyNumberFormat="1" applyBorder="1" applyAlignment="1">
      <alignment horizontal="center"/>
    </xf>
    <xf numFmtId="0" fontId="20" fillId="41" borderId="38" xfId="0" applyFont="1" applyFill="1" applyBorder="1" applyAlignment="1">
      <alignment horizontal="center"/>
    </xf>
    <xf numFmtId="2" fontId="0" fillId="0" borderId="39" xfId="0" applyNumberFormat="1" applyBorder="1" applyAlignment="1">
      <alignment horizontal="center"/>
    </xf>
    <xf numFmtId="0" fontId="20" fillId="41" borderId="41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166" fontId="0" fillId="0" borderId="42" xfId="0" applyNumberFormat="1" applyBorder="1" applyAlignment="1">
      <alignment horizontal="center"/>
    </xf>
    <xf numFmtId="0" fontId="3" fillId="40" borderId="38" xfId="42" applyFont="1" applyFill="1" applyBorder="1" applyAlignment="1">
      <alignment horizontal="center"/>
    </xf>
    <xf numFmtId="165" fontId="26" fillId="40" borderId="39" xfId="42" applyNumberFormat="1" applyFont="1" applyFill="1" applyBorder="1" applyAlignment="1">
      <alignment horizontal="center"/>
    </xf>
    <xf numFmtId="0" fontId="3" fillId="40" borderId="41" xfId="42" applyFont="1" applyFill="1" applyBorder="1" applyAlignment="1">
      <alignment horizontal="center"/>
    </xf>
    <xf numFmtId="0" fontId="3" fillId="36" borderId="71" xfId="42" applyFont="1" applyFill="1" applyBorder="1" applyAlignment="1">
      <alignment horizontal="center"/>
    </xf>
    <xf numFmtId="165" fontId="26" fillId="36" borderId="66" xfId="42" applyNumberFormat="1" applyFont="1" applyFill="1" applyBorder="1" applyAlignment="1">
      <alignment horizontal="center"/>
    </xf>
    <xf numFmtId="165" fontId="24" fillId="36" borderId="66" xfId="42" applyNumberFormat="1" applyFont="1" applyFill="1" applyBorder="1" applyAlignment="1">
      <alignment horizontal="center"/>
    </xf>
    <xf numFmtId="165" fontId="27" fillId="36" borderId="67" xfId="42" applyNumberFormat="1" applyFont="1" applyFill="1" applyBorder="1" applyAlignment="1">
      <alignment horizontal="center"/>
    </xf>
    <xf numFmtId="0" fontId="20" fillId="41" borderId="43" xfId="0" applyFont="1" applyFill="1" applyBorder="1" applyAlignment="1">
      <alignment horizontal="center"/>
    </xf>
    <xf numFmtId="0" fontId="4" fillId="2" borderId="72" xfId="0" applyFont="1" applyFill="1" applyBorder="1" applyAlignment="1" applyProtection="1">
      <alignment horizontal="center" vertical="top" wrapText="1"/>
    </xf>
    <xf numFmtId="165" fontId="4" fillId="2" borderId="73" xfId="0" applyNumberFormat="1" applyFont="1" applyFill="1" applyBorder="1" applyAlignment="1" applyProtection="1">
      <alignment horizontal="center" vertical="top" wrapText="1"/>
    </xf>
    <xf numFmtId="166" fontId="4" fillId="2" borderId="70" xfId="0" applyNumberFormat="1" applyFont="1" applyFill="1" applyBorder="1" applyAlignment="1" applyProtection="1">
      <alignment horizontal="center" vertical="top" wrapText="1"/>
    </xf>
    <xf numFmtId="0" fontId="3" fillId="40" borderId="43" xfId="42" applyFont="1" applyFill="1" applyBorder="1" applyAlignment="1">
      <alignment horizontal="center"/>
    </xf>
    <xf numFmtId="165" fontId="26" fillId="40" borderId="44" xfId="42" applyNumberFormat="1" applyFont="1" applyFill="1" applyBorder="1" applyAlignment="1">
      <alignment horizontal="center"/>
    </xf>
    <xf numFmtId="0" fontId="59" fillId="0" borderId="0" xfId="0" applyFont="1"/>
    <xf numFmtId="165" fontId="27" fillId="36" borderId="40" xfId="42" applyNumberFormat="1" applyFont="1" applyFill="1" applyBorder="1" applyAlignment="1">
      <alignment horizontal="center"/>
    </xf>
    <xf numFmtId="165" fontId="27" fillId="36" borderId="45" xfId="42" applyNumberFormat="1" applyFont="1" applyFill="1" applyBorder="1" applyAlignment="1">
      <alignment horizontal="center"/>
    </xf>
    <xf numFmtId="0" fontId="20" fillId="0" borderId="74" xfId="0" applyFont="1" applyBorder="1" applyAlignment="1">
      <alignment horizontal="center"/>
    </xf>
    <xf numFmtId="0" fontId="30" fillId="37" borderId="43" xfId="0" applyFont="1" applyFill="1" applyBorder="1" applyAlignment="1">
      <alignment horizontal="center" vertical="center" wrapText="1"/>
    </xf>
    <xf numFmtId="0" fontId="30" fillId="37" borderId="4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 applyProtection="1">
      <alignment horizontal="center" vertical="top" wrapText="1"/>
    </xf>
    <xf numFmtId="0" fontId="4" fillId="2" borderId="6" xfId="0" applyFont="1" applyFill="1" applyBorder="1" applyAlignment="1" applyProtection="1">
      <alignment horizontal="center" vertical="top" wrapText="1"/>
    </xf>
    <xf numFmtId="165" fontId="4" fillId="3" borderId="0" xfId="0" applyNumberFormat="1" applyFont="1" applyFill="1" applyBorder="1" applyAlignment="1" applyProtection="1">
      <alignment horizontal="center" vertical="top" wrapText="1"/>
    </xf>
    <xf numFmtId="167" fontId="4" fillId="3" borderId="26" xfId="0" applyNumberFormat="1" applyFont="1" applyFill="1" applyBorder="1" applyAlignment="1" applyProtection="1">
      <alignment horizontal="center" vertical="top" wrapText="1"/>
    </xf>
    <xf numFmtId="3" fontId="4" fillId="3" borderId="0" xfId="0" applyNumberFormat="1" applyFont="1" applyFill="1" applyBorder="1" applyAlignment="1" applyProtection="1">
      <alignment horizontal="center" vertical="top" wrapText="1"/>
    </xf>
    <xf numFmtId="165" fontId="4" fillId="2" borderId="8" xfId="0" applyNumberFormat="1" applyFont="1" applyFill="1" applyBorder="1" applyAlignment="1" applyProtection="1">
      <alignment horizontal="center" vertical="top" wrapText="1"/>
    </xf>
    <xf numFmtId="166" fontId="4" fillId="2" borderId="9" xfId="0" applyNumberFormat="1" applyFont="1" applyFill="1" applyBorder="1" applyAlignment="1" applyProtection="1">
      <alignment horizontal="center" vertical="top" wrapText="1"/>
    </xf>
    <xf numFmtId="166" fontId="4" fillId="2" borderId="75" xfId="0" applyNumberFormat="1" applyFont="1" applyFill="1" applyBorder="1" applyAlignment="1" applyProtection="1">
      <alignment horizontal="center" vertical="top" wrapText="1"/>
    </xf>
    <xf numFmtId="0" fontId="4" fillId="2" borderId="72" xfId="0" applyFont="1" applyFill="1" applyBorder="1" applyAlignment="1" applyProtection="1">
      <alignment horizontal="center" wrapText="1"/>
    </xf>
    <xf numFmtId="165" fontId="4" fillId="2" borderId="73" xfId="0" applyNumberFormat="1" applyFont="1" applyFill="1" applyBorder="1" applyAlignment="1" applyProtection="1">
      <alignment horizontal="center" wrapText="1"/>
    </xf>
    <xf numFmtId="4" fontId="4" fillId="2" borderId="70" xfId="0" applyNumberFormat="1" applyFont="1" applyFill="1" applyBorder="1" applyAlignment="1" applyProtection="1">
      <alignment horizontal="center" wrapText="1"/>
    </xf>
    <xf numFmtId="0" fontId="4" fillId="2" borderId="37" xfId="0" applyFont="1" applyFill="1" applyBorder="1" applyAlignment="1" applyProtection="1">
      <alignment horizontal="center" vertical="top" wrapText="1"/>
    </xf>
    <xf numFmtId="4" fontId="46" fillId="2" borderId="37" xfId="42" applyNumberFormat="1" applyFont="1" applyFill="1" applyBorder="1" applyAlignment="1" applyProtection="1">
      <alignment horizontal="center" wrapText="1"/>
      <protection locked="0"/>
    </xf>
    <xf numFmtId="10" fontId="46" fillId="2" borderId="37" xfId="42" applyNumberFormat="1" applyFont="1" applyFill="1" applyBorder="1" applyAlignment="1" applyProtection="1">
      <alignment horizontal="center" wrapText="1"/>
      <protection locked="0"/>
    </xf>
    <xf numFmtId="2" fontId="22" fillId="2" borderId="37" xfId="42" applyNumberFormat="1" applyFont="1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20" fillId="0" borderId="76" xfId="0" applyFont="1" applyBorder="1" applyAlignment="1">
      <alignment horizontal="center"/>
    </xf>
    <xf numFmtId="0" fontId="20" fillId="0" borderId="62" xfId="0" applyFont="1" applyBorder="1" applyAlignment="1">
      <alignment horizontal="center"/>
    </xf>
    <xf numFmtId="0" fontId="31" fillId="37" borderId="66" xfId="0" applyFont="1" applyFill="1" applyBorder="1" applyAlignment="1">
      <alignment horizontal="center" vertical="center" wrapText="1"/>
    </xf>
    <xf numFmtId="0" fontId="31" fillId="37" borderId="67" xfId="0" applyFont="1" applyFill="1" applyBorder="1" applyAlignment="1">
      <alignment horizontal="center" vertical="center" wrapText="1"/>
    </xf>
    <xf numFmtId="4" fontId="60" fillId="2" borderId="37" xfId="42" applyNumberFormat="1" applyFont="1" applyFill="1" applyBorder="1" applyAlignment="1" applyProtection="1">
      <alignment horizontal="center" wrapText="1"/>
      <protection locked="0"/>
    </xf>
    <xf numFmtId="10" fontId="60" fillId="2" borderId="37" xfId="42" applyNumberFormat="1" applyFont="1" applyFill="1" applyBorder="1" applyAlignment="1" applyProtection="1">
      <alignment horizontal="center" wrapText="1"/>
      <protection locked="0"/>
    </xf>
    <xf numFmtId="0" fontId="36" fillId="38" borderId="0" xfId="46" applyFont="1" applyFill="1" applyAlignment="1">
      <alignment horizontal="center" vertical="center"/>
    </xf>
    <xf numFmtId="0" fontId="41" fillId="38" borderId="0" xfId="46" applyFont="1" applyFill="1" applyAlignment="1">
      <alignment horizontal="center" vertical="center"/>
    </xf>
    <xf numFmtId="0" fontId="5" fillId="2" borderId="7" xfId="0" applyFont="1" applyFill="1" applyBorder="1" applyAlignment="1" applyProtection="1">
      <alignment horizontal="center" vertical="top" wrapText="1"/>
    </xf>
    <xf numFmtId="165" fontId="5" fillId="2" borderId="8" xfId="0" applyNumberFormat="1" applyFont="1" applyFill="1" applyBorder="1" applyAlignment="1" applyProtection="1">
      <alignment horizontal="center" vertical="top" wrapText="1"/>
    </xf>
    <xf numFmtId="166" fontId="5" fillId="2" borderId="10" xfId="0" applyNumberFormat="1" applyFont="1" applyFill="1" applyBorder="1" applyAlignment="1" applyProtection="1">
      <alignment horizontal="center" vertical="top" wrapText="1"/>
    </xf>
    <xf numFmtId="0" fontId="5" fillId="2" borderId="72" xfId="0" applyFont="1" applyFill="1" applyBorder="1" applyAlignment="1" applyProtection="1">
      <alignment horizontal="center" vertical="top" wrapText="1"/>
    </xf>
    <xf numFmtId="165" fontId="5" fillId="2" borderId="73" xfId="0" applyNumberFormat="1" applyFont="1" applyFill="1" applyBorder="1" applyAlignment="1" applyProtection="1">
      <alignment horizontal="center" vertical="top" wrapText="1"/>
    </xf>
    <xf numFmtId="166" fontId="5" fillId="2" borderId="75" xfId="0" applyNumberFormat="1" applyFont="1" applyFill="1" applyBorder="1" applyAlignment="1" applyProtection="1">
      <alignment horizontal="center" vertical="top" wrapText="1"/>
    </xf>
    <xf numFmtId="166" fontId="4" fillId="3" borderId="3" xfId="0" applyNumberFormat="1" applyFont="1" applyFill="1" applyBorder="1" applyAlignment="1" applyProtection="1">
      <alignment horizontal="center" vertical="top" wrapText="1"/>
    </xf>
    <xf numFmtId="0" fontId="4" fillId="2" borderId="74" xfId="0" applyFont="1" applyFill="1" applyBorder="1" applyAlignment="1" applyProtection="1">
      <alignment horizontal="center" vertical="top" wrapText="1"/>
    </xf>
    <xf numFmtId="0" fontId="1" fillId="0" borderId="36" xfId="0" applyFont="1" applyBorder="1" applyAlignment="1" applyProtection="1">
      <alignment horizontal="center" wrapText="1"/>
    </xf>
    <xf numFmtId="0" fontId="1" fillId="0" borderId="18" xfId="0" applyFont="1" applyBorder="1" applyAlignment="1" applyProtection="1">
      <alignment horizontal="center" wrapText="1"/>
    </xf>
    <xf numFmtId="0" fontId="1" fillId="0" borderId="11" xfId="0" applyFont="1" applyBorder="1" applyAlignment="1" applyProtection="1">
      <alignment horizontal="center" wrapText="1"/>
    </xf>
    <xf numFmtId="0" fontId="3" fillId="0" borderId="36" xfId="0" applyFont="1" applyBorder="1" applyAlignment="1" applyProtection="1">
      <alignment horizontal="center"/>
    </xf>
    <xf numFmtId="0" fontId="61" fillId="2" borderId="37" xfId="0" applyFont="1" applyFill="1" applyBorder="1" applyAlignment="1" applyProtection="1">
      <alignment horizontal="center" vertical="top" wrapText="1"/>
    </xf>
    <xf numFmtId="0" fontId="5" fillId="2" borderId="74" xfId="0" applyFont="1" applyFill="1" applyBorder="1" applyAlignment="1" applyProtection="1">
      <alignment horizontal="center" vertical="top" wrapText="1"/>
    </xf>
    <xf numFmtId="0" fontId="37" fillId="38" borderId="0" xfId="46" quotePrefix="1" applyFont="1" applyFill="1" applyAlignment="1">
      <alignment horizontal="center" vertical="center"/>
    </xf>
    <xf numFmtId="0" fontId="33" fillId="0" borderId="0" xfId="46" applyAlignment="1">
      <alignment horizontal="center" vertical="center"/>
    </xf>
    <xf numFmtId="0" fontId="33" fillId="0" borderId="0" xfId="46" applyAlignment="1">
      <alignment vertical="center"/>
    </xf>
    <xf numFmtId="0" fontId="32" fillId="0" borderId="37" xfId="46" applyFont="1" applyBorder="1" applyAlignment="1" applyProtection="1">
      <alignment horizontal="center" vertical="center"/>
      <protection locked="0"/>
    </xf>
    <xf numFmtId="0" fontId="32" fillId="0" borderId="62" xfId="46" applyFont="1" applyBorder="1" applyAlignment="1" applyProtection="1">
      <alignment horizontal="center" vertical="center"/>
      <protection locked="0"/>
    </xf>
    <xf numFmtId="0" fontId="32" fillId="0" borderId="21" xfId="46" applyFont="1" applyBorder="1" applyAlignment="1" applyProtection="1">
      <alignment horizontal="center" vertical="center"/>
      <protection locked="0"/>
    </xf>
    <xf numFmtId="0" fontId="32" fillId="0" borderId="69" xfId="46" applyFont="1" applyBorder="1" applyAlignment="1" applyProtection="1">
      <alignment horizontal="center" vertical="center"/>
      <protection locked="0"/>
    </xf>
    <xf numFmtId="0" fontId="33" fillId="0" borderId="37" xfId="46" applyBorder="1" applyAlignment="1">
      <alignment vertical="center"/>
    </xf>
    <xf numFmtId="0" fontId="32" fillId="0" borderId="37" xfId="46" applyFont="1" applyBorder="1" applyAlignment="1">
      <alignment horizontal="center" vertical="center"/>
    </xf>
    <xf numFmtId="0" fontId="37" fillId="0" borderId="0" xfId="46" applyFont="1" applyAlignment="1">
      <alignment horizontal="center" vertical="center"/>
    </xf>
    <xf numFmtId="0" fontId="37" fillId="38" borderId="0" xfId="46" applyFont="1" applyFill="1" applyAlignment="1">
      <alignment horizontal="center"/>
    </xf>
    <xf numFmtId="0" fontId="37" fillId="38" borderId="0" xfId="46" applyFont="1" applyFill="1" applyAlignment="1" applyProtection="1">
      <alignment horizontal="center" vertical="center"/>
      <protection locked="0"/>
    </xf>
    <xf numFmtId="0" fontId="37" fillId="38" borderId="0" xfId="46" applyFont="1" applyFill="1" applyAlignment="1">
      <alignment horizontal="center" vertical="top"/>
    </xf>
    <xf numFmtId="0" fontId="32" fillId="38" borderId="0" xfId="65" applyFont="1" applyFill="1" applyAlignment="1" applyProtection="1">
      <alignment horizontal="center" vertical="top"/>
      <protection locked="0"/>
    </xf>
    <xf numFmtId="0" fontId="23" fillId="0" borderId="0" xfId="65" applyAlignment="1">
      <alignment horizontal="center" vertical="center"/>
    </xf>
    <xf numFmtId="2" fontId="37" fillId="0" borderId="11" xfId="65" applyNumberFormat="1" applyFont="1" applyBorder="1" applyAlignment="1" applyProtection="1">
      <alignment horizontal="center" vertical="center"/>
      <protection locked="0"/>
    </xf>
    <xf numFmtId="2" fontId="37" fillId="0" borderId="18" xfId="65" applyNumberFormat="1" applyFont="1" applyBorder="1" applyAlignment="1" applyProtection="1">
      <alignment horizontal="center" vertical="center"/>
      <protection locked="0"/>
    </xf>
    <xf numFmtId="2" fontId="37" fillId="0" borderId="18" xfId="65" applyNumberFormat="1" applyFont="1" applyBorder="1" applyAlignment="1">
      <alignment horizontal="center" vertical="center"/>
    </xf>
    <xf numFmtId="2" fontId="37" fillId="38" borderId="18" xfId="65" applyNumberFormat="1" applyFont="1" applyFill="1" applyBorder="1" applyAlignment="1" applyProtection="1">
      <alignment horizontal="center" vertical="center"/>
      <protection locked="0"/>
    </xf>
    <xf numFmtId="171" fontId="37" fillId="0" borderId="18" xfId="47" applyNumberFormat="1" applyFont="1" applyFill="1" applyBorder="1" applyAlignment="1" applyProtection="1">
      <alignment horizontal="center" vertical="center"/>
      <protection locked="0"/>
    </xf>
    <xf numFmtId="172" fontId="40" fillId="0" borderId="23" xfId="47" applyNumberFormat="1" applyFont="1" applyFill="1" applyBorder="1" applyAlignment="1" applyProtection="1">
      <alignment horizontal="center" vertical="center"/>
      <protection locked="0"/>
    </xf>
    <xf numFmtId="0" fontId="37" fillId="0" borderId="0" xfId="65" applyFont="1" applyAlignment="1" applyProtection="1">
      <alignment horizontal="center" vertical="center"/>
      <protection locked="0"/>
    </xf>
    <xf numFmtId="171" fontId="40" fillId="0" borderId="23" xfId="47" applyNumberFormat="1" applyFont="1" applyFill="1" applyBorder="1" applyAlignment="1" applyProtection="1">
      <alignment horizontal="center" vertical="center"/>
      <protection locked="0"/>
    </xf>
    <xf numFmtId="171" fontId="40" fillId="0" borderId="0" xfId="47" applyNumberFormat="1" applyFont="1" applyFill="1" applyBorder="1" applyAlignment="1" applyProtection="1">
      <alignment horizontal="center" vertical="center"/>
      <protection locked="0"/>
    </xf>
    <xf numFmtId="2" fontId="32" fillId="38" borderId="11" xfId="65" applyNumberFormat="1" applyFont="1" applyFill="1" applyBorder="1" applyAlignment="1">
      <alignment horizontal="center" vertical="center"/>
    </xf>
    <xf numFmtId="174" fontId="37" fillId="0" borderId="18" xfId="48" applyFont="1" applyFill="1" applyBorder="1" applyAlignment="1">
      <alignment horizontal="center" vertical="center"/>
    </xf>
    <xf numFmtId="171" fontId="37" fillId="0" borderId="18" xfId="65" applyNumberFormat="1" applyFont="1" applyBorder="1" applyAlignment="1" applyProtection="1">
      <alignment horizontal="center" vertical="center"/>
      <protection locked="0"/>
    </xf>
    <xf numFmtId="172" fontId="37" fillId="0" borderId="23" xfId="47" applyNumberFormat="1" applyFont="1" applyFill="1" applyBorder="1" applyAlignment="1" applyProtection="1">
      <alignment horizontal="center" vertical="center"/>
      <protection locked="0"/>
    </xf>
    <xf numFmtId="2" fontId="37" fillId="0" borderId="0" xfId="65" applyNumberFormat="1" applyFont="1" applyAlignment="1" applyProtection="1">
      <alignment horizontal="center" vertical="center"/>
      <protection locked="0"/>
    </xf>
    <xf numFmtId="172" fontId="62" fillId="0" borderId="0" xfId="47" applyNumberFormat="1" applyFont="1" applyAlignment="1">
      <alignment vertical="center"/>
    </xf>
    <xf numFmtId="2" fontId="32" fillId="0" borderId="0" xfId="65" applyNumberFormat="1" applyFont="1" applyAlignment="1">
      <alignment horizontal="center" vertical="center"/>
    </xf>
    <xf numFmtId="10" fontId="63" fillId="0" borderId="25" xfId="65" applyNumberFormat="1" applyFont="1" applyBorder="1" applyAlignment="1">
      <alignment horizontal="center" vertical="center"/>
    </xf>
    <xf numFmtId="0" fontId="37" fillId="0" borderId="0" xfId="65" applyFont="1" applyAlignment="1">
      <alignment horizontal="center" vertical="center"/>
    </xf>
    <xf numFmtId="10" fontId="37" fillId="0" borderId="0" xfId="47" applyNumberFormat="1" applyFont="1" applyFill="1" applyBorder="1" applyAlignment="1">
      <alignment horizontal="center" vertical="center"/>
    </xf>
    <xf numFmtId="172" fontId="40" fillId="0" borderId="0" xfId="47" applyNumberFormat="1" applyFont="1" applyFill="1" applyBorder="1" applyAlignment="1">
      <alignment horizontal="center" vertical="center"/>
    </xf>
    <xf numFmtId="173" fontId="23" fillId="0" borderId="0" xfId="65" applyNumberFormat="1" applyAlignment="1">
      <alignment horizontal="center" vertical="center"/>
    </xf>
    <xf numFmtId="0" fontId="37" fillId="38" borderId="0" xfId="65" applyFont="1" applyFill="1" applyAlignment="1" applyProtection="1">
      <alignment horizontal="center" vertical="center"/>
      <protection locked="0"/>
    </xf>
    <xf numFmtId="172" fontId="40" fillId="38" borderId="0" xfId="47" applyNumberFormat="1" applyFont="1" applyFill="1" applyBorder="1" applyAlignment="1" applyProtection="1">
      <alignment horizontal="center" vertical="center"/>
      <protection locked="0"/>
    </xf>
    <xf numFmtId="0" fontId="23" fillId="38" borderId="0" xfId="65" applyFill="1" applyAlignment="1">
      <alignment horizontal="center" vertical="center"/>
    </xf>
    <xf numFmtId="0" fontId="37" fillId="38" borderId="0" xfId="65" applyFont="1" applyFill="1" applyAlignment="1">
      <alignment horizontal="center" vertical="center"/>
    </xf>
    <xf numFmtId="0" fontId="32" fillId="38" borderId="1" xfId="65" applyFont="1" applyFill="1" applyBorder="1" applyAlignment="1" applyProtection="1">
      <alignment horizontal="center" vertical="center"/>
      <protection locked="0"/>
    </xf>
    <xf numFmtId="2" fontId="37" fillId="0" borderId="53" xfId="65" applyNumberFormat="1" applyFont="1" applyBorder="1" applyAlignment="1">
      <alignment horizontal="center" vertical="center"/>
    </xf>
    <xf numFmtId="2" fontId="37" fillId="0" borderId="54" xfId="65" applyNumberFormat="1" applyFont="1" applyBorder="1" applyAlignment="1">
      <alignment horizontal="center" vertical="center"/>
    </xf>
    <xf numFmtId="2" fontId="37" fillId="38" borderId="54" xfId="65" applyNumberFormat="1" applyFont="1" applyFill="1" applyBorder="1" applyAlignment="1">
      <alignment horizontal="center" vertical="center"/>
    </xf>
    <xf numFmtId="171" fontId="37" fillId="0" borderId="54" xfId="47" applyNumberFormat="1" applyFont="1" applyFill="1" applyBorder="1" applyAlignment="1">
      <alignment horizontal="center" vertical="center"/>
    </xf>
    <xf numFmtId="172" fontId="37" fillId="0" borderId="55" xfId="47" applyNumberFormat="1" applyFont="1" applyFill="1" applyBorder="1" applyAlignment="1">
      <alignment horizontal="center" vertical="center"/>
    </xf>
    <xf numFmtId="173" fontId="37" fillId="0" borderId="0" xfId="65" applyNumberFormat="1" applyFont="1" applyAlignment="1" applyProtection="1">
      <alignment horizontal="center" vertical="center"/>
      <protection locked="0"/>
    </xf>
    <xf numFmtId="171" fontId="37" fillId="0" borderId="55" xfId="47" applyNumberFormat="1" applyFont="1" applyFill="1" applyBorder="1" applyAlignment="1">
      <alignment horizontal="center" vertical="center"/>
    </xf>
    <xf numFmtId="171" fontId="37" fillId="0" borderId="0" xfId="47" applyNumberFormat="1" applyFont="1" applyFill="1" applyBorder="1" applyAlignment="1">
      <alignment horizontal="center" vertical="center"/>
    </xf>
    <xf numFmtId="2" fontId="37" fillId="38" borderId="56" xfId="65" applyNumberFormat="1" applyFont="1" applyFill="1" applyBorder="1" applyAlignment="1">
      <alignment horizontal="center" vertical="center"/>
    </xf>
    <xf numFmtId="0" fontId="32" fillId="38" borderId="3" xfId="65" applyFont="1" applyFill="1" applyBorder="1" applyAlignment="1" applyProtection="1">
      <alignment horizontal="center" vertical="center"/>
      <protection locked="0"/>
    </xf>
    <xf numFmtId="2" fontId="37" fillId="0" borderId="57" xfId="65" applyNumberFormat="1" applyFont="1" applyBorder="1" applyAlignment="1">
      <alignment horizontal="center" vertical="center"/>
    </xf>
    <xf numFmtId="2" fontId="37" fillId="0" borderId="58" xfId="65" applyNumberFormat="1" applyFont="1" applyBorder="1" applyAlignment="1">
      <alignment horizontal="center" vertical="center"/>
    </xf>
    <xf numFmtId="2" fontId="37" fillId="38" borderId="58" xfId="65" applyNumberFormat="1" applyFont="1" applyFill="1" applyBorder="1" applyAlignment="1">
      <alignment horizontal="center" vertical="center"/>
    </xf>
    <xf numFmtId="171" fontId="37" fillId="0" borderId="58" xfId="47" applyNumberFormat="1" applyFont="1" applyFill="1" applyBorder="1" applyAlignment="1">
      <alignment horizontal="center" vertical="center"/>
    </xf>
    <xf numFmtId="172" fontId="40" fillId="0" borderId="59" xfId="47" applyNumberFormat="1" applyFont="1" applyFill="1" applyBorder="1" applyAlignment="1">
      <alignment horizontal="center" vertical="center"/>
    </xf>
    <xf numFmtId="171" fontId="40" fillId="0" borderId="59" xfId="47" applyNumberFormat="1" applyFont="1" applyFill="1" applyBorder="1" applyAlignment="1">
      <alignment horizontal="center" vertical="center"/>
    </xf>
    <xf numFmtId="171" fontId="40" fillId="0" borderId="0" xfId="47" applyNumberFormat="1" applyFont="1" applyFill="1" applyBorder="1" applyAlignment="1">
      <alignment horizontal="center" vertical="center"/>
    </xf>
    <xf numFmtId="2" fontId="37" fillId="38" borderId="60" xfId="65" applyNumberFormat="1" applyFont="1" applyFill="1" applyBorder="1" applyAlignment="1">
      <alignment horizontal="center" vertical="center"/>
    </xf>
    <xf numFmtId="2" fontId="37" fillId="38" borderId="61" xfId="65" applyNumberFormat="1" applyFont="1" applyFill="1" applyBorder="1" applyAlignment="1">
      <alignment horizontal="center" vertical="center"/>
    </xf>
    <xf numFmtId="2" fontId="37" fillId="0" borderId="57" xfId="65" applyNumberFormat="1" applyFont="1" applyBorder="1" applyAlignment="1" applyProtection="1">
      <alignment horizontal="center" vertical="center"/>
      <protection locked="0"/>
    </xf>
    <xf numFmtId="2" fontId="37" fillId="0" borderId="58" xfId="65" applyNumberFormat="1" applyFont="1" applyBorder="1" applyAlignment="1" applyProtection="1">
      <alignment horizontal="center" vertical="center"/>
      <protection locked="0"/>
    </xf>
    <xf numFmtId="2" fontId="37" fillId="38" borderId="58" xfId="65" applyNumberFormat="1" applyFont="1" applyFill="1" applyBorder="1" applyAlignment="1" applyProtection="1">
      <alignment horizontal="center" vertical="center"/>
      <protection locked="0"/>
    </xf>
    <xf numFmtId="173" fontId="37" fillId="0" borderId="0" xfId="65" applyNumberFormat="1" applyFont="1" applyAlignment="1">
      <alignment horizontal="center" vertical="center"/>
    </xf>
    <xf numFmtId="0" fontId="23" fillId="2" borderId="0" xfId="65" applyFill="1" applyAlignment="1">
      <alignment vertical="center"/>
    </xf>
    <xf numFmtId="0" fontId="51" fillId="2" borderId="0" xfId="65" applyFont="1" applyFill="1" applyAlignment="1" applyProtection="1">
      <alignment horizontal="left" vertical="center"/>
      <protection locked="0"/>
    </xf>
    <xf numFmtId="0" fontId="32" fillId="38" borderId="2" xfId="65" applyFont="1" applyFill="1" applyBorder="1" applyAlignment="1" applyProtection="1">
      <alignment horizontal="center" vertical="center"/>
      <protection locked="0"/>
    </xf>
    <xf numFmtId="2" fontId="37" fillId="0" borderId="63" xfId="65" applyNumberFormat="1" applyFont="1" applyBorder="1" applyAlignment="1" applyProtection="1">
      <alignment horizontal="center" vertical="center"/>
      <protection locked="0"/>
    </xf>
    <xf numFmtId="2" fontId="37" fillId="0" borderId="64" xfId="65" applyNumberFormat="1" applyFont="1" applyBorder="1" applyAlignment="1" applyProtection="1">
      <alignment horizontal="center" vertical="center"/>
      <protection locked="0"/>
    </xf>
    <xf numFmtId="2" fontId="37" fillId="38" borderId="64" xfId="65" applyNumberFormat="1" applyFont="1" applyFill="1" applyBorder="1" applyAlignment="1" applyProtection="1">
      <alignment horizontal="center" vertical="center"/>
      <protection locked="0"/>
    </xf>
    <xf numFmtId="171" fontId="37" fillId="0" borderId="64" xfId="47" applyNumberFormat="1" applyFont="1" applyFill="1" applyBorder="1" applyAlignment="1">
      <alignment horizontal="center" vertical="center"/>
    </xf>
    <xf numFmtId="172" fontId="40" fillId="0" borderId="65" xfId="47" applyNumberFormat="1" applyFont="1" applyFill="1" applyBorder="1" applyAlignment="1">
      <alignment horizontal="center" vertical="center"/>
    </xf>
    <xf numFmtId="171" fontId="40" fillId="0" borderId="65" xfId="47" applyNumberFormat="1" applyFont="1" applyFill="1" applyBorder="1" applyAlignment="1">
      <alignment horizontal="center" vertical="center"/>
    </xf>
    <xf numFmtId="2" fontId="37" fillId="38" borderId="68" xfId="65" applyNumberFormat="1" applyFont="1" applyFill="1" applyBorder="1" applyAlignment="1">
      <alignment horizontal="center" vertical="center"/>
    </xf>
    <xf numFmtId="175" fontId="38" fillId="0" borderId="0" xfId="48" applyNumberFormat="1" applyFont="1" applyFill="1" applyBorder="1" applyAlignment="1" applyProtection="1">
      <alignment horizontal="right" vertical="center"/>
      <protection locked="0"/>
    </xf>
    <xf numFmtId="175" fontId="38" fillId="0" borderId="0" xfId="48" applyNumberFormat="1" applyFont="1" applyFill="1" applyBorder="1" applyAlignment="1">
      <alignment horizontal="right" vertical="center"/>
    </xf>
    <xf numFmtId="175" fontId="38" fillId="38" borderId="3" xfId="48" applyNumberFormat="1" applyFont="1" applyFill="1" applyBorder="1" applyAlignment="1">
      <alignment horizontal="right" vertical="center"/>
    </xf>
    <xf numFmtId="2" fontId="38" fillId="0" borderId="0" xfId="48" applyNumberFormat="1" applyFont="1" applyFill="1" applyBorder="1" applyAlignment="1">
      <alignment horizontal="right"/>
    </xf>
    <xf numFmtId="10" fontId="38" fillId="0" borderId="0" xfId="47" applyNumberFormat="1" applyFont="1" applyFill="1" applyBorder="1"/>
    <xf numFmtId="175" fontId="38" fillId="0" borderId="58" xfId="48" applyNumberFormat="1" applyFont="1" applyFill="1" applyBorder="1" applyAlignment="1">
      <alignment horizontal="right" vertical="center"/>
    </xf>
    <xf numFmtId="175" fontId="38" fillId="38" borderId="61" xfId="48" applyNumberFormat="1" applyFont="1" applyFill="1" applyBorder="1" applyAlignment="1">
      <alignment horizontal="right" vertical="center"/>
    </xf>
    <xf numFmtId="2" fontId="38" fillId="0" borderId="58" xfId="48" applyNumberFormat="1" applyFont="1" applyFill="1" applyBorder="1" applyAlignment="1">
      <alignment horizontal="right"/>
    </xf>
    <xf numFmtId="10" fontId="38" fillId="0" borderId="58" xfId="47" applyNumberFormat="1" applyFont="1" applyFill="1" applyBorder="1"/>
    <xf numFmtId="175" fontId="38" fillId="38" borderId="18" xfId="48" applyNumberFormat="1" applyFont="1" applyFill="1" applyBorder="1" applyAlignment="1">
      <alignment horizontal="right" vertical="center"/>
    </xf>
    <xf numFmtId="175" fontId="38" fillId="38" borderId="36" xfId="48" applyNumberFormat="1" applyFont="1" applyFill="1" applyBorder="1" applyAlignment="1">
      <alignment horizontal="right" vertical="center"/>
    </xf>
    <xf numFmtId="2" fontId="38" fillId="38" borderId="18" xfId="48" applyNumberFormat="1" applyFont="1" applyFill="1" applyBorder="1" applyAlignment="1">
      <alignment horizontal="right"/>
    </xf>
    <xf numFmtId="10" fontId="38" fillId="38" borderId="23" xfId="47" applyNumberFormat="1" applyFont="1" applyFill="1" applyBorder="1"/>
    <xf numFmtId="176" fontId="38" fillId="2" borderId="0" xfId="0" applyNumberFormat="1" applyFont="1" applyFill="1" applyAlignment="1" applyProtection="1">
      <alignment horizontal="center" vertical="center"/>
      <protection locked="0"/>
    </xf>
    <xf numFmtId="176" fontId="38" fillId="38" borderId="1" xfId="0" applyNumberFormat="1" applyFont="1" applyFill="1" applyBorder="1" applyAlignment="1" applyProtection="1">
      <alignment horizontal="center" vertical="center"/>
      <protection locked="0"/>
    </xf>
    <xf numFmtId="2" fontId="38" fillId="0" borderId="0" xfId="48" applyNumberFormat="1" applyFont="1" applyFill="1" applyBorder="1" applyAlignment="1">
      <alignment horizontal="right" vertical="center"/>
    </xf>
    <xf numFmtId="2" fontId="38" fillId="38" borderId="3" xfId="48" applyNumberFormat="1" applyFont="1" applyFill="1" applyBorder="1" applyAlignment="1">
      <alignment horizontal="right" vertical="center"/>
    </xf>
    <xf numFmtId="166" fontId="4" fillId="3" borderId="0" xfId="0" applyNumberFormat="1" applyFont="1" applyFill="1" applyBorder="1" applyAlignment="1" applyProtection="1">
      <alignment horizontal="center" vertical="top" wrapText="1"/>
    </xf>
    <xf numFmtId="166" fontId="4" fillId="3" borderId="3" xfId="0" applyNumberFormat="1" applyFont="1" applyFill="1" applyBorder="1" applyAlignment="1" applyProtection="1">
      <alignment horizontal="center" wrapText="1"/>
    </xf>
    <xf numFmtId="0" fontId="5" fillId="2" borderId="39" xfId="0" applyFont="1" applyFill="1" applyBorder="1" applyAlignment="1" applyProtection="1">
      <alignment horizontal="center" vertical="top" wrapText="1"/>
    </xf>
    <xf numFmtId="0" fontId="5" fillId="2" borderId="79" xfId="0" applyFont="1" applyFill="1" applyBorder="1" applyAlignment="1" applyProtection="1">
      <alignment horizontal="center" vertical="top" wrapText="1"/>
    </xf>
    <xf numFmtId="0" fontId="38" fillId="38" borderId="16" xfId="46" applyFont="1" applyFill="1" applyBorder="1" applyAlignment="1">
      <alignment horizontal="center" vertical="center"/>
    </xf>
    <xf numFmtId="0" fontId="2" fillId="0" borderId="17" xfId="0" applyFont="1" applyBorder="1" applyAlignment="1" applyProtection="1">
      <alignment vertical="top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75" fontId="38" fillId="38" borderId="11" xfId="48" applyNumberFormat="1" applyFont="1" applyFill="1" applyBorder="1" applyAlignment="1">
      <alignment horizontal="right" vertical="center"/>
    </xf>
    <xf numFmtId="175" fontId="38" fillId="0" borderId="16" xfId="48" applyNumberFormat="1" applyFont="1" applyFill="1" applyBorder="1" applyAlignment="1" applyProtection="1">
      <alignment horizontal="right" vertical="center"/>
      <protection locked="0"/>
    </xf>
    <xf numFmtId="175" fontId="38" fillId="0" borderId="16" xfId="48" applyNumberFormat="1" applyFont="1" applyFill="1" applyBorder="1" applyAlignment="1">
      <alignment horizontal="right" vertical="center"/>
    </xf>
    <xf numFmtId="175" fontId="38" fillId="0" borderId="57" xfId="48" applyNumberFormat="1" applyFont="1" applyFill="1" applyBorder="1" applyAlignment="1">
      <alignment horizontal="right" vertical="center"/>
    </xf>
    <xf numFmtId="176" fontId="38" fillId="2" borderId="16" xfId="0" applyNumberFormat="1" applyFont="1" applyFill="1" applyBorder="1" applyAlignment="1" applyProtection="1">
      <alignment horizontal="center" vertical="center"/>
      <protection locked="0"/>
    </xf>
    <xf numFmtId="2" fontId="38" fillId="0" borderId="16" xfId="48" applyNumberFormat="1" applyFont="1" applyFill="1" applyBorder="1" applyAlignment="1">
      <alignment horizontal="right" vertical="center"/>
    </xf>
    <xf numFmtId="2" fontId="38" fillId="0" borderId="26" xfId="48" applyNumberFormat="1" applyFont="1" applyFill="1" applyBorder="1" applyAlignment="1">
      <alignment horizontal="right"/>
    </xf>
    <xf numFmtId="10" fontId="38" fillId="0" borderId="64" xfId="47" applyNumberFormat="1" applyFont="1" applyFill="1" applyBorder="1"/>
    <xf numFmtId="0" fontId="44" fillId="38" borderId="17" xfId="46" applyFont="1" applyFill="1" applyBorder="1" applyAlignment="1" applyProtection="1">
      <alignment horizontal="center" vertical="center"/>
      <protection locked="0"/>
    </xf>
    <xf numFmtId="2" fontId="38" fillId="0" borderId="17" xfId="48" applyNumberFormat="1" applyFont="1" applyFill="1" applyBorder="1" applyAlignment="1">
      <alignment horizontal="right" vertical="center"/>
    </xf>
    <xf numFmtId="2" fontId="38" fillId="0" borderId="26" xfId="48" applyNumberFormat="1" applyFont="1" applyFill="1" applyBorder="1" applyAlignment="1">
      <alignment horizontal="right" vertical="center"/>
    </xf>
    <xf numFmtId="2" fontId="38" fillId="38" borderId="2" xfId="48" applyNumberFormat="1" applyFont="1" applyFill="1" applyBorder="1" applyAlignment="1">
      <alignment horizontal="right" vertical="center"/>
    </xf>
    <xf numFmtId="0" fontId="4" fillId="3" borderId="15" xfId="0" applyFont="1" applyFill="1" applyBorder="1" applyAlignment="1" applyProtection="1">
      <alignment horizontal="center" wrapText="1"/>
    </xf>
    <xf numFmtId="0" fontId="4" fillId="3" borderId="16" xfId="0" applyFont="1" applyFill="1" applyBorder="1" applyAlignment="1" applyProtection="1">
      <alignment horizontal="center" wrapText="1"/>
    </xf>
    <xf numFmtId="166" fontId="4" fillId="3" borderId="17" xfId="0" applyNumberFormat="1" applyFont="1" applyFill="1" applyBorder="1" applyAlignment="1" applyProtection="1">
      <alignment horizontal="center" wrapText="1"/>
    </xf>
    <xf numFmtId="2" fontId="0" fillId="0" borderId="44" xfId="0" applyNumberFormat="1" applyBorder="1" applyAlignment="1">
      <alignment horizontal="center"/>
    </xf>
    <xf numFmtId="3" fontId="4" fillId="2" borderId="13" xfId="0" applyNumberFormat="1" applyFont="1" applyFill="1" applyBorder="1" applyAlignment="1" applyProtection="1">
      <alignment horizontal="center" vertical="top" wrapText="1"/>
    </xf>
    <xf numFmtId="10" fontId="64" fillId="2" borderId="74" xfId="42" applyNumberFormat="1" applyFont="1" applyFill="1" applyBorder="1" applyAlignment="1" applyProtection="1">
      <alignment horizontal="center" wrapText="1"/>
      <protection locked="0"/>
    </xf>
    <xf numFmtId="4" fontId="65" fillId="2" borderId="37" xfId="42" applyNumberFormat="1" applyFont="1" applyFill="1" applyBorder="1" applyAlignment="1" applyProtection="1">
      <alignment horizontal="center" wrapText="1"/>
      <protection locked="0"/>
    </xf>
    <xf numFmtId="10" fontId="65" fillId="2" borderId="37" xfId="42" applyNumberFormat="1" applyFont="1" applyFill="1" applyBorder="1" applyAlignment="1" applyProtection="1">
      <alignment horizontal="center" wrapText="1"/>
      <protection locked="0"/>
    </xf>
    <xf numFmtId="0" fontId="66" fillId="2" borderId="37" xfId="0" applyFont="1" applyFill="1" applyBorder="1" applyAlignment="1" applyProtection="1">
      <alignment horizontal="center" vertical="top" wrapText="1"/>
    </xf>
    <xf numFmtId="10" fontId="67" fillId="2" borderId="37" xfId="42" applyNumberFormat="1" applyFont="1" applyFill="1" applyBorder="1" applyAlignment="1" applyProtection="1">
      <alignment horizontal="center" wrapText="1"/>
      <protection locked="0"/>
    </xf>
    <xf numFmtId="0" fontId="68" fillId="0" borderId="0" xfId="0" applyFont="1"/>
    <xf numFmtId="0" fontId="68" fillId="0" borderId="0" xfId="0" applyFont="1" applyAlignment="1">
      <alignment horizontal="center"/>
    </xf>
    <xf numFmtId="0" fontId="68" fillId="0" borderId="37" xfId="0" applyFont="1" applyBorder="1"/>
    <xf numFmtId="0" fontId="68" fillId="0" borderId="37" xfId="0" applyFont="1" applyBorder="1" applyAlignment="1">
      <alignment horizontal="center"/>
    </xf>
    <xf numFmtId="0" fontId="4" fillId="2" borderId="37" xfId="0" applyFont="1" applyFill="1" applyBorder="1" applyAlignment="1" applyProtection="1">
      <alignment horizontal="center" vertical="center" wrapText="1"/>
    </xf>
    <xf numFmtId="166" fontId="68" fillId="0" borderId="37" xfId="0" applyNumberFormat="1" applyFont="1" applyBorder="1" applyAlignment="1">
      <alignment horizontal="center" vertical="center"/>
    </xf>
    <xf numFmtId="0" fontId="68" fillId="0" borderId="62" xfId="0" applyFont="1" applyBorder="1"/>
    <xf numFmtId="0" fontId="4" fillId="2" borderId="69" xfId="0" applyFont="1" applyFill="1" applyBorder="1" applyAlignment="1" applyProtection="1">
      <alignment horizontal="center" vertical="top" wrapText="1"/>
    </xf>
    <xf numFmtId="0" fontId="68" fillId="0" borderId="66" xfId="0" applyFont="1" applyBorder="1" applyAlignment="1">
      <alignment horizontal="center"/>
    </xf>
    <xf numFmtId="10" fontId="46" fillId="2" borderId="66" xfId="42" applyNumberFormat="1" applyFont="1" applyFill="1" applyBorder="1" applyAlignment="1" applyProtection="1">
      <alignment horizontal="center" wrapText="1"/>
      <protection locked="0"/>
    </xf>
    <xf numFmtId="4" fontId="60" fillId="2" borderId="62" xfId="42" applyNumberFormat="1" applyFont="1" applyFill="1" applyBorder="1" applyAlignment="1" applyProtection="1">
      <alignment horizontal="center" wrapText="1"/>
      <protection locked="0"/>
    </xf>
    <xf numFmtId="0" fontId="37" fillId="38" borderId="16" xfId="46" applyFont="1" applyFill="1" applyBorder="1" applyAlignment="1">
      <alignment horizontal="center" vertical="center"/>
    </xf>
    <xf numFmtId="0" fontId="37" fillId="38" borderId="17" xfId="46" applyFont="1" applyFill="1" applyBorder="1" applyAlignment="1">
      <alignment horizontal="center" vertical="center"/>
    </xf>
    <xf numFmtId="0" fontId="32" fillId="0" borderId="11" xfId="46" applyFont="1" applyBorder="1" applyAlignment="1" applyProtection="1">
      <alignment horizontal="center" vertical="center"/>
      <protection locked="0"/>
    </xf>
    <xf numFmtId="0" fontId="32" fillId="0" borderId="18" xfId="46" applyFont="1" applyBorder="1" applyAlignment="1" applyProtection="1">
      <alignment horizontal="center" vertical="center"/>
      <protection locked="0"/>
    </xf>
    <xf numFmtId="0" fontId="32" fillId="0" borderId="23" xfId="46" applyFont="1" applyBorder="1" applyAlignment="1" applyProtection="1">
      <alignment horizontal="center" vertical="center"/>
      <protection locked="0"/>
    </xf>
    <xf numFmtId="0" fontId="37" fillId="38" borderId="15" xfId="46" applyFont="1" applyFill="1" applyBorder="1" applyAlignment="1" applyProtection="1">
      <alignment horizontal="center" vertical="center"/>
      <protection locked="0"/>
    </xf>
    <xf numFmtId="0" fontId="37" fillId="38" borderId="17" xfId="46" applyFont="1" applyFill="1" applyBorder="1" applyAlignment="1" applyProtection="1">
      <alignment horizontal="center" vertical="center"/>
      <protection locked="0"/>
    </xf>
    <xf numFmtId="0" fontId="37" fillId="38" borderId="25" xfId="46" applyFont="1" applyFill="1" applyBorder="1" applyAlignment="1" applyProtection="1">
      <alignment horizontal="center" vertical="center"/>
      <protection locked="0"/>
    </xf>
    <xf numFmtId="0" fontId="37" fillId="38" borderId="26" xfId="46" applyFont="1" applyFill="1" applyBorder="1" applyAlignment="1" applyProtection="1">
      <alignment horizontal="center" vertical="center"/>
      <protection locked="0"/>
    </xf>
    <xf numFmtId="0" fontId="37" fillId="38" borderId="19" xfId="46" applyFont="1" applyFill="1" applyBorder="1" applyAlignment="1" applyProtection="1">
      <alignment horizontal="center" vertical="center"/>
      <protection locked="0"/>
    </xf>
    <xf numFmtId="0" fontId="37" fillId="38" borderId="20" xfId="46" applyFont="1" applyFill="1" applyBorder="1" applyAlignment="1" applyProtection="1">
      <alignment horizontal="center" vertical="center"/>
      <protection locked="0"/>
    </xf>
    <xf numFmtId="0" fontId="37" fillId="38" borderId="22" xfId="46" applyFont="1" applyFill="1" applyBorder="1" applyAlignment="1" applyProtection="1">
      <alignment horizontal="center" vertical="center"/>
      <protection locked="0"/>
    </xf>
    <xf numFmtId="0" fontId="37" fillId="38" borderId="22" xfId="65" applyFont="1" applyFill="1" applyBorder="1" applyAlignment="1" applyProtection="1">
      <alignment horizontal="center" vertical="center"/>
      <protection locked="0"/>
    </xf>
    <xf numFmtId="0" fontId="37" fillId="38" borderId="26" xfId="65" applyFont="1" applyFill="1" applyBorder="1" applyAlignment="1" applyProtection="1">
      <alignment horizontal="center" vertical="center"/>
      <protection locked="0"/>
    </xf>
    <xf numFmtId="0" fontId="37" fillId="38" borderId="70" xfId="46" applyFont="1" applyFill="1" applyBorder="1" applyAlignment="1" applyProtection="1">
      <alignment horizontal="center" vertical="center"/>
      <protection locked="0"/>
    </xf>
    <xf numFmtId="0" fontId="38" fillId="38" borderId="25" xfId="0" applyFont="1" applyFill="1" applyBorder="1" applyAlignment="1">
      <alignment horizontal="center" vertical="center"/>
    </xf>
    <xf numFmtId="0" fontId="38" fillId="38" borderId="26" xfId="0" applyFont="1" applyFill="1" applyBorder="1" applyAlignment="1">
      <alignment horizontal="center" vertical="center"/>
    </xf>
    <xf numFmtId="0" fontId="38" fillId="0" borderId="1" xfId="46" quotePrefix="1" applyFont="1" applyBorder="1" applyAlignment="1">
      <alignment horizontal="center" vertical="center"/>
    </xf>
    <xf numFmtId="0" fontId="38" fillId="0" borderId="3" xfId="46" quotePrefix="1" applyFont="1" applyBorder="1" applyAlignment="1">
      <alignment horizontal="center" vertical="center"/>
    </xf>
    <xf numFmtId="0" fontId="38" fillId="38" borderId="15" xfId="0" applyFont="1" applyFill="1" applyBorder="1" applyAlignment="1">
      <alignment horizontal="center" vertical="center"/>
    </xf>
    <xf numFmtId="0" fontId="38" fillId="38" borderId="17" xfId="0" applyFont="1" applyFill="1" applyBorder="1" applyAlignment="1">
      <alignment horizontal="center" vertical="center"/>
    </xf>
    <xf numFmtId="0" fontId="38" fillId="38" borderId="19" xfId="0" applyFont="1" applyFill="1" applyBorder="1" applyAlignment="1">
      <alignment horizontal="center" vertical="center"/>
    </xf>
    <xf numFmtId="0" fontId="38" fillId="38" borderId="12" xfId="0" applyFont="1" applyFill="1" applyBorder="1" applyAlignment="1">
      <alignment horizontal="center" vertical="center"/>
    </xf>
    <xf numFmtId="0" fontId="38" fillId="38" borderId="15" xfId="46" applyFont="1" applyFill="1" applyBorder="1" applyAlignment="1">
      <alignment horizontal="center" vertical="center"/>
    </xf>
    <xf numFmtId="0" fontId="38" fillId="38" borderId="16" xfId="46" applyFont="1" applyFill="1" applyBorder="1" applyAlignment="1">
      <alignment horizontal="center" vertical="center"/>
    </xf>
    <xf numFmtId="0" fontId="42" fillId="38" borderId="77" xfId="46" applyFont="1" applyFill="1" applyBorder="1" applyAlignment="1">
      <alignment horizontal="center" vertical="center"/>
    </xf>
    <xf numFmtId="0" fontId="33" fillId="38" borderId="78" xfId="46" applyFill="1" applyBorder="1" applyAlignment="1">
      <alignment horizontal="center" vertical="center"/>
    </xf>
  </cellXfs>
  <cellStyles count="84">
    <cellStyle name="20 % – Poudarek1" xfId="16" builtinId="30" customBuiltin="1"/>
    <cellStyle name="20 % – Poudarek2" xfId="19" builtinId="34" customBuiltin="1"/>
    <cellStyle name="20 % – Poudarek3" xfId="22" builtinId="38" customBuiltin="1"/>
    <cellStyle name="20 % – Poudarek4" xfId="25" builtinId="42" customBuiltin="1"/>
    <cellStyle name="20 % – Poudarek5" xfId="28" builtinId="46" customBuiltin="1"/>
    <cellStyle name="20 % – Poudarek6" xfId="31" builtinId="50" customBuiltin="1"/>
    <cellStyle name="40 % – Poudarek1" xfId="17" builtinId="31" customBuiltin="1"/>
    <cellStyle name="40 % – Poudarek2" xfId="20" builtinId="35" customBuiltin="1"/>
    <cellStyle name="40 % – Poudarek3" xfId="23" builtinId="39" customBuiltin="1"/>
    <cellStyle name="40 % – Poudarek4" xfId="26" builtinId="43" customBuiltin="1"/>
    <cellStyle name="40 % – Poudarek5" xfId="29" builtinId="47" customBuiltin="1"/>
    <cellStyle name="40 % – Poudarek6" xfId="32" builtinId="51" customBuiltin="1"/>
    <cellStyle name="60 % – Poudarek1" xfId="58" builtinId="32" customBuiltin="1"/>
    <cellStyle name="60 % – Poudarek1 2" xfId="34" xr:uid="{00000000-0005-0000-0000-00000D000000}"/>
    <cellStyle name="60 % – Poudarek2" xfId="59" builtinId="36" customBuiltin="1"/>
    <cellStyle name="60 % – Poudarek2 2" xfId="35" xr:uid="{00000000-0005-0000-0000-00000F000000}"/>
    <cellStyle name="60 % – Poudarek3" xfId="60" builtinId="40" customBuiltin="1"/>
    <cellStyle name="60 % – Poudarek3 2" xfId="36" xr:uid="{00000000-0005-0000-0000-000011000000}"/>
    <cellStyle name="60 % – Poudarek4" xfId="61" builtinId="44" customBuiltin="1"/>
    <cellStyle name="60 % – Poudarek4 2" xfId="37" xr:uid="{00000000-0005-0000-0000-000013000000}"/>
    <cellStyle name="60 % – Poudarek5" xfId="62" builtinId="48" customBuiltin="1"/>
    <cellStyle name="60 % – Poudarek5 2" xfId="38" xr:uid="{00000000-0005-0000-0000-000015000000}"/>
    <cellStyle name="60 % – Poudarek6" xfId="63" builtinId="52" customBuiltin="1"/>
    <cellStyle name="60 % – Poudarek6 2" xfId="39" xr:uid="{00000000-0005-0000-0000-000017000000}"/>
    <cellStyle name="Dobro" xfId="5" builtinId="26" customBuiltin="1"/>
    <cellStyle name="Izhod" xfId="8" builtinId="21" customBuiltin="1"/>
    <cellStyle name="Naslov" xfId="55" builtinId="15" customBuiltin="1"/>
    <cellStyle name="Naslov 1" xfId="1" builtinId="16" customBuiltin="1"/>
    <cellStyle name="Naslov 2" xfId="2" builtinId="17" customBuiltin="1"/>
    <cellStyle name="Naslov 3" xfId="3" builtinId="18" customBuiltin="1"/>
    <cellStyle name="Naslov 4" xfId="4" builtinId="19" customBuiltin="1"/>
    <cellStyle name="Naslov 5" xfId="41" xr:uid="{00000000-0005-0000-0000-00001F000000}"/>
    <cellStyle name="Naslov 6" xfId="40" xr:uid="{00000000-0005-0000-0000-000020000000}"/>
    <cellStyle name="Navadno" xfId="0" builtinId="0"/>
    <cellStyle name="Navadno 10" xfId="77" xr:uid="{00000000-0005-0000-0000-000022000000}"/>
    <cellStyle name="Navadno 11" xfId="76" xr:uid="{00000000-0005-0000-0000-000023000000}"/>
    <cellStyle name="Navadno 12" xfId="81" xr:uid="{00000000-0005-0000-0000-000024000000}"/>
    <cellStyle name="Navadno 2" xfId="42" xr:uid="{00000000-0005-0000-0000-000025000000}"/>
    <cellStyle name="Navadno 2 2" xfId="69" xr:uid="{00000000-0005-0000-0000-000026000000}"/>
    <cellStyle name="Navadno 3" xfId="43" xr:uid="{00000000-0005-0000-0000-000027000000}"/>
    <cellStyle name="Navadno 3 2" xfId="65" xr:uid="{00000000-0005-0000-0000-000028000000}"/>
    <cellStyle name="Navadno 4" xfId="33" xr:uid="{00000000-0005-0000-0000-000029000000}"/>
    <cellStyle name="Navadno 4 2" xfId="74" xr:uid="{00000000-0005-0000-0000-00002A000000}"/>
    <cellStyle name="Navadno 5" xfId="53" xr:uid="{00000000-0005-0000-0000-00002B000000}"/>
    <cellStyle name="Navadno 5 2" xfId="72" xr:uid="{00000000-0005-0000-0000-00002C000000}"/>
    <cellStyle name="Navadno 6" xfId="67" xr:uid="{00000000-0005-0000-0000-00002D000000}"/>
    <cellStyle name="Navadno 7" xfId="75" xr:uid="{00000000-0005-0000-0000-00002E000000}"/>
    <cellStyle name="Navadno 8" xfId="71" xr:uid="{00000000-0005-0000-0000-00002F000000}"/>
    <cellStyle name="Navadno 9" xfId="78" xr:uid="{00000000-0005-0000-0000-000030000000}"/>
    <cellStyle name="Navadno_ca04-19" xfId="46" xr:uid="{00000000-0005-0000-0000-000031000000}"/>
    <cellStyle name="Nevtralno" xfId="56" builtinId="28" customBuiltin="1"/>
    <cellStyle name="Nevtralno 2" xfId="44" xr:uid="{00000000-0005-0000-0000-000033000000}"/>
    <cellStyle name="Normal 2" xfId="50" xr:uid="{00000000-0005-0000-0000-000034000000}"/>
    <cellStyle name="Normal 7" xfId="49" xr:uid="{00000000-0005-0000-0000-000035000000}"/>
    <cellStyle name="Normal_sce25" xfId="54" xr:uid="{00000000-0005-0000-0000-000036000000}"/>
    <cellStyle name="Odstotek 2" xfId="73" xr:uid="{00000000-0005-0000-0000-000037000000}"/>
    <cellStyle name="Odstotek 3" xfId="47" xr:uid="{00000000-0005-0000-0000-000038000000}"/>
    <cellStyle name="Odstotek 4" xfId="68" xr:uid="{00000000-0005-0000-0000-000039000000}"/>
    <cellStyle name="Odstotek 5" xfId="52" xr:uid="{00000000-0005-0000-0000-00003A000000}"/>
    <cellStyle name="Opomba" xfId="57" builtinId="10" customBuiltin="1"/>
    <cellStyle name="Opomba 2" xfId="45" xr:uid="{00000000-0005-0000-0000-00003C000000}"/>
    <cellStyle name="Opozorilo" xfId="12" builtinId="11" customBuiltin="1"/>
    <cellStyle name="Pojasnjevalno besedilo" xfId="13" builtinId="53" customBuiltin="1"/>
    <cellStyle name="Poudarek1" xfId="15" builtinId="29" customBuiltin="1"/>
    <cellStyle name="Poudarek2" xfId="18" builtinId="33" customBuiltin="1"/>
    <cellStyle name="Poudarek3" xfId="21" builtinId="37" customBuiltin="1"/>
    <cellStyle name="Poudarek4" xfId="24" builtinId="41" customBuiltin="1"/>
    <cellStyle name="Poudarek5" xfId="27" builtinId="45" customBuiltin="1"/>
    <cellStyle name="Poudarek6" xfId="30" builtinId="49" customBuiltin="1"/>
    <cellStyle name="Povezana celica" xfId="10" builtinId="24" customBuiltin="1"/>
    <cellStyle name="Preveri celico" xfId="11" builtinId="23" customBuiltin="1"/>
    <cellStyle name="Računanje" xfId="9" builtinId="22" customBuiltin="1"/>
    <cellStyle name="Slabo" xfId="6" builtinId="27" customBuiltin="1"/>
    <cellStyle name="Vejica 10" xfId="83" xr:uid="{00000000-0005-0000-0000-000049000000}"/>
    <cellStyle name="Vejica 2" xfId="48" xr:uid="{00000000-0005-0000-0000-00004A000000}"/>
    <cellStyle name="Vejica 3" xfId="64" xr:uid="{00000000-0005-0000-0000-00004B000000}"/>
    <cellStyle name="Vejica 4" xfId="51" xr:uid="{00000000-0005-0000-0000-00004C000000}"/>
    <cellStyle name="Vejica 5" xfId="66" xr:uid="{00000000-0005-0000-0000-00004D000000}"/>
    <cellStyle name="Vejica 6" xfId="70" xr:uid="{00000000-0005-0000-0000-00004E000000}"/>
    <cellStyle name="Vejica 7" xfId="79" xr:uid="{00000000-0005-0000-0000-00004F000000}"/>
    <cellStyle name="Vejica 8" xfId="80" xr:uid="{00000000-0005-0000-0000-000050000000}"/>
    <cellStyle name="Vejica 9" xfId="82" xr:uid="{00000000-0005-0000-0000-000051000000}"/>
    <cellStyle name="Vnos" xfId="7" builtinId="20" customBuiltin="1"/>
    <cellStyle name="Vsota" xfId="14" builtinId="25" customBuiltin="1"/>
  </cellStyles>
  <dxfs count="2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'CENE PO TEDNIH'!$M$23</c:f>
              <c:strCache>
                <c:ptCount val="1"/>
                <c:pt idx="0">
                  <c:v>A - R3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'CENE PO TEDNIH'!$L$39:$L$92</c:f>
              <c:numCache>
                <c:formatCode>General</c:formatCode>
                <c:ptCount val="54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</c:numCache>
            </c:numRef>
          </c:cat>
          <c:val>
            <c:numRef>
              <c:f>'CENE PO TEDNIH'!$M$39:$M$92</c:f>
              <c:numCache>
                <c:formatCode>0.00</c:formatCode>
                <c:ptCount val="54"/>
                <c:pt idx="0">
                  <c:v>314.14</c:v>
                </c:pt>
                <c:pt idx="1">
                  <c:v>317.25</c:v>
                </c:pt>
                <c:pt idx="2">
                  <c:v>316.09999999999997</c:v>
                </c:pt>
                <c:pt idx="3">
                  <c:v>326.12</c:v>
                </c:pt>
                <c:pt idx="4">
                  <c:v>322.70999999999998</c:v>
                </c:pt>
                <c:pt idx="5" formatCode="General">
                  <c:v>322.49</c:v>
                </c:pt>
                <c:pt idx="6" formatCode="General">
                  <c:v>321.08</c:v>
                </c:pt>
                <c:pt idx="7" formatCode="General">
                  <c:v>323.79000000000002</c:v>
                </c:pt>
                <c:pt idx="8" formatCode="General">
                  <c:v>315.22000000000003</c:v>
                </c:pt>
                <c:pt idx="9" formatCode="General">
                  <c:v>320.66000000000003</c:v>
                </c:pt>
                <c:pt idx="10" formatCode="General">
                  <c:v>324.55</c:v>
                </c:pt>
                <c:pt idx="11" formatCode="General">
                  <c:v>323.06</c:v>
                </c:pt>
                <c:pt idx="12" formatCode="General">
                  <c:v>327.99</c:v>
                </c:pt>
                <c:pt idx="13">
                  <c:v>325.20000000000005</c:v>
                </c:pt>
                <c:pt idx="14" formatCode="General">
                  <c:v>318.92</c:v>
                </c:pt>
                <c:pt idx="15" formatCode="#,##0.00\ _€">
                  <c:v>329.58000000000004</c:v>
                </c:pt>
                <c:pt idx="16" formatCode="#,##0.00\ _€">
                  <c:v>330.95000000000005</c:v>
                </c:pt>
                <c:pt idx="17" formatCode="#,##0.00\ _€">
                  <c:v>324.98</c:v>
                </c:pt>
                <c:pt idx="18" formatCode="#,##0.00\ _€">
                  <c:v>330.16</c:v>
                </c:pt>
                <c:pt idx="19" formatCode="#,##0.00\ _€">
                  <c:v>327.71000000000004</c:v>
                </c:pt>
                <c:pt idx="20" formatCode="General">
                  <c:v>329.43</c:v>
                </c:pt>
                <c:pt idx="21" formatCode="General">
                  <c:v>327.42</c:v>
                </c:pt>
                <c:pt idx="22" formatCode="#,##0.00\ _€">
                  <c:v>327.51000000000005</c:v>
                </c:pt>
                <c:pt idx="23" formatCode="#,##0.00\ _€">
                  <c:v>328.88</c:v>
                </c:pt>
                <c:pt idx="24" formatCode="General">
                  <c:v>330.65000000000003</c:v>
                </c:pt>
                <c:pt idx="25" formatCode="General">
                  <c:v>326.92</c:v>
                </c:pt>
                <c:pt idx="26">
                  <c:v>328.90000000000003</c:v>
                </c:pt>
                <c:pt idx="27">
                  <c:v>331.53000000000003</c:v>
                </c:pt>
                <c:pt idx="28" formatCode="#,##0.00\ _€">
                  <c:v>332.72</c:v>
                </c:pt>
                <c:pt idx="29" formatCode="#,##0.00\ _€">
                  <c:v>332.47</c:v>
                </c:pt>
                <c:pt idx="30" formatCode="#,##0.00\ _€">
                  <c:v>329.49</c:v>
                </c:pt>
                <c:pt idx="31" formatCode="#,##0.00\ _€">
                  <c:v>332.86</c:v>
                </c:pt>
                <c:pt idx="32" formatCode="#,##0.00\ _€">
                  <c:v>335.53000000000003</c:v>
                </c:pt>
                <c:pt idx="33" formatCode="#,##0.00\ _€">
                  <c:v>332.18</c:v>
                </c:pt>
                <c:pt idx="34" formatCode="#,##0.00\ _€">
                  <c:v>335.33000000000004</c:v>
                </c:pt>
                <c:pt idx="35" formatCode="#,##0.00\ _€">
                  <c:v>330.96000000000004</c:v>
                </c:pt>
                <c:pt idx="36" formatCode="#,##0.00\ _€">
                  <c:v>336.59000000000003</c:v>
                </c:pt>
                <c:pt idx="37" formatCode="#,##0.00\ _€">
                  <c:v>340.93</c:v>
                </c:pt>
                <c:pt idx="38" formatCode="#,##0.00\ _€">
                  <c:v>330.59000000000003</c:v>
                </c:pt>
                <c:pt idx="39" formatCode="#,##0.00\ _€">
                  <c:v>340.3</c:v>
                </c:pt>
                <c:pt idx="40" formatCode="#,##0.00\ _€">
                  <c:v>342.42</c:v>
                </c:pt>
                <c:pt idx="41" formatCode="#,##0.00\ _€">
                  <c:v>344.27000000000004</c:v>
                </c:pt>
                <c:pt idx="42" formatCode="#,##0.00\ _€">
                  <c:v>346.04</c:v>
                </c:pt>
                <c:pt idx="43" formatCode="#,##0.00\ _€">
                  <c:v>349.94</c:v>
                </c:pt>
                <c:pt idx="44" formatCode="#,##0.00\ _€">
                  <c:v>360.16</c:v>
                </c:pt>
                <c:pt idx="45" formatCode="#,##0.00\ _€">
                  <c:v>356.59000000000003</c:v>
                </c:pt>
                <c:pt idx="46" formatCode="#,##0.00\ _€">
                  <c:v>360.5</c:v>
                </c:pt>
                <c:pt idx="47" formatCode="#,##0.00\ _€">
                  <c:v>373.24</c:v>
                </c:pt>
                <c:pt idx="48" formatCode="#,##0.00\ _€">
                  <c:v>369.34000000000003</c:v>
                </c:pt>
                <c:pt idx="49" formatCode="General">
                  <c:v>373.91</c:v>
                </c:pt>
                <c:pt idx="50">
                  <c:v>370.8</c:v>
                </c:pt>
                <c:pt idx="51">
                  <c:v>372.46000000000004</c:v>
                </c:pt>
                <c:pt idx="52">
                  <c:v>386.74</c:v>
                </c:pt>
                <c:pt idx="53">
                  <c:v>382.64000000000004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F8-4AE4-983C-DD52D00BAD70}"/>
            </c:ext>
          </c:extLst>
        </c:ser>
        <c:ser>
          <c:idx val="2"/>
          <c:order val="1"/>
          <c:tx>
            <c:strRef>
              <c:f>'CENE PO TEDNIH'!$N$23</c:f>
              <c:strCache>
                <c:ptCount val="1"/>
                <c:pt idx="0">
                  <c:v>B - R3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'CENE PO TEDNIH'!$L$39:$L$92</c:f>
              <c:numCache>
                <c:formatCode>General</c:formatCode>
                <c:ptCount val="54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</c:numCache>
            </c:numRef>
          </c:cat>
          <c:val>
            <c:numRef>
              <c:f>'CENE PO TEDNIH'!$N$39:$N$92</c:f>
              <c:numCache>
                <c:formatCode>0.00</c:formatCode>
                <c:ptCount val="54"/>
                <c:pt idx="0">
                  <c:v>305.96999999999997</c:v>
                </c:pt>
                <c:pt idx="1">
                  <c:v>309.34999999999997</c:v>
                </c:pt>
                <c:pt idx="2">
                  <c:v>310.08999999999997</c:v>
                </c:pt>
                <c:pt idx="3">
                  <c:v>312.89999999999998</c:v>
                </c:pt>
                <c:pt idx="4">
                  <c:v>313.69</c:v>
                </c:pt>
                <c:pt idx="5" formatCode="General">
                  <c:v>311.77</c:v>
                </c:pt>
                <c:pt idx="6" formatCode="General">
                  <c:v>310.05</c:v>
                </c:pt>
                <c:pt idx="7" formatCode="General">
                  <c:v>314.77000000000004</c:v>
                </c:pt>
                <c:pt idx="8" formatCode="General">
                  <c:v>297.53000000000003</c:v>
                </c:pt>
                <c:pt idx="9" formatCode="General">
                  <c:v>313.52000000000004</c:v>
                </c:pt>
                <c:pt idx="10" formatCode="General">
                  <c:v>320.44</c:v>
                </c:pt>
                <c:pt idx="11" formatCode="General">
                  <c:v>321.24</c:v>
                </c:pt>
                <c:pt idx="12" formatCode="General">
                  <c:v>321.36</c:v>
                </c:pt>
                <c:pt idx="13">
                  <c:v>318.40000000000003</c:v>
                </c:pt>
                <c:pt idx="14" formatCode="General">
                  <c:v>323.79000000000002</c:v>
                </c:pt>
                <c:pt idx="15" formatCode="#,##0.00\ _€">
                  <c:v>324.32</c:v>
                </c:pt>
                <c:pt idx="16" formatCode="#,##0.00\ _€">
                  <c:v>322.84000000000003</c:v>
                </c:pt>
                <c:pt idx="17" formatCode="#,##0.00\ _€">
                  <c:v>330.45000000000005</c:v>
                </c:pt>
                <c:pt idx="18" formatCode="#,##0.00\ _€">
                  <c:v>309.01000000000005</c:v>
                </c:pt>
                <c:pt idx="19" formatCode="#,##0.00\ _€">
                  <c:v>319.76000000000005</c:v>
                </c:pt>
                <c:pt idx="20" formatCode="General">
                  <c:v>324.37</c:v>
                </c:pt>
                <c:pt idx="21" formatCode="General">
                  <c:v>323.78000000000003</c:v>
                </c:pt>
                <c:pt idx="22" formatCode="#,##0.00\ _€">
                  <c:v>323.35000000000002</c:v>
                </c:pt>
                <c:pt idx="23" formatCode="#,##0.00\ _€">
                  <c:v>321.52000000000004</c:v>
                </c:pt>
                <c:pt idx="24" formatCode="General">
                  <c:v>329.12</c:v>
                </c:pt>
                <c:pt idx="25" formatCode="General">
                  <c:v>326.85000000000002</c:v>
                </c:pt>
                <c:pt idx="26">
                  <c:v>325.20000000000005</c:v>
                </c:pt>
                <c:pt idx="27">
                  <c:v>325.31</c:v>
                </c:pt>
                <c:pt idx="28" formatCode="#,##0.00\ _€">
                  <c:v>329.11</c:v>
                </c:pt>
                <c:pt idx="29" formatCode="#,##0.00\ _€">
                  <c:v>331.98</c:v>
                </c:pt>
                <c:pt idx="30" formatCode="#,##0.00\ _€">
                  <c:v>337.75</c:v>
                </c:pt>
                <c:pt idx="31" formatCode="#,##0.00\ _€">
                  <c:v>327.28000000000003</c:v>
                </c:pt>
                <c:pt idx="32" formatCode="#,##0.00\ _€">
                  <c:v>326.29000000000002</c:v>
                </c:pt>
                <c:pt idx="33" formatCode="#,##0.00\ _€">
                  <c:v>314.11</c:v>
                </c:pt>
                <c:pt idx="34" formatCode="#,##0.00\ _€">
                  <c:v>308.09000000000003</c:v>
                </c:pt>
                <c:pt idx="35" formatCode="#,##0.00\ _€">
                  <c:v>333.49</c:v>
                </c:pt>
                <c:pt idx="36" formatCode="#,##0.00\ _€">
                  <c:v>329.14000000000004</c:v>
                </c:pt>
                <c:pt idx="37" formatCode="#,##0.00\ _€">
                  <c:v>321.97000000000003</c:v>
                </c:pt>
                <c:pt idx="38" formatCode="#,##0.00\ _€">
                  <c:v>330.09000000000003</c:v>
                </c:pt>
                <c:pt idx="39" formatCode="#,##0.00\ _€">
                  <c:v>318.43</c:v>
                </c:pt>
                <c:pt idx="40" formatCode="#,##0.00\ _€">
                  <c:v>337.71000000000004</c:v>
                </c:pt>
                <c:pt idx="41" formatCode="#,##0.00\ _€">
                  <c:v>335.28000000000003</c:v>
                </c:pt>
                <c:pt idx="42" formatCode="#,##0.00\ _€">
                  <c:v>309.20000000000005</c:v>
                </c:pt>
                <c:pt idx="43" formatCode="#,##0.00\ _€">
                  <c:v>347.51000000000005</c:v>
                </c:pt>
                <c:pt idx="44" formatCode="#,##0.00\ _€">
                  <c:v>337.20000000000005</c:v>
                </c:pt>
                <c:pt idx="45" formatCode="#,##0.00\ _€">
                  <c:v>346.92</c:v>
                </c:pt>
                <c:pt idx="46" formatCode="#,##0.00\ _€">
                  <c:v>338.38</c:v>
                </c:pt>
                <c:pt idx="47" formatCode="#,##0.00\ _€">
                  <c:v>333.72</c:v>
                </c:pt>
                <c:pt idx="48" formatCode="#,##0.00\ _€">
                  <c:v>344.46000000000004</c:v>
                </c:pt>
                <c:pt idx="49" formatCode="General">
                  <c:v>348.33000000000004</c:v>
                </c:pt>
                <c:pt idx="50" formatCode="General">
                  <c:v>375.99</c:v>
                </c:pt>
                <c:pt idx="51" formatCode="General">
                  <c:v>377.76000000000005</c:v>
                </c:pt>
                <c:pt idx="52" formatCode="General">
                  <c:v>350.78000000000003</c:v>
                </c:pt>
                <c:pt idx="53" formatCode="General">
                  <c:v>369.57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8-4AE4-983C-DD52D00BAD70}"/>
            </c:ext>
          </c:extLst>
        </c:ser>
        <c:ser>
          <c:idx val="3"/>
          <c:order val="2"/>
          <c:tx>
            <c:strRef>
              <c:f>'CENE PO TEDNIH'!$O$23</c:f>
              <c:strCache>
                <c:ptCount val="1"/>
                <c:pt idx="0">
                  <c:v>C - R3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'CENE PO TEDNIH'!$L$39:$L$92</c:f>
              <c:numCache>
                <c:formatCode>General</c:formatCode>
                <c:ptCount val="54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</c:numCache>
            </c:numRef>
          </c:cat>
          <c:val>
            <c:numRef>
              <c:f>'CENE PO TEDNIH'!$O$39:$O$92</c:f>
              <c:numCache>
                <c:formatCode>0.00</c:formatCode>
                <c:ptCount val="54"/>
                <c:pt idx="16" formatCode="#,##0.00\ _€">
                  <c:v>321.54000000000002</c:v>
                </c:pt>
                <c:pt idx="17" formatCode="#,##0.00\ _€">
                  <c:v>321.54000000000002</c:v>
                </c:pt>
                <c:pt idx="18" formatCode="#,##0.00\ _€">
                  <c:v>314.24</c:v>
                </c:pt>
                <c:pt idx="26">
                  <c:v>326.54000000000002</c:v>
                </c:pt>
                <c:pt idx="31" formatCode="#,##0.00\ _€">
                  <c:v>291.54000000000002</c:v>
                </c:pt>
                <c:pt idx="32" formatCode="#,##0.00\ _€">
                  <c:v>316.54000000000002</c:v>
                </c:pt>
                <c:pt idx="42" formatCode="#,##0.00\ _€">
                  <c:v>346.54</c:v>
                </c:pt>
                <c:pt idx="47" formatCode="#,##0.00\ _€">
                  <c:v>366.54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F8-4AE4-983C-DD52D00BAD70}"/>
            </c:ext>
          </c:extLst>
        </c:ser>
        <c:ser>
          <c:idx val="4"/>
          <c:order val="3"/>
          <c:tx>
            <c:strRef>
              <c:f>'CENE PO TEDNIH'!$P$23</c:f>
              <c:strCache>
                <c:ptCount val="1"/>
                <c:pt idx="0">
                  <c:v>D - O3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'CENE PO TEDNIH'!$L$39:$L$92</c:f>
              <c:numCache>
                <c:formatCode>General</c:formatCode>
                <c:ptCount val="54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</c:numCache>
            </c:numRef>
          </c:cat>
          <c:val>
            <c:numRef>
              <c:f>'CENE PO TEDNIH'!$P$39:$P$92</c:f>
              <c:numCache>
                <c:formatCode>0.00</c:formatCode>
                <c:ptCount val="54"/>
                <c:pt idx="0">
                  <c:v>224.54</c:v>
                </c:pt>
                <c:pt idx="1">
                  <c:v>217.65</c:v>
                </c:pt>
                <c:pt idx="2">
                  <c:v>230.03</c:v>
                </c:pt>
                <c:pt idx="3">
                  <c:v>233.31</c:v>
                </c:pt>
                <c:pt idx="4">
                  <c:v>206.39</c:v>
                </c:pt>
                <c:pt idx="5" formatCode="General">
                  <c:v>216.23</c:v>
                </c:pt>
                <c:pt idx="6" formatCode="General">
                  <c:v>205.76</c:v>
                </c:pt>
                <c:pt idx="7" formatCode="General">
                  <c:v>203.91</c:v>
                </c:pt>
                <c:pt idx="8" formatCode="General">
                  <c:v>206.42</c:v>
                </c:pt>
                <c:pt idx="9" formatCode="General">
                  <c:v>210.29</c:v>
                </c:pt>
                <c:pt idx="10" formatCode="General">
                  <c:v>206.25</c:v>
                </c:pt>
                <c:pt idx="11" formatCode="General">
                  <c:v>203.13</c:v>
                </c:pt>
                <c:pt idx="12" formatCode="General">
                  <c:v>229.54</c:v>
                </c:pt>
                <c:pt idx="13" formatCode="General">
                  <c:v>225.95999999999998</c:v>
                </c:pt>
                <c:pt idx="14" formatCode="General">
                  <c:v>205.73999999999998</c:v>
                </c:pt>
                <c:pt idx="15" formatCode="#,##0.00\ _€">
                  <c:v>230.48</c:v>
                </c:pt>
                <c:pt idx="16" formatCode="#,##0.00\ _€">
                  <c:v>236.72</c:v>
                </c:pt>
                <c:pt idx="17" formatCode="#,##0.00\ _€">
                  <c:v>218.79999999999998</c:v>
                </c:pt>
                <c:pt idx="18" formatCode="#,##0.00\ _€">
                  <c:v>231.95</c:v>
                </c:pt>
                <c:pt idx="19" formatCode="#,##0.00\ _€">
                  <c:v>225.66</c:v>
                </c:pt>
                <c:pt idx="20" formatCode="General">
                  <c:v>237.32999999999998</c:v>
                </c:pt>
                <c:pt idx="21" formatCode="General">
                  <c:v>236.37</c:v>
                </c:pt>
                <c:pt idx="22" formatCode="#,##0.00\ _€">
                  <c:v>228.01</c:v>
                </c:pt>
                <c:pt idx="23" formatCode="#,##0.00\ _€">
                  <c:v>231.26999999999998</c:v>
                </c:pt>
                <c:pt idx="24" formatCode="General">
                  <c:v>233.44</c:v>
                </c:pt>
                <c:pt idx="25" formatCode="General">
                  <c:v>245.45</c:v>
                </c:pt>
                <c:pt idx="26">
                  <c:v>253.15</c:v>
                </c:pt>
                <c:pt idx="27">
                  <c:v>263.88</c:v>
                </c:pt>
                <c:pt idx="28" formatCode="#,##0.00\ _€">
                  <c:v>261.52</c:v>
                </c:pt>
                <c:pt idx="29" formatCode="#,##0.00\ _€">
                  <c:v>269.21000000000004</c:v>
                </c:pt>
                <c:pt idx="30" formatCode="#,##0.00\ _€">
                  <c:v>259.76</c:v>
                </c:pt>
                <c:pt idx="31" formatCode="#,##0.00\ _€">
                  <c:v>240.28</c:v>
                </c:pt>
                <c:pt idx="32" formatCode="#,##0.00\ _€">
                  <c:v>260.48</c:v>
                </c:pt>
                <c:pt idx="33" formatCode="#,##0.00\ _€">
                  <c:v>258.64</c:v>
                </c:pt>
                <c:pt idx="34" formatCode="#,##0.00\ _€">
                  <c:v>260.32</c:v>
                </c:pt>
                <c:pt idx="35" formatCode="#,##0.00\ _€">
                  <c:v>261.94</c:v>
                </c:pt>
                <c:pt idx="36" formatCode="#,##0.00\ _€">
                  <c:v>230.62</c:v>
                </c:pt>
                <c:pt idx="37" formatCode="#,##0.00\ _€">
                  <c:v>250.73</c:v>
                </c:pt>
                <c:pt idx="38" formatCode="#,##0.00\ _€">
                  <c:v>246.67</c:v>
                </c:pt>
                <c:pt idx="39" formatCode="#,##0.00\ _€">
                  <c:v>253.17</c:v>
                </c:pt>
                <c:pt idx="40" formatCode="#,##0.00\ _€">
                  <c:v>256.17</c:v>
                </c:pt>
                <c:pt idx="41" formatCode="#,##0.00\ _€">
                  <c:v>255.35999999999999</c:v>
                </c:pt>
                <c:pt idx="42" formatCode="#,##0.00\ _€">
                  <c:v>254.09</c:v>
                </c:pt>
                <c:pt idx="43" formatCode="#,##0.00\ _€">
                  <c:v>251.29999999999998</c:v>
                </c:pt>
                <c:pt idx="44" formatCode="#,##0.00\ _€">
                  <c:v>256.54000000000002</c:v>
                </c:pt>
                <c:pt idx="45" formatCode="#,##0.00\ _€">
                  <c:v>258.78000000000003</c:v>
                </c:pt>
                <c:pt idx="46" formatCode="#,##0.00\ _€">
                  <c:v>249.67999999999998</c:v>
                </c:pt>
                <c:pt idx="47" formatCode="#,##0.00\ _€">
                  <c:v>263.87</c:v>
                </c:pt>
                <c:pt idx="48" formatCode="#,##0.00\ _€">
                  <c:v>257.19</c:v>
                </c:pt>
                <c:pt idx="49" formatCode="General">
                  <c:v>278.16000000000003</c:v>
                </c:pt>
                <c:pt idx="50" formatCode="General">
                  <c:v>260.84000000000003</c:v>
                </c:pt>
                <c:pt idx="51" formatCode="General">
                  <c:v>278.88</c:v>
                </c:pt>
                <c:pt idx="52" formatCode="General">
                  <c:v>258.17</c:v>
                </c:pt>
                <c:pt idx="53" formatCode="General">
                  <c:v>260.44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BF8-4AE4-983C-DD52D00BAD70}"/>
            </c:ext>
          </c:extLst>
        </c:ser>
        <c:ser>
          <c:idx val="5"/>
          <c:order val="4"/>
          <c:tx>
            <c:strRef>
              <c:f>'CENE PO TEDNIH'!$Q$23</c:f>
              <c:strCache>
                <c:ptCount val="1"/>
                <c:pt idx="0">
                  <c:v>E - R3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'CENE PO TEDNIH'!$L$39:$L$92</c:f>
              <c:numCache>
                <c:formatCode>General</c:formatCode>
                <c:ptCount val="54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</c:numCache>
            </c:numRef>
          </c:cat>
          <c:val>
            <c:numRef>
              <c:f>'CENE PO TEDNIH'!$Q$39:$Q$92</c:f>
              <c:numCache>
                <c:formatCode>0.00</c:formatCode>
                <c:ptCount val="54"/>
                <c:pt idx="0">
                  <c:v>300.40999999999997</c:v>
                </c:pt>
                <c:pt idx="1">
                  <c:v>303.38</c:v>
                </c:pt>
                <c:pt idx="2">
                  <c:v>305.33999999999997</c:v>
                </c:pt>
                <c:pt idx="3">
                  <c:v>277.79000000000002</c:v>
                </c:pt>
                <c:pt idx="4">
                  <c:v>299.54000000000002</c:v>
                </c:pt>
                <c:pt idx="5" formatCode="General">
                  <c:v>307.14999999999998</c:v>
                </c:pt>
                <c:pt idx="6">
                  <c:v>305.39999999999998</c:v>
                </c:pt>
                <c:pt idx="7" formatCode="General">
                  <c:v>305.89000000000004</c:v>
                </c:pt>
                <c:pt idx="8" formatCode="General">
                  <c:v>307.66000000000003</c:v>
                </c:pt>
                <c:pt idx="9" formatCode="General">
                  <c:v>308.04000000000002</c:v>
                </c:pt>
                <c:pt idx="10" formatCode="General">
                  <c:v>314.46000000000004</c:v>
                </c:pt>
                <c:pt idx="11" formatCode="General">
                  <c:v>314.04000000000002</c:v>
                </c:pt>
                <c:pt idx="12" formatCode="General">
                  <c:v>304.26000000000005</c:v>
                </c:pt>
                <c:pt idx="13" formatCode="General">
                  <c:v>308.73</c:v>
                </c:pt>
                <c:pt idx="14" formatCode="General">
                  <c:v>303.75</c:v>
                </c:pt>
                <c:pt idx="15" formatCode="#,##0.00\ _€">
                  <c:v>319.13</c:v>
                </c:pt>
                <c:pt idx="16" formatCode="#,##0.00\ _€">
                  <c:v>304.8</c:v>
                </c:pt>
                <c:pt idx="17" formatCode="#,##0.00\ _€">
                  <c:v>314.13</c:v>
                </c:pt>
                <c:pt idx="18" formatCode="#,##0.00\ _€">
                  <c:v>313.33000000000004</c:v>
                </c:pt>
                <c:pt idx="19" formatCode="#,##0.00\ _€">
                  <c:v>312.12</c:v>
                </c:pt>
                <c:pt idx="20" formatCode="General">
                  <c:v>312.63</c:v>
                </c:pt>
                <c:pt idx="21" formatCode="General">
                  <c:v>313.51000000000005</c:v>
                </c:pt>
                <c:pt idx="22" formatCode="#,##0.00\ _€">
                  <c:v>314.94</c:v>
                </c:pt>
                <c:pt idx="23" formatCode="#,##0.00\ _€">
                  <c:v>313.08000000000004</c:v>
                </c:pt>
                <c:pt idx="24" formatCode="General">
                  <c:v>322.01000000000005</c:v>
                </c:pt>
                <c:pt idx="25" formatCode="General">
                  <c:v>325.29000000000002</c:v>
                </c:pt>
                <c:pt idx="26">
                  <c:v>333.32</c:v>
                </c:pt>
                <c:pt idx="27">
                  <c:v>328.65000000000003</c:v>
                </c:pt>
                <c:pt idx="28" formatCode="#,##0.00\ _€">
                  <c:v>325.94</c:v>
                </c:pt>
                <c:pt idx="29" formatCode="#,##0.00\ _€">
                  <c:v>319.82</c:v>
                </c:pt>
                <c:pt idx="30" formatCode="#,##0.00\ _€">
                  <c:v>328.19</c:v>
                </c:pt>
                <c:pt idx="31" formatCode="#,##0.00\ _€">
                  <c:v>325.98</c:v>
                </c:pt>
                <c:pt idx="32" formatCode="#,##0.00\ _€">
                  <c:v>319.36</c:v>
                </c:pt>
                <c:pt idx="33" formatCode="#,##0.00\ _€">
                  <c:v>326.61</c:v>
                </c:pt>
                <c:pt idx="34" formatCode="#,##0.00\ _€">
                  <c:v>329.76000000000005</c:v>
                </c:pt>
                <c:pt idx="35" formatCode="#,##0.00\ _€">
                  <c:v>323.27000000000004</c:v>
                </c:pt>
                <c:pt idx="36" formatCode="#,##0.00\ _€">
                  <c:v>339.85</c:v>
                </c:pt>
                <c:pt idx="37" formatCode="#,##0.00\ _€">
                  <c:v>340.02000000000004</c:v>
                </c:pt>
                <c:pt idx="38" formatCode="#,##0.00\ _€">
                  <c:v>335.63</c:v>
                </c:pt>
                <c:pt idx="39" formatCode="#,##0.00\ _€">
                  <c:v>322.27000000000004</c:v>
                </c:pt>
                <c:pt idx="40" formatCode="#,##0.00\ _€">
                  <c:v>336.24</c:v>
                </c:pt>
                <c:pt idx="41" formatCode="#,##0.00\ _€">
                  <c:v>337.67</c:v>
                </c:pt>
                <c:pt idx="42" formatCode="#,##0.00\ _€">
                  <c:v>333.34000000000003</c:v>
                </c:pt>
                <c:pt idx="43" formatCode="#,##0.00\ _€">
                  <c:v>336.72</c:v>
                </c:pt>
                <c:pt idx="44" formatCode="#,##0.00\ _€">
                  <c:v>342.08000000000004</c:v>
                </c:pt>
                <c:pt idx="45" formatCode="#,##0.00\ _€">
                  <c:v>338.56</c:v>
                </c:pt>
                <c:pt idx="46" formatCode="#,##0.00\ _€">
                  <c:v>335.54</c:v>
                </c:pt>
                <c:pt idx="47" formatCode="#,##0.00\ _€">
                  <c:v>343.34000000000003</c:v>
                </c:pt>
                <c:pt idx="48" formatCode="#,##0.00\ _€">
                  <c:v>348.93</c:v>
                </c:pt>
                <c:pt idx="49" formatCode="General">
                  <c:v>348.16</c:v>
                </c:pt>
                <c:pt idx="50" formatCode="General">
                  <c:v>362.94</c:v>
                </c:pt>
                <c:pt idx="51" formatCode="General">
                  <c:v>361.51000000000005</c:v>
                </c:pt>
                <c:pt idx="52">
                  <c:v>363.1</c:v>
                </c:pt>
                <c:pt idx="53">
                  <c:v>368.8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BF8-4AE4-983C-DD52D00BAD70}"/>
            </c:ext>
          </c:extLst>
        </c:ser>
        <c:ser>
          <c:idx val="6"/>
          <c:order val="5"/>
          <c:tx>
            <c:strRef>
              <c:f>'CENE PO TEDNIH'!$R$23</c:f>
              <c:strCache>
                <c:ptCount val="1"/>
                <c:pt idx="0">
                  <c:v>Z - R3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'CENE PO TEDNIH'!$L$39:$L$92</c:f>
              <c:numCache>
                <c:formatCode>General</c:formatCode>
                <c:ptCount val="54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  <c:pt idx="53">
                  <c:v>50</c:v>
                </c:pt>
              </c:numCache>
            </c:numRef>
          </c:cat>
          <c:val>
            <c:numRef>
              <c:f>'CENE PO TEDNIH'!$R$39:$R$92</c:f>
              <c:numCache>
                <c:formatCode>0.00</c:formatCode>
                <c:ptCount val="54"/>
                <c:pt idx="23" formatCode="#,##0.00\ _€">
                  <c:v>331.54</c:v>
                </c:pt>
                <c:pt idx="26">
                  <c:v>176.54</c:v>
                </c:pt>
                <c:pt idx="49" formatCode="General">
                  <c:v>316.54000000000002</c:v>
                </c:pt>
                <c:pt idx="52" formatCode="General">
                  <c:v>286.54000000000002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BF8-4AE4-983C-DD52D00BA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600040"/>
        <c:axId val="702599648"/>
      </c:lineChart>
      <c:catAx>
        <c:axId val="7026000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TEDNI</a:t>
                </a:r>
              </a:p>
            </c:rich>
          </c:tx>
          <c:layout>
            <c:manualLayout>
              <c:xMode val="edge"/>
              <c:yMode val="edge"/>
              <c:x val="0.46807976086322545"/>
              <c:y val="0.849376342161775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599648"/>
        <c:crosses val="autoZero"/>
        <c:auto val="1"/>
        <c:lblAlgn val="ctr"/>
        <c:lblOffset val="100"/>
        <c:noMultiLvlLbl val="0"/>
      </c:catAx>
      <c:valAx>
        <c:axId val="702599648"/>
        <c:scaling>
          <c:orientation val="minMax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600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'SKUPNI ZAKOL PO TEDNIH'!$C$3</c:f>
              <c:strCache>
                <c:ptCount val="1"/>
                <c:pt idx="0">
                  <c:v>Z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'SKUPNI ZAKOL PO TEDNIH'!$C$18:$C$70</c:f>
              <c:numCache>
                <c:formatCode>#,##0\ \k\g</c:formatCode>
                <c:ptCount val="53"/>
                <c:pt idx="1">
                  <c:v>762</c:v>
                </c:pt>
                <c:pt idx="2">
                  <c:v>303</c:v>
                </c:pt>
                <c:pt idx="4">
                  <c:v>59</c:v>
                </c:pt>
                <c:pt idx="5">
                  <c:v>120</c:v>
                </c:pt>
                <c:pt idx="7">
                  <c:v>301</c:v>
                </c:pt>
                <c:pt idx="9">
                  <c:v>172</c:v>
                </c:pt>
                <c:pt idx="10">
                  <c:v>952</c:v>
                </c:pt>
                <c:pt idx="11">
                  <c:v>254</c:v>
                </c:pt>
                <c:pt idx="12">
                  <c:v>247</c:v>
                </c:pt>
                <c:pt idx="13">
                  <c:v>364</c:v>
                </c:pt>
                <c:pt idx="14">
                  <c:v>399</c:v>
                </c:pt>
                <c:pt idx="15">
                  <c:v>634</c:v>
                </c:pt>
                <c:pt idx="16">
                  <c:v>399</c:v>
                </c:pt>
                <c:pt idx="17">
                  <c:v>503</c:v>
                </c:pt>
                <c:pt idx="18">
                  <c:v>115</c:v>
                </c:pt>
                <c:pt idx="19">
                  <c:v>407</c:v>
                </c:pt>
                <c:pt idx="20">
                  <c:v>229</c:v>
                </c:pt>
                <c:pt idx="21">
                  <c:v>193</c:v>
                </c:pt>
                <c:pt idx="22">
                  <c:v>994</c:v>
                </c:pt>
                <c:pt idx="23">
                  <c:v>807</c:v>
                </c:pt>
                <c:pt idx="24">
                  <c:v>1150</c:v>
                </c:pt>
                <c:pt idx="25">
                  <c:v>478</c:v>
                </c:pt>
                <c:pt idx="26">
                  <c:v>631</c:v>
                </c:pt>
                <c:pt idx="28">
                  <c:v>217</c:v>
                </c:pt>
                <c:pt idx="29">
                  <c:v>729</c:v>
                </c:pt>
                <c:pt idx="30">
                  <c:v>0</c:v>
                </c:pt>
                <c:pt idx="31">
                  <c:v>1036</c:v>
                </c:pt>
                <c:pt idx="32">
                  <c:v>609</c:v>
                </c:pt>
                <c:pt idx="33">
                  <c:v>902</c:v>
                </c:pt>
                <c:pt idx="34">
                  <c:v>330</c:v>
                </c:pt>
                <c:pt idx="35">
                  <c:v>839</c:v>
                </c:pt>
                <c:pt idx="36">
                  <c:v>112</c:v>
                </c:pt>
                <c:pt idx="37">
                  <c:v>969</c:v>
                </c:pt>
                <c:pt idx="38">
                  <c:v>389</c:v>
                </c:pt>
                <c:pt idx="39">
                  <c:v>799</c:v>
                </c:pt>
                <c:pt idx="40">
                  <c:v>450</c:v>
                </c:pt>
                <c:pt idx="41">
                  <c:v>369</c:v>
                </c:pt>
                <c:pt idx="42">
                  <c:v>551</c:v>
                </c:pt>
                <c:pt idx="43">
                  <c:v>386</c:v>
                </c:pt>
                <c:pt idx="44">
                  <c:v>540</c:v>
                </c:pt>
                <c:pt idx="45">
                  <c:v>448</c:v>
                </c:pt>
                <c:pt idx="46">
                  <c:v>624</c:v>
                </c:pt>
                <c:pt idx="47">
                  <c:v>720</c:v>
                </c:pt>
                <c:pt idx="48">
                  <c:v>402</c:v>
                </c:pt>
                <c:pt idx="49">
                  <c:v>567</c:v>
                </c:pt>
                <c:pt idx="50">
                  <c:v>219</c:v>
                </c:pt>
                <c:pt idx="51">
                  <c:v>279</c:v>
                </c:pt>
                <c:pt idx="52">
                  <c:v>718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D4-43A4-9A58-41B26BF65243}"/>
            </c:ext>
          </c:extLst>
        </c:ser>
        <c:ser>
          <c:idx val="2"/>
          <c:order val="1"/>
          <c:tx>
            <c:strRef>
              <c:f>'SKUPNI ZAKOL PO TEDNIH'!$D$3</c:f>
              <c:strCache>
                <c:ptCount val="1"/>
                <c:pt idx="0">
                  <c:v>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'SKUPNI ZAKOL PO TEDNIH'!$D$18:$D$70</c:f>
              <c:numCache>
                <c:formatCode>#,##0\ \k\g</c:formatCode>
                <c:ptCount val="53"/>
                <c:pt idx="0">
                  <c:v>169938</c:v>
                </c:pt>
                <c:pt idx="1">
                  <c:v>152825</c:v>
                </c:pt>
                <c:pt idx="2">
                  <c:v>139869</c:v>
                </c:pt>
                <c:pt idx="3">
                  <c:v>114077</c:v>
                </c:pt>
                <c:pt idx="4">
                  <c:v>128133</c:v>
                </c:pt>
                <c:pt idx="5">
                  <c:v>140095</c:v>
                </c:pt>
                <c:pt idx="6">
                  <c:v>140138</c:v>
                </c:pt>
                <c:pt idx="7">
                  <c:v>136340</c:v>
                </c:pt>
                <c:pt idx="8">
                  <c:v>122845</c:v>
                </c:pt>
                <c:pt idx="9">
                  <c:v>122134</c:v>
                </c:pt>
                <c:pt idx="10">
                  <c:v>122964</c:v>
                </c:pt>
                <c:pt idx="11">
                  <c:v>111944</c:v>
                </c:pt>
                <c:pt idx="12">
                  <c:v>137143</c:v>
                </c:pt>
                <c:pt idx="13">
                  <c:v>129645</c:v>
                </c:pt>
                <c:pt idx="14">
                  <c:v>137808</c:v>
                </c:pt>
                <c:pt idx="15">
                  <c:v>146128</c:v>
                </c:pt>
                <c:pt idx="16">
                  <c:v>141365</c:v>
                </c:pt>
                <c:pt idx="17">
                  <c:v>101810</c:v>
                </c:pt>
                <c:pt idx="18">
                  <c:v>134747</c:v>
                </c:pt>
                <c:pt idx="19">
                  <c:v>141911</c:v>
                </c:pt>
                <c:pt idx="20">
                  <c:v>143726</c:v>
                </c:pt>
                <c:pt idx="21">
                  <c:v>115096</c:v>
                </c:pt>
                <c:pt idx="22">
                  <c:v>109057</c:v>
                </c:pt>
                <c:pt idx="23">
                  <c:v>141917</c:v>
                </c:pt>
                <c:pt idx="24">
                  <c:v>125436</c:v>
                </c:pt>
                <c:pt idx="25">
                  <c:v>117148</c:v>
                </c:pt>
                <c:pt idx="26">
                  <c:v>141669</c:v>
                </c:pt>
                <c:pt idx="27">
                  <c:v>135245</c:v>
                </c:pt>
                <c:pt idx="28">
                  <c:v>152208</c:v>
                </c:pt>
                <c:pt idx="29">
                  <c:v>149435</c:v>
                </c:pt>
                <c:pt idx="30">
                  <c:v>149825</c:v>
                </c:pt>
                <c:pt idx="31">
                  <c:v>134849</c:v>
                </c:pt>
                <c:pt idx="32">
                  <c:v>115716</c:v>
                </c:pt>
                <c:pt idx="33">
                  <c:v>133113</c:v>
                </c:pt>
                <c:pt idx="34">
                  <c:v>136366</c:v>
                </c:pt>
                <c:pt idx="35">
                  <c:v>109667</c:v>
                </c:pt>
                <c:pt idx="36">
                  <c:v>143922</c:v>
                </c:pt>
                <c:pt idx="37">
                  <c:v>131539</c:v>
                </c:pt>
                <c:pt idx="38">
                  <c:v>122720</c:v>
                </c:pt>
                <c:pt idx="39">
                  <c:v>134945</c:v>
                </c:pt>
                <c:pt idx="40">
                  <c:v>97906</c:v>
                </c:pt>
                <c:pt idx="41">
                  <c:v>129904</c:v>
                </c:pt>
                <c:pt idx="42">
                  <c:v>137216</c:v>
                </c:pt>
                <c:pt idx="43">
                  <c:v>139689</c:v>
                </c:pt>
                <c:pt idx="44">
                  <c:v>135844</c:v>
                </c:pt>
                <c:pt idx="45">
                  <c:v>133761</c:v>
                </c:pt>
                <c:pt idx="46">
                  <c:v>132599</c:v>
                </c:pt>
                <c:pt idx="47">
                  <c:v>107888</c:v>
                </c:pt>
                <c:pt idx="48">
                  <c:v>122780</c:v>
                </c:pt>
                <c:pt idx="49">
                  <c:v>119621</c:v>
                </c:pt>
                <c:pt idx="50">
                  <c:v>115845</c:v>
                </c:pt>
                <c:pt idx="51">
                  <c:v>110318</c:v>
                </c:pt>
                <c:pt idx="52">
                  <c:v>132689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AD4-43A4-9A58-41B26BF65243}"/>
            </c:ext>
          </c:extLst>
        </c:ser>
        <c:ser>
          <c:idx val="3"/>
          <c:order val="2"/>
          <c:tx>
            <c:strRef>
              <c:f>'SKUPNI ZAKOL PO TEDNIH'!$E$3</c:f>
              <c:strCache>
                <c:ptCount val="1"/>
                <c:pt idx="0">
                  <c:v>B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'SKUPNI ZAKOL PO TEDNIH'!$E$18:$E$70</c:f>
              <c:numCache>
                <c:formatCode>#,##0\ \k\g</c:formatCode>
                <c:ptCount val="53"/>
                <c:pt idx="0">
                  <c:v>9670</c:v>
                </c:pt>
                <c:pt idx="1">
                  <c:v>7578</c:v>
                </c:pt>
                <c:pt idx="2">
                  <c:v>8024</c:v>
                </c:pt>
                <c:pt idx="3">
                  <c:v>8691</c:v>
                </c:pt>
                <c:pt idx="4">
                  <c:v>5151</c:v>
                </c:pt>
                <c:pt idx="5">
                  <c:v>8655</c:v>
                </c:pt>
                <c:pt idx="6">
                  <c:v>7309</c:v>
                </c:pt>
                <c:pt idx="7">
                  <c:v>5293</c:v>
                </c:pt>
                <c:pt idx="8">
                  <c:v>5984</c:v>
                </c:pt>
                <c:pt idx="9">
                  <c:v>5705</c:v>
                </c:pt>
                <c:pt idx="10">
                  <c:v>6605</c:v>
                </c:pt>
                <c:pt idx="11">
                  <c:v>3362</c:v>
                </c:pt>
                <c:pt idx="12">
                  <c:v>8537</c:v>
                </c:pt>
                <c:pt idx="13">
                  <c:v>8152</c:v>
                </c:pt>
                <c:pt idx="14">
                  <c:v>8314</c:v>
                </c:pt>
                <c:pt idx="15">
                  <c:v>7930</c:v>
                </c:pt>
                <c:pt idx="16">
                  <c:v>10856</c:v>
                </c:pt>
                <c:pt idx="17">
                  <c:v>4655</c:v>
                </c:pt>
                <c:pt idx="18">
                  <c:v>5533</c:v>
                </c:pt>
                <c:pt idx="19">
                  <c:v>11704</c:v>
                </c:pt>
                <c:pt idx="20">
                  <c:v>12088</c:v>
                </c:pt>
                <c:pt idx="21">
                  <c:v>7270</c:v>
                </c:pt>
                <c:pt idx="22">
                  <c:v>9320</c:v>
                </c:pt>
                <c:pt idx="23">
                  <c:v>12277</c:v>
                </c:pt>
                <c:pt idx="24">
                  <c:v>11988</c:v>
                </c:pt>
                <c:pt idx="25">
                  <c:v>10771</c:v>
                </c:pt>
                <c:pt idx="26">
                  <c:v>9851</c:v>
                </c:pt>
                <c:pt idx="27">
                  <c:v>9218</c:v>
                </c:pt>
                <c:pt idx="28">
                  <c:v>8685</c:v>
                </c:pt>
                <c:pt idx="29">
                  <c:v>12217</c:v>
                </c:pt>
                <c:pt idx="30">
                  <c:v>6710</c:v>
                </c:pt>
                <c:pt idx="31">
                  <c:v>6401</c:v>
                </c:pt>
                <c:pt idx="32">
                  <c:v>9262</c:v>
                </c:pt>
                <c:pt idx="33">
                  <c:v>16679</c:v>
                </c:pt>
                <c:pt idx="34">
                  <c:v>10473</c:v>
                </c:pt>
                <c:pt idx="35">
                  <c:v>11645</c:v>
                </c:pt>
                <c:pt idx="36">
                  <c:v>14589</c:v>
                </c:pt>
                <c:pt idx="37">
                  <c:v>8800</c:v>
                </c:pt>
                <c:pt idx="38">
                  <c:v>9376</c:v>
                </c:pt>
                <c:pt idx="39">
                  <c:v>13435</c:v>
                </c:pt>
                <c:pt idx="40">
                  <c:v>16362</c:v>
                </c:pt>
                <c:pt idx="41">
                  <c:v>6029</c:v>
                </c:pt>
                <c:pt idx="42">
                  <c:v>9744</c:v>
                </c:pt>
                <c:pt idx="43">
                  <c:v>6401</c:v>
                </c:pt>
                <c:pt idx="44">
                  <c:v>12428</c:v>
                </c:pt>
                <c:pt idx="45">
                  <c:v>12989</c:v>
                </c:pt>
                <c:pt idx="46">
                  <c:v>11240</c:v>
                </c:pt>
                <c:pt idx="47">
                  <c:v>11767</c:v>
                </c:pt>
                <c:pt idx="48">
                  <c:v>11639</c:v>
                </c:pt>
                <c:pt idx="49">
                  <c:v>4657</c:v>
                </c:pt>
                <c:pt idx="50">
                  <c:v>7463</c:v>
                </c:pt>
                <c:pt idx="51">
                  <c:v>5445</c:v>
                </c:pt>
                <c:pt idx="52">
                  <c:v>11687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AD4-43A4-9A58-41B26BF65243}"/>
            </c:ext>
          </c:extLst>
        </c:ser>
        <c:ser>
          <c:idx val="4"/>
          <c:order val="3"/>
          <c:tx>
            <c:strRef>
              <c:f>'SKUPNI ZAKOL PO TEDNIH'!$F$3</c:f>
              <c:strCache>
                <c:ptCount val="1"/>
                <c:pt idx="0">
                  <c:v>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'SKUPNI ZAKOL PO TEDNIH'!$F$18:$F$70</c:f>
              <c:numCache>
                <c:formatCode>#,##0\ \k\g</c:formatCode>
                <c:ptCount val="53"/>
                <c:pt idx="1">
                  <c:v>362</c:v>
                </c:pt>
                <c:pt idx="2">
                  <c:v>366</c:v>
                </c:pt>
                <c:pt idx="5">
                  <c:v>641</c:v>
                </c:pt>
                <c:pt idx="10">
                  <c:v>0</c:v>
                </c:pt>
                <c:pt idx="11">
                  <c:v>0</c:v>
                </c:pt>
                <c:pt idx="12">
                  <c:v>427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792</c:v>
                </c:pt>
                <c:pt idx="17">
                  <c:v>1793</c:v>
                </c:pt>
                <c:pt idx="18">
                  <c:v>950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335</c:v>
                </c:pt>
                <c:pt idx="27">
                  <c:v>361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860</c:v>
                </c:pt>
                <c:pt idx="32">
                  <c:v>345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1603</c:v>
                </c:pt>
                <c:pt idx="43">
                  <c:v>335</c:v>
                </c:pt>
                <c:pt idx="44">
                  <c:v>0</c:v>
                </c:pt>
                <c:pt idx="45">
                  <c:v>0</c:v>
                </c:pt>
                <c:pt idx="46">
                  <c:v>328</c:v>
                </c:pt>
                <c:pt idx="47">
                  <c:v>307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AD4-43A4-9A58-41B26BF65243}"/>
            </c:ext>
          </c:extLst>
        </c:ser>
        <c:ser>
          <c:idx val="5"/>
          <c:order val="4"/>
          <c:tx>
            <c:strRef>
              <c:f>'SKUPNI ZAKOL PO TEDNIH'!$G$3</c:f>
              <c:strCache>
                <c:ptCount val="1"/>
                <c:pt idx="0">
                  <c:v>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'SKUPNI ZAKOL PO TEDNIH'!$G$18:$G$70</c:f>
              <c:numCache>
                <c:formatCode>#,##0\ \k\g</c:formatCode>
                <c:ptCount val="53"/>
                <c:pt idx="0">
                  <c:v>50489</c:v>
                </c:pt>
                <c:pt idx="1">
                  <c:v>47720</c:v>
                </c:pt>
                <c:pt idx="2">
                  <c:v>26862</c:v>
                </c:pt>
                <c:pt idx="3">
                  <c:v>24789</c:v>
                </c:pt>
                <c:pt idx="4">
                  <c:v>47802</c:v>
                </c:pt>
                <c:pt idx="5">
                  <c:v>34975</c:v>
                </c:pt>
                <c:pt idx="6">
                  <c:v>52683</c:v>
                </c:pt>
                <c:pt idx="7">
                  <c:v>48286</c:v>
                </c:pt>
                <c:pt idx="8">
                  <c:v>43902</c:v>
                </c:pt>
                <c:pt idx="9">
                  <c:v>42608</c:v>
                </c:pt>
                <c:pt idx="10">
                  <c:v>56168</c:v>
                </c:pt>
                <c:pt idx="11">
                  <c:v>49209</c:v>
                </c:pt>
                <c:pt idx="12">
                  <c:v>42616</c:v>
                </c:pt>
                <c:pt idx="13">
                  <c:v>54460</c:v>
                </c:pt>
                <c:pt idx="14">
                  <c:v>54929</c:v>
                </c:pt>
                <c:pt idx="15">
                  <c:v>39221</c:v>
                </c:pt>
                <c:pt idx="16">
                  <c:v>39608</c:v>
                </c:pt>
                <c:pt idx="17">
                  <c:v>42225</c:v>
                </c:pt>
                <c:pt idx="18">
                  <c:v>41089</c:v>
                </c:pt>
                <c:pt idx="19">
                  <c:v>59380</c:v>
                </c:pt>
                <c:pt idx="20">
                  <c:v>38414</c:v>
                </c:pt>
                <c:pt idx="21">
                  <c:v>47808</c:v>
                </c:pt>
                <c:pt idx="22">
                  <c:v>45615</c:v>
                </c:pt>
                <c:pt idx="23">
                  <c:v>38828</c:v>
                </c:pt>
                <c:pt idx="24">
                  <c:v>51793</c:v>
                </c:pt>
                <c:pt idx="25">
                  <c:v>33011</c:v>
                </c:pt>
                <c:pt idx="26">
                  <c:v>49865</c:v>
                </c:pt>
                <c:pt idx="27">
                  <c:v>39246</c:v>
                </c:pt>
                <c:pt idx="28">
                  <c:v>46000</c:v>
                </c:pt>
                <c:pt idx="29">
                  <c:v>45074</c:v>
                </c:pt>
                <c:pt idx="30">
                  <c:v>47644</c:v>
                </c:pt>
                <c:pt idx="31">
                  <c:v>24722</c:v>
                </c:pt>
                <c:pt idx="32">
                  <c:v>59907</c:v>
                </c:pt>
                <c:pt idx="33">
                  <c:v>39195</c:v>
                </c:pt>
                <c:pt idx="34">
                  <c:v>65806</c:v>
                </c:pt>
                <c:pt idx="35">
                  <c:v>41176</c:v>
                </c:pt>
                <c:pt idx="36">
                  <c:v>60904</c:v>
                </c:pt>
                <c:pt idx="37">
                  <c:v>41341</c:v>
                </c:pt>
                <c:pt idx="38">
                  <c:v>63726</c:v>
                </c:pt>
                <c:pt idx="39">
                  <c:v>56258</c:v>
                </c:pt>
                <c:pt idx="40">
                  <c:v>52908</c:v>
                </c:pt>
                <c:pt idx="41">
                  <c:v>58754</c:v>
                </c:pt>
                <c:pt idx="42">
                  <c:v>60998</c:v>
                </c:pt>
                <c:pt idx="43">
                  <c:v>49706</c:v>
                </c:pt>
                <c:pt idx="44">
                  <c:v>67334</c:v>
                </c:pt>
                <c:pt idx="45">
                  <c:v>69916</c:v>
                </c:pt>
                <c:pt idx="46">
                  <c:v>53790</c:v>
                </c:pt>
                <c:pt idx="47">
                  <c:v>56651</c:v>
                </c:pt>
                <c:pt idx="48">
                  <c:v>73547</c:v>
                </c:pt>
                <c:pt idx="49">
                  <c:v>72614</c:v>
                </c:pt>
                <c:pt idx="50">
                  <c:v>64215</c:v>
                </c:pt>
                <c:pt idx="51">
                  <c:v>54941</c:v>
                </c:pt>
                <c:pt idx="52">
                  <c:v>67244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7AD4-43A4-9A58-41B26BF65243}"/>
            </c:ext>
          </c:extLst>
        </c:ser>
        <c:ser>
          <c:idx val="6"/>
          <c:order val="5"/>
          <c:tx>
            <c:strRef>
              <c:f>'SKUPNI ZAKOL PO TEDNIH'!$H$3</c:f>
              <c:strCache>
                <c:ptCount val="1"/>
                <c:pt idx="0">
                  <c:v>E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'SKUPNI ZAKOL PO TEDNIH'!$H$18:$H$70</c:f>
              <c:numCache>
                <c:formatCode>#,##0\ \k\g</c:formatCode>
                <c:ptCount val="53"/>
                <c:pt idx="0">
                  <c:v>43066</c:v>
                </c:pt>
                <c:pt idx="1">
                  <c:v>45466</c:v>
                </c:pt>
                <c:pt idx="2">
                  <c:v>24259</c:v>
                </c:pt>
                <c:pt idx="3">
                  <c:v>27994</c:v>
                </c:pt>
                <c:pt idx="4">
                  <c:v>37322</c:v>
                </c:pt>
                <c:pt idx="5">
                  <c:v>42587</c:v>
                </c:pt>
                <c:pt idx="6">
                  <c:v>38491</c:v>
                </c:pt>
                <c:pt idx="7">
                  <c:v>41678</c:v>
                </c:pt>
                <c:pt idx="8">
                  <c:v>35222</c:v>
                </c:pt>
                <c:pt idx="9">
                  <c:v>45420</c:v>
                </c:pt>
                <c:pt idx="10">
                  <c:v>48468</c:v>
                </c:pt>
                <c:pt idx="11">
                  <c:v>36963</c:v>
                </c:pt>
                <c:pt idx="12">
                  <c:v>33477</c:v>
                </c:pt>
                <c:pt idx="13">
                  <c:v>42334</c:v>
                </c:pt>
                <c:pt idx="14">
                  <c:v>42046</c:v>
                </c:pt>
                <c:pt idx="15">
                  <c:v>39912</c:v>
                </c:pt>
                <c:pt idx="16">
                  <c:v>40763</c:v>
                </c:pt>
                <c:pt idx="17">
                  <c:v>31219</c:v>
                </c:pt>
                <c:pt idx="18">
                  <c:v>44112</c:v>
                </c:pt>
                <c:pt idx="19">
                  <c:v>61398</c:v>
                </c:pt>
                <c:pt idx="20">
                  <c:v>52327</c:v>
                </c:pt>
                <c:pt idx="21">
                  <c:v>42709</c:v>
                </c:pt>
                <c:pt idx="22">
                  <c:v>54388</c:v>
                </c:pt>
                <c:pt idx="23">
                  <c:v>47265</c:v>
                </c:pt>
                <c:pt idx="24">
                  <c:v>48555</c:v>
                </c:pt>
                <c:pt idx="25">
                  <c:v>59093</c:v>
                </c:pt>
                <c:pt idx="26">
                  <c:v>46108</c:v>
                </c:pt>
                <c:pt idx="27">
                  <c:v>63858</c:v>
                </c:pt>
                <c:pt idx="28">
                  <c:v>47212</c:v>
                </c:pt>
                <c:pt idx="29">
                  <c:v>48229</c:v>
                </c:pt>
                <c:pt idx="30">
                  <c:v>51477</c:v>
                </c:pt>
                <c:pt idx="31">
                  <c:v>57566</c:v>
                </c:pt>
                <c:pt idx="32">
                  <c:v>48629</c:v>
                </c:pt>
                <c:pt idx="33">
                  <c:v>44689</c:v>
                </c:pt>
                <c:pt idx="34">
                  <c:v>48605</c:v>
                </c:pt>
                <c:pt idx="35">
                  <c:v>40743</c:v>
                </c:pt>
                <c:pt idx="36">
                  <c:v>58568</c:v>
                </c:pt>
                <c:pt idx="37">
                  <c:v>36733</c:v>
                </c:pt>
                <c:pt idx="38">
                  <c:v>56171</c:v>
                </c:pt>
                <c:pt idx="39">
                  <c:v>60262</c:v>
                </c:pt>
                <c:pt idx="40">
                  <c:v>54925</c:v>
                </c:pt>
                <c:pt idx="41">
                  <c:v>63712</c:v>
                </c:pt>
                <c:pt idx="42">
                  <c:v>47339</c:v>
                </c:pt>
                <c:pt idx="43">
                  <c:v>55824</c:v>
                </c:pt>
                <c:pt idx="44">
                  <c:v>50273</c:v>
                </c:pt>
                <c:pt idx="45">
                  <c:v>44765</c:v>
                </c:pt>
                <c:pt idx="46">
                  <c:v>52484</c:v>
                </c:pt>
                <c:pt idx="47">
                  <c:v>36404</c:v>
                </c:pt>
                <c:pt idx="48">
                  <c:v>48346</c:v>
                </c:pt>
                <c:pt idx="49">
                  <c:v>55760</c:v>
                </c:pt>
                <c:pt idx="50">
                  <c:v>47705</c:v>
                </c:pt>
                <c:pt idx="51">
                  <c:v>44807</c:v>
                </c:pt>
                <c:pt idx="52">
                  <c:v>64180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7AD4-43A4-9A58-41B26BF65243}"/>
            </c:ext>
          </c:extLst>
        </c:ser>
        <c:ser>
          <c:idx val="7"/>
          <c:order val="6"/>
          <c:tx>
            <c:strRef>
              <c:f>'SKUPNI ZAKOL PO TEDNIH'!$I$3</c:f>
              <c:strCache>
                <c:ptCount val="1"/>
                <c:pt idx="0">
                  <c:v>V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'SKUPNI ZAKOL PO TEDNIH'!$B$18:$B$70</c:f>
              <c:numCache>
                <c:formatCode>General</c:formatCode>
                <c:ptCount val="53"/>
                <c:pt idx="0">
                  <c:v>50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12</c:v>
                </c:pt>
                <c:pt idx="16">
                  <c:v>13</c:v>
                </c:pt>
                <c:pt idx="17">
                  <c:v>14</c:v>
                </c:pt>
                <c:pt idx="18">
                  <c:v>15</c:v>
                </c:pt>
                <c:pt idx="19">
                  <c:v>16</c:v>
                </c:pt>
                <c:pt idx="20">
                  <c:v>17</c:v>
                </c:pt>
                <c:pt idx="21">
                  <c:v>18</c:v>
                </c:pt>
                <c:pt idx="22">
                  <c:v>19</c:v>
                </c:pt>
                <c:pt idx="23">
                  <c:v>20</c:v>
                </c:pt>
                <c:pt idx="24">
                  <c:v>21</c:v>
                </c:pt>
                <c:pt idx="25">
                  <c:v>22</c:v>
                </c:pt>
                <c:pt idx="26">
                  <c:v>23</c:v>
                </c:pt>
                <c:pt idx="27">
                  <c:v>24</c:v>
                </c:pt>
                <c:pt idx="28">
                  <c:v>25</c:v>
                </c:pt>
                <c:pt idx="29">
                  <c:v>26</c:v>
                </c:pt>
                <c:pt idx="30">
                  <c:v>27</c:v>
                </c:pt>
                <c:pt idx="31">
                  <c:v>28</c:v>
                </c:pt>
                <c:pt idx="32">
                  <c:v>29</c:v>
                </c:pt>
                <c:pt idx="33">
                  <c:v>30</c:v>
                </c:pt>
                <c:pt idx="34">
                  <c:v>31</c:v>
                </c:pt>
                <c:pt idx="35">
                  <c:v>32</c:v>
                </c:pt>
                <c:pt idx="36">
                  <c:v>33</c:v>
                </c:pt>
                <c:pt idx="37">
                  <c:v>34</c:v>
                </c:pt>
                <c:pt idx="38">
                  <c:v>35</c:v>
                </c:pt>
                <c:pt idx="39">
                  <c:v>36</c:v>
                </c:pt>
                <c:pt idx="40">
                  <c:v>37</c:v>
                </c:pt>
                <c:pt idx="41">
                  <c:v>38</c:v>
                </c:pt>
                <c:pt idx="42">
                  <c:v>39</c:v>
                </c:pt>
                <c:pt idx="43">
                  <c:v>40</c:v>
                </c:pt>
                <c:pt idx="44">
                  <c:v>41</c:v>
                </c:pt>
                <c:pt idx="45">
                  <c:v>42</c:v>
                </c:pt>
                <c:pt idx="46">
                  <c:v>43</c:v>
                </c:pt>
                <c:pt idx="47">
                  <c:v>44</c:v>
                </c:pt>
                <c:pt idx="48">
                  <c:v>45</c:v>
                </c:pt>
                <c:pt idx="49">
                  <c:v>46</c:v>
                </c:pt>
                <c:pt idx="50">
                  <c:v>47</c:v>
                </c:pt>
                <c:pt idx="51">
                  <c:v>48</c:v>
                </c:pt>
                <c:pt idx="52">
                  <c:v>49</c:v>
                </c:pt>
              </c:numCache>
            </c:numRef>
          </c:cat>
          <c:val>
            <c:numRef>
              <c:f>'SKUPNI ZAKOL PO TEDNIH'!$I$18:$I$70</c:f>
              <c:numCache>
                <c:formatCode>#,##0\ \k\g</c:formatCode>
                <c:ptCount val="53"/>
                <c:pt idx="0">
                  <c:v>7909</c:v>
                </c:pt>
                <c:pt idx="1">
                  <c:v>7589</c:v>
                </c:pt>
                <c:pt idx="2">
                  <c:v>6443</c:v>
                </c:pt>
                <c:pt idx="3">
                  <c:v>6157</c:v>
                </c:pt>
                <c:pt idx="4">
                  <c:v>4317</c:v>
                </c:pt>
                <c:pt idx="5">
                  <c:v>6816</c:v>
                </c:pt>
                <c:pt idx="6">
                  <c:v>7091</c:v>
                </c:pt>
                <c:pt idx="7">
                  <c:v>6720</c:v>
                </c:pt>
                <c:pt idx="8">
                  <c:v>7021</c:v>
                </c:pt>
                <c:pt idx="9">
                  <c:v>7254</c:v>
                </c:pt>
                <c:pt idx="10">
                  <c:v>9617</c:v>
                </c:pt>
                <c:pt idx="11">
                  <c:v>7110</c:v>
                </c:pt>
                <c:pt idx="12">
                  <c:v>7943</c:v>
                </c:pt>
                <c:pt idx="13">
                  <c:v>7473</c:v>
                </c:pt>
                <c:pt idx="14">
                  <c:v>8755</c:v>
                </c:pt>
                <c:pt idx="15">
                  <c:v>7591</c:v>
                </c:pt>
                <c:pt idx="16">
                  <c:v>9051</c:v>
                </c:pt>
                <c:pt idx="17">
                  <c:v>6446</c:v>
                </c:pt>
                <c:pt idx="18">
                  <c:v>9982</c:v>
                </c:pt>
                <c:pt idx="19">
                  <c:v>7302</c:v>
                </c:pt>
                <c:pt idx="20">
                  <c:v>7322</c:v>
                </c:pt>
                <c:pt idx="21">
                  <c:v>7453</c:v>
                </c:pt>
                <c:pt idx="22">
                  <c:v>9387</c:v>
                </c:pt>
                <c:pt idx="23">
                  <c:v>7704</c:v>
                </c:pt>
                <c:pt idx="24">
                  <c:v>7380</c:v>
                </c:pt>
                <c:pt idx="25">
                  <c:v>8000</c:v>
                </c:pt>
                <c:pt idx="26">
                  <c:v>0</c:v>
                </c:pt>
                <c:pt idx="27">
                  <c:v>9745</c:v>
                </c:pt>
                <c:pt idx="28">
                  <c:v>7801</c:v>
                </c:pt>
                <c:pt idx="29">
                  <c:v>7053</c:v>
                </c:pt>
                <c:pt idx="30">
                  <c:v>9672</c:v>
                </c:pt>
                <c:pt idx="31">
                  <c:v>8059</c:v>
                </c:pt>
                <c:pt idx="32">
                  <c:v>9212</c:v>
                </c:pt>
                <c:pt idx="33">
                  <c:v>8403</c:v>
                </c:pt>
                <c:pt idx="34">
                  <c:v>6774</c:v>
                </c:pt>
                <c:pt idx="35">
                  <c:v>8797</c:v>
                </c:pt>
                <c:pt idx="36">
                  <c:v>9434</c:v>
                </c:pt>
                <c:pt idx="37">
                  <c:v>7919</c:v>
                </c:pt>
                <c:pt idx="38">
                  <c:v>8135</c:v>
                </c:pt>
                <c:pt idx="39">
                  <c:v>9278</c:v>
                </c:pt>
                <c:pt idx="40">
                  <c:v>8868</c:v>
                </c:pt>
                <c:pt idx="41">
                  <c:v>12256</c:v>
                </c:pt>
                <c:pt idx="42">
                  <c:v>9161</c:v>
                </c:pt>
                <c:pt idx="43">
                  <c:v>6291</c:v>
                </c:pt>
                <c:pt idx="44">
                  <c:v>8917</c:v>
                </c:pt>
                <c:pt idx="45">
                  <c:v>8100</c:v>
                </c:pt>
                <c:pt idx="46">
                  <c:v>11118</c:v>
                </c:pt>
                <c:pt idx="47">
                  <c:v>8336</c:v>
                </c:pt>
                <c:pt idx="48">
                  <c:v>7741</c:v>
                </c:pt>
                <c:pt idx="49">
                  <c:v>10168</c:v>
                </c:pt>
                <c:pt idx="50">
                  <c:v>8489</c:v>
                </c:pt>
                <c:pt idx="51">
                  <c:v>7879</c:v>
                </c:pt>
                <c:pt idx="52">
                  <c:v>8707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C0-4A90-9A9E-0CB1D0E12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2597296"/>
        <c:axId val="702598864"/>
      </c:lineChart>
      <c:catAx>
        <c:axId val="702597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2020/2021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598864"/>
        <c:crosses val="autoZero"/>
        <c:auto val="1"/>
        <c:lblAlgn val="ctr"/>
        <c:lblOffset val="100"/>
        <c:noMultiLvlLbl val="0"/>
      </c:catAx>
      <c:valAx>
        <c:axId val="702598864"/>
        <c:scaling>
          <c:orientation val="minMax"/>
          <c:max val="20000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KILOGRAMI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\ \k\g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02597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62005583899888"/>
          <c:y val="4.3281992159581534E-2"/>
          <c:w val="0.85412400081249329"/>
          <c:h val="0.75799670102610939"/>
        </c:manualLayout>
      </c:layout>
      <c:lineChart>
        <c:grouping val="standard"/>
        <c:varyColors val="0"/>
        <c:ser>
          <c:idx val="1"/>
          <c:order val="0"/>
          <c:tx>
            <c:strRef>
              <c:f>'EU CENE R3'!$B$82</c:f>
              <c:strCache>
                <c:ptCount val="1"/>
                <c:pt idx="0">
                  <c:v>103% bazne cene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R3'!$C$81:$AY$81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'EU CENE R3'!$C$82:$AY$82</c:f>
              <c:numCache>
                <c:formatCode>0.00</c:formatCode>
                <c:ptCount val="49"/>
                <c:pt idx="0">
                  <c:v>229.07</c:v>
                </c:pt>
                <c:pt idx="1">
                  <c:v>229.07</c:v>
                </c:pt>
                <c:pt idx="2">
                  <c:v>229.07</c:v>
                </c:pt>
                <c:pt idx="3">
                  <c:v>229.07</c:v>
                </c:pt>
                <c:pt idx="4">
                  <c:v>229.07</c:v>
                </c:pt>
                <c:pt idx="5">
                  <c:v>229.07</c:v>
                </c:pt>
                <c:pt idx="6">
                  <c:v>229.07</c:v>
                </c:pt>
                <c:pt idx="7">
                  <c:v>229.07</c:v>
                </c:pt>
                <c:pt idx="8">
                  <c:v>229.07</c:v>
                </c:pt>
                <c:pt idx="9">
                  <c:v>229.07</c:v>
                </c:pt>
                <c:pt idx="10">
                  <c:v>229.07</c:v>
                </c:pt>
                <c:pt idx="11">
                  <c:v>229.07</c:v>
                </c:pt>
                <c:pt idx="12">
                  <c:v>229.07</c:v>
                </c:pt>
                <c:pt idx="13">
                  <c:v>229.07</c:v>
                </c:pt>
                <c:pt idx="14">
                  <c:v>229.07</c:v>
                </c:pt>
                <c:pt idx="15">
                  <c:v>229.07</c:v>
                </c:pt>
                <c:pt idx="16">
                  <c:v>229.07</c:v>
                </c:pt>
                <c:pt idx="17">
                  <c:v>229.07</c:v>
                </c:pt>
                <c:pt idx="18">
                  <c:v>229.07</c:v>
                </c:pt>
                <c:pt idx="19">
                  <c:v>229.07</c:v>
                </c:pt>
                <c:pt idx="20">
                  <c:v>229.07</c:v>
                </c:pt>
                <c:pt idx="21">
                  <c:v>229.072</c:v>
                </c:pt>
                <c:pt idx="22">
                  <c:v>229.07</c:v>
                </c:pt>
                <c:pt idx="23">
                  <c:v>229.07</c:v>
                </c:pt>
                <c:pt idx="24" formatCode="General">
                  <c:v>229.07</c:v>
                </c:pt>
                <c:pt idx="25" formatCode="General">
                  <c:v>229.07</c:v>
                </c:pt>
                <c:pt idx="26" formatCode="General">
                  <c:v>229.07</c:v>
                </c:pt>
                <c:pt idx="27" formatCode="General">
                  <c:v>229.07</c:v>
                </c:pt>
                <c:pt idx="28">
                  <c:v>229.07</c:v>
                </c:pt>
                <c:pt idx="29">
                  <c:v>229.07</c:v>
                </c:pt>
                <c:pt idx="30">
                  <c:v>229.07</c:v>
                </c:pt>
                <c:pt idx="31">
                  <c:v>229.07</c:v>
                </c:pt>
                <c:pt idx="32">
                  <c:v>229.07</c:v>
                </c:pt>
                <c:pt idx="33">
                  <c:v>229.07</c:v>
                </c:pt>
                <c:pt idx="34">
                  <c:v>229.07</c:v>
                </c:pt>
                <c:pt idx="35">
                  <c:v>229.07</c:v>
                </c:pt>
                <c:pt idx="36">
                  <c:v>229.07</c:v>
                </c:pt>
                <c:pt idx="37">
                  <c:v>229.07</c:v>
                </c:pt>
                <c:pt idx="38">
                  <c:v>229.07</c:v>
                </c:pt>
                <c:pt idx="39">
                  <c:v>229.07</c:v>
                </c:pt>
                <c:pt idx="40">
                  <c:v>229.07</c:v>
                </c:pt>
                <c:pt idx="41">
                  <c:v>229.07</c:v>
                </c:pt>
                <c:pt idx="42">
                  <c:v>229.07</c:v>
                </c:pt>
                <c:pt idx="43">
                  <c:v>229.07</c:v>
                </c:pt>
                <c:pt idx="44">
                  <c:v>229.07</c:v>
                </c:pt>
                <c:pt idx="45">
                  <c:v>229.07</c:v>
                </c:pt>
                <c:pt idx="46">
                  <c:v>229.07</c:v>
                </c:pt>
                <c:pt idx="47">
                  <c:v>229.07</c:v>
                </c:pt>
                <c:pt idx="48">
                  <c:v>229.072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E5-4A3E-B856-E66B6DDD13A9}"/>
            </c:ext>
          </c:extLst>
        </c:ser>
        <c:ser>
          <c:idx val="2"/>
          <c:order val="1"/>
          <c:tx>
            <c:strRef>
              <c:f>'EU CENE R3'!$B$83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R3'!$C$81:$AY$81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'EU CENE R3'!$C$83:$AY$83</c:f>
              <c:numCache>
                <c:formatCode>0.00</c:formatCode>
                <c:ptCount val="49"/>
                <c:pt idx="0">
                  <c:v>364.4425</c:v>
                </c:pt>
                <c:pt idx="1">
                  <c:v>364.61329999999998</c:v>
                </c:pt>
                <c:pt idx="2">
                  <c:v>364.62619999999998</c:v>
                </c:pt>
                <c:pt idx="3">
                  <c:v>367.30619999999999</c:v>
                </c:pt>
                <c:pt idx="4">
                  <c:v>367.98829999999998</c:v>
                </c:pt>
                <c:pt idx="5">
                  <c:v>369.28449999999998</c:v>
                </c:pt>
                <c:pt idx="6">
                  <c:v>370.2998</c:v>
                </c:pt>
                <c:pt idx="7">
                  <c:v>369.11</c:v>
                </c:pt>
                <c:pt idx="8">
                  <c:v>368.73009999999999</c:v>
                </c:pt>
                <c:pt idx="9">
                  <c:v>370.0727</c:v>
                </c:pt>
                <c:pt idx="10">
                  <c:v>370.5215</c:v>
                </c:pt>
                <c:pt idx="11">
                  <c:v>370.34320000000002</c:v>
                </c:pt>
                <c:pt idx="12">
                  <c:v>369.83269999999999</c:v>
                </c:pt>
                <c:pt idx="13">
                  <c:v>372.2704</c:v>
                </c:pt>
                <c:pt idx="14">
                  <c:v>373.60980000000001</c:v>
                </c:pt>
                <c:pt idx="15">
                  <c:v>374.96570000000003</c:v>
                </c:pt>
                <c:pt idx="16">
                  <c:v>374.95049999999998</c:v>
                </c:pt>
                <c:pt idx="17">
                  <c:v>374.26769999999999</c:v>
                </c:pt>
                <c:pt idx="18">
                  <c:v>374.19630000000001</c:v>
                </c:pt>
                <c:pt idx="19">
                  <c:v>375.00209999999998</c:v>
                </c:pt>
                <c:pt idx="20">
                  <c:v>376.66</c:v>
                </c:pt>
                <c:pt idx="21">
                  <c:v>377.5573</c:v>
                </c:pt>
                <c:pt idx="22">
                  <c:v>378.61</c:v>
                </c:pt>
                <c:pt idx="23">
                  <c:v>378.99130000000002</c:v>
                </c:pt>
                <c:pt idx="24" formatCode="General">
                  <c:v>378.99130000000002</c:v>
                </c:pt>
                <c:pt idx="25" formatCode="General">
                  <c:v>379.76400000000001</c:v>
                </c:pt>
                <c:pt idx="26" formatCode="General">
                  <c:v>380.78469999999999</c:v>
                </c:pt>
                <c:pt idx="27" formatCode="General">
                  <c:v>379.92939999999999</c:v>
                </c:pt>
                <c:pt idx="28">
                  <c:v>381.2602</c:v>
                </c:pt>
                <c:pt idx="29">
                  <c:v>383.43279999999999</c:v>
                </c:pt>
                <c:pt idx="30">
                  <c:v>385.72469999999998</c:v>
                </c:pt>
                <c:pt idx="31">
                  <c:v>386.63959999999997</c:v>
                </c:pt>
                <c:pt idx="32">
                  <c:v>386.63959999999997</c:v>
                </c:pt>
                <c:pt idx="33">
                  <c:v>388.31799999999998</c:v>
                </c:pt>
                <c:pt idx="34">
                  <c:v>389.09840000000003</c:v>
                </c:pt>
                <c:pt idx="35">
                  <c:v>391.71530000000001</c:v>
                </c:pt>
                <c:pt idx="36">
                  <c:v>394.43060000000003</c:v>
                </c:pt>
                <c:pt idx="37">
                  <c:v>396.11169999999998</c:v>
                </c:pt>
                <c:pt idx="38">
                  <c:v>398.34750000000003</c:v>
                </c:pt>
                <c:pt idx="39">
                  <c:v>403.29930000000002</c:v>
                </c:pt>
                <c:pt idx="40">
                  <c:v>407.18729999999999</c:v>
                </c:pt>
                <c:pt idx="41">
                  <c:v>410.64550000000003</c:v>
                </c:pt>
                <c:pt idx="42">
                  <c:v>409.92669999999998</c:v>
                </c:pt>
                <c:pt idx="43">
                  <c:v>416.80990000000003</c:v>
                </c:pt>
                <c:pt idx="44">
                  <c:v>420.13479999999998</c:v>
                </c:pt>
                <c:pt idx="45">
                  <c:v>421.47609999999997</c:v>
                </c:pt>
                <c:pt idx="46">
                  <c:v>427.86309999999997</c:v>
                </c:pt>
                <c:pt idx="47">
                  <c:v>431.33080000000001</c:v>
                </c:pt>
                <c:pt idx="48">
                  <c:v>431.19549999999998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E5-4A3E-B856-E66B6DDD13A9}"/>
            </c:ext>
          </c:extLst>
        </c:ser>
        <c:ser>
          <c:idx val="0"/>
          <c:order val="2"/>
          <c:tx>
            <c:strRef>
              <c:f>'EU CENE R3'!$B$84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R3'!$C$81:$AY$81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'EU CENE R3'!$C$84:$AY$84</c:f>
              <c:numCache>
                <c:formatCode>0.00</c:formatCode>
                <c:ptCount val="49"/>
                <c:pt idx="0">
                  <c:v>459.56</c:v>
                </c:pt>
                <c:pt idx="1">
                  <c:v>456.08550000000002</c:v>
                </c:pt>
                <c:pt idx="2">
                  <c:v>458.25459999999998</c:v>
                </c:pt>
                <c:pt idx="3">
                  <c:v>459.06240000000003</c:v>
                </c:pt>
                <c:pt idx="4">
                  <c:v>457.77870000000001</c:v>
                </c:pt>
                <c:pt idx="5">
                  <c:v>468.4178</c:v>
                </c:pt>
                <c:pt idx="6">
                  <c:v>468.72379999999998</c:v>
                </c:pt>
                <c:pt idx="7">
                  <c:v>464.39</c:v>
                </c:pt>
                <c:pt idx="8">
                  <c:v>464.27730000000003</c:v>
                </c:pt>
                <c:pt idx="9">
                  <c:v>469.18520000000001</c:v>
                </c:pt>
                <c:pt idx="10">
                  <c:v>467.029</c:v>
                </c:pt>
                <c:pt idx="11">
                  <c:v>464.86</c:v>
                </c:pt>
                <c:pt idx="12">
                  <c:v>465.67090000000002</c:v>
                </c:pt>
                <c:pt idx="13">
                  <c:v>472.33640000000003</c:v>
                </c:pt>
                <c:pt idx="14">
                  <c:v>474.08819999999997</c:v>
                </c:pt>
                <c:pt idx="15">
                  <c:v>474.9751</c:v>
                </c:pt>
                <c:pt idx="16">
                  <c:v>471.74</c:v>
                </c:pt>
                <c:pt idx="17">
                  <c:v>469.02569999999997</c:v>
                </c:pt>
                <c:pt idx="18">
                  <c:v>475.18830000000003</c:v>
                </c:pt>
                <c:pt idx="19">
                  <c:v>472.39890000000003</c:v>
                </c:pt>
                <c:pt idx="20">
                  <c:v>473.59</c:v>
                </c:pt>
                <c:pt idx="21">
                  <c:v>471.86239999999998</c:v>
                </c:pt>
                <c:pt idx="22">
                  <c:v>475.39929999999998</c:v>
                </c:pt>
                <c:pt idx="23">
                  <c:v>477.0496</c:v>
                </c:pt>
                <c:pt idx="24" formatCode="General">
                  <c:v>477.0496</c:v>
                </c:pt>
                <c:pt idx="25" formatCode="General">
                  <c:v>473.31939999999997</c:v>
                </c:pt>
                <c:pt idx="26" formatCode="General">
                  <c:v>472.24130000000002</c:v>
                </c:pt>
                <c:pt idx="27" formatCode="General">
                  <c:v>467.45549999999997</c:v>
                </c:pt>
                <c:pt idx="28">
                  <c:v>467.03609999999998</c:v>
                </c:pt>
                <c:pt idx="29">
                  <c:v>468.5489</c:v>
                </c:pt>
                <c:pt idx="30">
                  <c:v>472.05500000000001</c:v>
                </c:pt>
                <c:pt idx="31">
                  <c:v>471.37090000000001</c:v>
                </c:pt>
                <c:pt idx="32">
                  <c:v>471.37090000000001</c:v>
                </c:pt>
                <c:pt idx="33">
                  <c:v>467.18959999999998</c:v>
                </c:pt>
                <c:pt idx="34">
                  <c:v>474.25490000000002</c:v>
                </c:pt>
                <c:pt idx="35">
                  <c:v>475.20940000000002</c:v>
                </c:pt>
                <c:pt idx="36">
                  <c:v>474.6438</c:v>
                </c:pt>
                <c:pt idx="37">
                  <c:v>471.19240000000002</c:v>
                </c:pt>
                <c:pt idx="38">
                  <c:v>472.8913</c:v>
                </c:pt>
                <c:pt idx="39">
                  <c:v>478.79059999999998</c:v>
                </c:pt>
                <c:pt idx="40">
                  <c:v>477.12959999999998</c:v>
                </c:pt>
                <c:pt idx="41">
                  <c:v>482.04259999999999</c:v>
                </c:pt>
                <c:pt idx="42">
                  <c:v>482.28289999999998</c:v>
                </c:pt>
                <c:pt idx="43">
                  <c:v>492.85079999999999</c:v>
                </c:pt>
                <c:pt idx="44">
                  <c:v>484.60500000000002</c:v>
                </c:pt>
                <c:pt idx="45">
                  <c:v>480.58589999999998</c:v>
                </c:pt>
                <c:pt idx="46">
                  <c:v>475.73469999999998</c:v>
                </c:pt>
                <c:pt idx="47">
                  <c:v>466.62369999999999</c:v>
                </c:pt>
                <c:pt idx="48">
                  <c:v>473.01889999999997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0E5-4A3E-B856-E66B6DDD13A9}"/>
            </c:ext>
          </c:extLst>
        </c:ser>
        <c:ser>
          <c:idx val="3"/>
          <c:order val="3"/>
          <c:tx>
            <c:strRef>
              <c:f>'EU CENE R3'!$B$85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R3'!$C$81:$AY$81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'EU CENE R3'!$C$85:$AY$85</c:f>
              <c:numCache>
                <c:formatCode>0.00</c:formatCode>
                <c:ptCount val="49"/>
                <c:pt idx="0">
                  <c:v>200.85749999999999</c:v>
                </c:pt>
                <c:pt idx="1">
                  <c:v>202.77780000000001</c:v>
                </c:pt>
                <c:pt idx="2">
                  <c:v>237.00290000000001</c:v>
                </c:pt>
                <c:pt idx="3">
                  <c:v>236.76339999999999</c:v>
                </c:pt>
                <c:pt idx="4">
                  <c:v>203.63489999999999</c:v>
                </c:pt>
                <c:pt idx="5">
                  <c:v>277.54680000000002</c:v>
                </c:pt>
                <c:pt idx="6">
                  <c:v>173.38489999999999</c:v>
                </c:pt>
                <c:pt idx="7">
                  <c:v>202.89</c:v>
                </c:pt>
                <c:pt idx="8">
                  <c:v>289.30739999999997</c:v>
                </c:pt>
                <c:pt idx="9">
                  <c:v>210.55420000000001</c:v>
                </c:pt>
                <c:pt idx="10">
                  <c:v>191.91489999999999</c:v>
                </c:pt>
                <c:pt idx="11">
                  <c:v>202.08</c:v>
                </c:pt>
                <c:pt idx="12">
                  <c:v>209.4563</c:v>
                </c:pt>
                <c:pt idx="13">
                  <c:v>190.40950000000001</c:v>
                </c:pt>
                <c:pt idx="14">
                  <c:v>204.0489</c:v>
                </c:pt>
                <c:pt idx="15">
                  <c:v>202.30879999999999</c:v>
                </c:pt>
                <c:pt idx="16">
                  <c:v>216.32339999999999</c:v>
                </c:pt>
                <c:pt idx="17">
                  <c:v>265.9717</c:v>
                </c:pt>
                <c:pt idx="18">
                  <c:v>256.74419999999998</c:v>
                </c:pt>
                <c:pt idx="19">
                  <c:v>255.37889999999999</c:v>
                </c:pt>
                <c:pt idx="20">
                  <c:v>251.39</c:v>
                </c:pt>
                <c:pt idx="21">
                  <c:v>259.59609999999998</c:v>
                </c:pt>
                <c:pt idx="22">
                  <c:v>223.60169999999999</c:v>
                </c:pt>
                <c:pt idx="23">
                  <c:v>188.62620000000001</c:v>
                </c:pt>
                <c:pt idx="24" formatCode="General">
                  <c:v>188.62620000000001</c:v>
                </c:pt>
                <c:pt idx="25" formatCode="General">
                  <c:v>168.99019999999999</c:v>
                </c:pt>
                <c:pt idx="26" formatCode="General">
                  <c:v>304.97559999999999</c:v>
                </c:pt>
                <c:pt idx="27" formatCode="General">
                  <c:v>193.07589999999999</c:v>
                </c:pt>
                <c:pt idx="28">
                  <c:v>304.4966</c:v>
                </c:pt>
                <c:pt idx="29">
                  <c:v>196.64269999999999</c:v>
                </c:pt>
                <c:pt idx="30">
                  <c:v>309.10109999999997</c:v>
                </c:pt>
                <c:pt idx="31">
                  <c:v>257.55840000000001</c:v>
                </c:pt>
                <c:pt idx="32">
                  <c:v>257.55840000000001</c:v>
                </c:pt>
                <c:pt idx="33">
                  <c:v>196.5479</c:v>
                </c:pt>
                <c:pt idx="34">
                  <c:v>195.05770000000001</c:v>
                </c:pt>
                <c:pt idx="35">
                  <c:v>187.9102</c:v>
                </c:pt>
                <c:pt idx="36">
                  <c:v>217.50829999999999</c:v>
                </c:pt>
                <c:pt idx="37">
                  <c:v>212.8955</c:v>
                </c:pt>
                <c:pt idx="38">
                  <c:v>211.4006</c:v>
                </c:pt>
                <c:pt idx="39">
                  <c:v>211.80940000000001</c:v>
                </c:pt>
                <c:pt idx="40">
                  <c:v>285.27370000000002</c:v>
                </c:pt>
                <c:pt idx="41">
                  <c:v>202.4776</c:v>
                </c:pt>
                <c:pt idx="42">
                  <c:v>206.91470000000001</c:v>
                </c:pt>
                <c:pt idx="43">
                  <c:v>180.17949999999999</c:v>
                </c:pt>
                <c:pt idx="44">
                  <c:v>202.39869999999999</c:v>
                </c:pt>
                <c:pt idx="45">
                  <c:v>174.70849999999999</c:v>
                </c:pt>
                <c:pt idx="46">
                  <c:v>298.33499999999998</c:v>
                </c:pt>
                <c:pt idx="47">
                  <c:v>306.57220000000001</c:v>
                </c:pt>
                <c:pt idx="48">
                  <c:v>186.4924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0E5-4A3E-B856-E66B6DDD13A9}"/>
            </c:ext>
          </c:extLst>
        </c:ser>
        <c:ser>
          <c:idx val="4"/>
          <c:order val="4"/>
          <c:tx>
            <c:strRef>
              <c:f>'EU CENE R3'!$B$86</c:f>
              <c:strCache>
                <c:ptCount val="1"/>
                <c:pt idx="0">
                  <c:v>SI</c:v>
                </c:pt>
              </c:strCache>
            </c:strRef>
          </c:tx>
          <c:marker>
            <c:symbol val="circle"/>
            <c:size val="5"/>
          </c:marker>
          <c:cat>
            <c:numRef>
              <c:f>'EU CENE R3'!$C$81:$AY$81</c:f>
              <c:numCache>
                <c:formatCode>General</c:formatCode>
                <c:ptCount val="4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24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</c:numCache>
            </c:numRef>
          </c:cat>
          <c:val>
            <c:numRef>
              <c:f>'EU CENE R3'!$C$86:$AY$86</c:f>
              <c:numCache>
                <c:formatCode>0.00</c:formatCode>
                <c:ptCount val="49"/>
                <c:pt idx="0">
                  <c:v>295.58969999999999</c:v>
                </c:pt>
                <c:pt idx="1">
                  <c:v>308.43299999999999</c:v>
                </c:pt>
                <c:pt idx="2">
                  <c:v>313.0908</c:v>
                </c:pt>
                <c:pt idx="3">
                  <c:v>314.58690000000001</c:v>
                </c:pt>
                <c:pt idx="4">
                  <c:v>308.85579999999999</c:v>
                </c:pt>
                <c:pt idx="5">
                  <c:v>317.37799999999999</c:v>
                </c:pt>
                <c:pt idx="6">
                  <c:v>318.85270000000003</c:v>
                </c:pt>
                <c:pt idx="7">
                  <c:v>324.55</c:v>
                </c:pt>
                <c:pt idx="8">
                  <c:v>326.60770000000002</c:v>
                </c:pt>
                <c:pt idx="9">
                  <c:v>328.2457</c:v>
                </c:pt>
                <c:pt idx="10">
                  <c:v>322.90460000000002</c:v>
                </c:pt>
                <c:pt idx="11">
                  <c:v>325.59910000000002</c:v>
                </c:pt>
                <c:pt idx="12">
                  <c:v>327.26859999999999</c:v>
                </c:pt>
                <c:pt idx="13">
                  <c:v>319.52210000000002</c:v>
                </c:pt>
                <c:pt idx="14">
                  <c:v>323.3605</c:v>
                </c:pt>
                <c:pt idx="15">
                  <c:v>325.04349999999999</c:v>
                </c:pt>
                <c:pt idx="16">
                  <c:v>320.37759999999997</c:v>
                </c:pt>
                <c:pt idx="17">
                  <c:v>320.12189999999998</c:v>
                </c:pt>
                <c:pt idx="18">
                  <c:v>314.43970000000002</c:v>
                </c:pt>
                <c:pt idx="19">
                  <c:v>322.65069999999997</c:v>
                </c:pt>
                <c:pt idx="20">
                  <c:v>322.35000000000002</c:v>
                </c:pt>
                <c:pt idx="21">
                  <c:v>320.4461</c:v>
                </c:pt>
                <c:pt idx="22">
                  <c:v>320.50650000000002</c:v>
                </c:pt>
                <c:pt idx="23">
                  <c:v>318.54899999999998</c:v>
                </c:pt>
                <c:pt idx="24" formatCode="General">
                  <c:v>318.54899999999998</c:v>
                </c:pt>
                <c:pt idx="25" formatCode="General">
                  <c:v>330.714</c:v>
                </c:pt>
                <c:pt idx="26" formatCode="General">
                  <c:v>326.6832</c:v>
                </c:pt>
                <c:pt idx="27" formatCode="General">
                  <c:v>323.70760000000001</c:v>
                </c:pt>
                <c:pt idx="28">
                  <c:v>331.59519999999998</c:v>
                </c:pt>
                <c:pt idx="29">
                  <c:v>326.86779999999999</c:v>
                </c:pt>
                <c:pt idx="30">
                  <c:v>332.8877</c:v>
                </c:pt>
                <c:pt idx="31">
                  <c:v>321.32479999999998</c:v>
                </c:pt>
                <c:pt idx="32">
                  <c:v>321.32479999999998</c:v>
                </c:pt>
                <c:pt idx="33">
                  <c:v>324.99079999999998</c:v>
                </c:pt>
                <c:pt idx="34">
                  <c:v>334.84219999999999</c:v>
                </c:pt>
                <c:pt idx="35">
                  <c:v>336.93990000000002</c:v>
                </c:pt>
                <c:pt idx="36">
                  <c:v>338.87979999999999</c:v>
                </c:pt>
                <c:pt idx="37">
                  <c:v>344.21789999999999</c:v>
                </c:pt>
                <c:pt idx="38">
                  <c:v>345.93439999999998</c:v>
                </c:pt>
                <c:pt idx="39">
                  <c:v>341.48250000000002</c:v>
                </c:pt>
                <c:pt idx="40">
                  <c:v>347.75920000000002</c:v>
                </c:pt>
                <c:pt idx="41">
                  <c:v>357.5016</c:v>
                </c:pt>
                <c:pt idx="42">
                  <c:v>363.2242</c:v>
                </c:pt>
                <c:pt idx="43">
                  <c:v>370.47710000000001</c:v>
                </c:pt>
                <c:pt idx="44">
                  <c:v>369.7269</c:v>
                </c:pt>
                <c:pt idx="45">
                  <c:v>366.7765</c:v>
                </c:pt>
                <c:pt idx="46">
                  <c:v>372.73270000000002</c:v>
                </c:pt>
                <c:pt idx="47">
                  <c:v>372.97919999999999</c:v>
                </c:pt>
                <c:pt idx="48">
                  <c:v>381.85879999999997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0E5-4A3E-B856-E66B6DDD13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4453840"/>
        <c:axId val="844451096"/>
      </c:lineChart>
      <c:catAx>
        <c:axId val="844453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</a:t>
                </a:r>
                <a:r>
                  <a:rPr lang="sl-SI" baseline="0"/>
                  <a:t>N 2021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44451096"/>
        <c:crosses val="autoZero"/>
        <c:auto val="1"/>
        <c:lblAlgn val="ctr"/>
        <c:lblOffset val="100"/>
        <c:noMultiLvlLbl val="0"/>
      </c:catAx>
      <c:valAx>
        <c:axId val="844451096"/>
        <c:scaling>
          <c:orientation val="minMax"/>
          <c:max val="600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  <a:r>
                  <a:rPr lang="sl-SI" baseline="0"/>
                  <a:t> </a:t>
                </a:r>
                <a:endParaRPr lang="sl-SI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84445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3843760598435859"/>
          <c:y val="0.92844121439629346"/>
          <c:w val="0.63807687641647159"/>
          <c:h val="5.246472632484975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19049</xdr:colOff>
      <xdr:row>3</xdr:row>
      <xdr:rowOff>19049</xdr:rowOff>
    </xdr:from>
    <xdr:to>
      <xdr:col>21</xdr:col>
      <xdr:colOff>19049</xdr:colOff>
      <xdr:row>19</xdr:row>
      <xdr:rowOff>180974</xdr:rowOff>
    </xdr:to>
    <xdr:graphicFrame macro="">
      <xdr:nvGraphicFramePr>
        <xdr:cNvPr id="3" name="Grafikon 2" descr="Grafikon je grafičen prikaz tabele 2." title="GRAFIKON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605963</xdr:colOff>
      <xdr:row>3</xdr:row>
      <xdr:rowOff>33251</xdr:rowOff>
    </xdr:from>
    <xdr:to>
      <xdr:col>25</xdr:col>
      <xdr:colOff>110663</xdr:colOff>
      <xdr:row>22</xdr:row>
      <xdr:rowOff>71350</xdr:rowOff>
    </xdr:to>
    <xdr:graphicFrame macro="">
      <xdr:nvGraphicFramePr>
        <xdr:cNvPr id="3" name="Grafikon 2" descr="Grafikon s prikazom gibanja količin tedenska zakola po kategorijah 2019/2020.">
          <a:extLst>
            <a:ext uri="{FF2B5EF4-FFF2-40B4-BE49-F238E27FC236}">
              <a16:creationId xmlns:a16="http://schemas.microsoft.com/office/drawing/2014/main" id="{6BB70D96-3143-427C-9007-86D6A3C87C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1040422</xdr:colOff>
      <xdr:row>51</xdr:row>
      <xdr:rowOff>117414</xdr:rowOff>
    </xdr:from>
    <xdr:to>
      <xdr:col>13</xdr:col>
      <xdr:colOff>335782</xdr:colOff>
      <xdr:row>73</xdr:row>
      <xdr:rowOff>32264</xdr:rowOff>
    </xdr:to>
    <xdr:graphicFrame macro="">
      <xdr:nvGraphicFramePr>
        <xdr:cNvPr id="3" name="Grafikon 2" descr="Grafikon prikazuje gibanje cen iz tabele 2. &#10;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"/>
  <sheetViews>
    <sheetView tabSelected="1" zoomScaleNormal="100" workbookViewId="0">
      <selection activeCell="B4" sqref="B4"/>
    </sheetView>
  </sheetViews>
  <sheetFormatPr defaultRowHeight="15" x14ac:dyDescent="0.25"/>
  <cols>
    <col min="1" max="1" width="41.28515625" customWidth="1"/>
    <col min="2" max="2" width="142.7109375" customWidth="1"/>
  </cols>
  <sheetData>
    <row r="1" spans="1:2" x14ac:dyDescent="0.25">
      <c r="A1" s="137" t="s">
        <v>0</v>
      </c>
      <c r="B1" s="138"/>
    </row>
    <row r="2" spans="1:2" ht="25.5" x14ac:dyDescent="0.25">
      <c r="A2" s="139" t="s">
        <v>1</v>
      </c>
      <c r="B2" s="18" t="s">
        <v>10</v>
      </c>
    </row>
    <row r="3" spans="1:2" x14ac:dyDescent="0.25">
      <c r="A3" s="140" t="s">
        <v>2</v>
      </c>
      <c r="B3" s="138"/>
    </row>
    <row r="4" spans="1:2" x14ac:dyDescent="0.25">
      <c r="A4" s="140" t="s">
        <v>3</v>
      </c>
      <c r="B4" s="138"/>
    </row>
    <row r="5" spans="1:2" x14ac:dyDescent="0.25">
      <c r="A5" s="140" t="s">
        <v>4</v>
      </c>
      <c r="B5" s="138"/>
    </row>
    <row r="6" spans="1:2" x14ac:dyDescent="0.25">
      <c r="A6" s="141" t="s">
        <v>5</v>
      </c>
      <c r="B6" s="138"/>
    </row>
    <row r="7" spans="1:2" x14ac:dyDescent="0.25">
      <c r="A7" s="138"/>
      <c r="B7" s="138"/>
    </row>
    <row r="8" spans="1:2" x14ac:dyDescent="0.25">
      <c r="A8" s="142" t="s">
        <v>6</v>
      </c>
      <c r="B8" s="138"/>
    </row>
    <row r="9" spans="1:2" x14ac:dyDescent="0.25">
      <c r="A9" s="142" t="s">
        <v>7</v>
      </c>
      <c r="B9" s="138"/>
    </row>
    <row r="10" spans="1:2" x14ac:dyDescent="0.25">
      <c r="A10" s="142" t="s">
        <v>8</v>
      </c>
      <c r="B10" s="138"/>
    </row>
    <row r="11" spans="1:2" x14ac:dyDescent="0.25">
      <c r="A11" s="138"/>
      <c r="B11" s="138"/>
    </row>
    <row r="12" spans="1:2" x14ac:dyDescent="0.25">
      <c r="A12" s="138"/>
      <c r="B12" s="138"/>
    </row>
    <row r="13" spans="1:2" x14ac:dyDescent="0.25">
      <c r="A13" s="143" t="s">
        <v>189</v>
      </c>
      <c r="B13" s="138"/>
    </row>
    <row r="14" spans="1:2" ht="25.5" x14ac:dyDescent="0.25">
      <c r="A14" s="142" t="s">
        <v>188</v>
      </c>
      <c r="B14" s="139" t="s">
        <v>148</v>
      </c>
    </row>
    <row r="15" spans="1:2" x14ac:dyDescent="0.25">
      <c r="A15" s="138"/>
      <c r="B15" s="139" t="s">
        <v>141</v>
      </c>
    </row>
    <row r="16" spans="1:2" x14ac:dyDescent="0.25">
      <c r="A16" s="138"/>
      <c r="B16" s="138"/>
    </row>
    <row r="17" spans="1:2" x14ac:dyDescent="0.25">
      <c r="A17" s="138"/>
      <c r="B17" s="138"/>
    </row>
    <row r="18" spans="1:2" x14ac:dyDescent="0.25">
      <c r="A18" s="138"/>
      <c r="B18" s="139" t="s">
        <v>9</v>
      </c>
    </row>
    <row r="19" spans="1:2" x14ac:dyDescent="0.25">
      <c r="A19" s="138"/>
      <c r="B19" s="138"/>
    </row>
    <row r="20" spans="1:2" x14ac:dyDescent="0.25">
      <c r="A20" s="138"/>
      <c r="B20" s="13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2"/>
  <sheetViews>
    <sheetView zoomScaleNormal="100" workbookViewId="0">
      <selection activeCell="V35" sqref="V35"/>
    </sheetView>
  </sheetViews>
  <sheetFormatPr defaultRowHeight="15" x14ac:dyDescent="0.25"/>
  <cols>
    <col min="1" max="1" width="9.140625" style="68"/>
    <col min="2" max="2" width="11.42578125" customWidth="1"/>
    <col min="3" max="3" width="12.42578125" customWidth="1"/>
    <col min="4" max="4" width="15.85546875" customWidth="1"/>
    <col min="5" max="5" width="13.85546875" customWidth="1"/>
    <col min="6" max="6" width="13.42578125" customWidth="1"/>
    <col min="7" max="7" width="13" customWidth="1"/>
    <col min="8" max="8" width="10.42578125" customWidth="1"/>
    <col min="9" max="9" width="13.140625" customWidth="1"/>
    <col min="10" max="10" width="12.7109375" customWidth="1"/>
    <col min="13" max="13" width="9.140625" style="338"/>
    <col min="14" max="14" width="19.7109375" style="338" bestFit="1" customWidth="1"/>
    <col min="15" max="15" width="14.28515625" style="339" customWidth="1"/>
  </cols>
  <sheetData>
    <row r="1" spans="2:16" x14ac:dyDescent="0.25">
      <c r="C1" s="19"/>
    </row>
    <row r="2" spans="2:16" x14ac:dyDescent="0.25">
      <c r="B2" t="s">
        <v>146</v>
      </c>
      <c r="C2" s="26" t="s">
        <v>172</v>
      </c>
      <c r="E2" t="str">
        <f>'OSNOVNO POROČILO'!A13</f>
        <v>50. teden (13. 12. 2021 - 19. 12. 2021)</v>
      </c>
      <c r="M2" s="338" t="s">
        <v>147</v>
      </c>
    </row>
    <row r="3" spans="2:16" ht="15.75" thickBot="1" x14ac:dyDescent="0.3"/>
    <row r="4" spans="2:16" ht="26.25" thickBot="1" x14ac:dyDescent="0.3">
      <c r="B4" s="3" t="s">
        <v>11</v>
      </c>
      <c r="C4" s="17"/>
      <c r="D4" s="16"/>
      <c r="E4" s="9"/>
      <c r="F4" s="9" t="s">
        <v>12</v>
      </c>
      <c r="G4" s="9"/>
      <c r="H4" s="9"/>
      <c r="I4" s="10"/>
      <c r="J4" s="11"/>
      <c r="M4" s="340"/>
      <c r="N4" s="340" t="s">
        <v>40</v>
      </c>
      <c r="O4" s="341" t="s">
        <v>38</v>
      </c>
    </row>
    <row r="5" spans="2:16" ht="15.75" thickBot="1" x14ac:dyDescent="0.3">
      <c r="B5" s="14"/>
      <c r="C5" s="313"/>
      <c r="D5" s="211" t="s">
        <v>13</v>
      </c>
      <c r="E5" s="212" t="s">
        <v>14</v>
      </c>
      <c r="F5" s="211" t="s">
        <v>15</v>
      </c>
      <c r="G5" s="211" t="s">
        <v>16</v>
      </c>
      <c r="H5" s="213" t="s">
        <v>17</v>
      </c>
      <c r="I5" s="213" t="s">
        <v>18</v>
      </c>
      <c r="J5" s="214" t="s">
        <v>19</v>
      </c>
      <c r="M5" s="340"/>
      <c r="N5" s="340"/>
      <c r="O5" s="346"/>
    </row>
    <row r="6" spans="2:16" x14ac:dyDescent="0.25">
      <c r="B6" s="3" t="s">
        <v>21</v>
      </c>
      <c r="C6" s="4" t="s">
        <v>20</v>
      </c>
      <c r="D6" s="190" t="s">
        <v>142</v>
      </c>
      <c r="E6" s="108">
        <v>44</v>
      </c>
      <c r="F6" s="95"/>
      <c r="G6" s="190" t="s">
        <v>142</v>
      </c>
      <c r="H6" s="110"/>
      <c r="I6" s="210">
        <v>2</v>
      </c>
      <c r="J6" s="86"/>
      <c r="M6" s="340" t="s">
        <v>13</v>
      </c>
      <c r="N6" s="344" t="s">
        <v>21</v>
      </c>
      <c r="O6" s="190" t="s">
        <v>142</v>
      </c>
    </row>
    <row r="7" spans="2:16" x14ac:dyDescent="0.25">
      <c r="B7" s="2" t="s">
        <v>21</v>
      </c>
      <c r="C7" s="5" t="s">
        <v>22</v>
      </c>
      <c r="D7" s="190" t="s">
        <v>142</v>
      </c>
      <c r="E7" s="83">
        <v>17362</v>
      </c>
      <c r="F7" s="104"/>
      <c r="G7" s="190" t="s">
        <v>142</v>
      </c>
      <c r="H7" s="110"/>
      <c r="I7" s="210">
        <v>667</v>
      </c>
      <c r="J7" s="86"/>
      <c r="M7" s="340" t="s">
        <v>13</v>
      </c>
      <c r="N7" s="344" t="s">
        <v>24</v>
      </c>
      <c r="O7" s="190" t="s">
        <v>142</v>
      </c>
    </row>
    <row r="8" spans="2:16" ht="15.75" thickBot="1" x14ac:dyDescent="0.3">
      <c r="B8" s="14" t="s">
        <v>21</v>
      </c>
      <c r="C8" s="6" t="s">
        <v>23</v>
      </c>
      <c r="D8" s="190" t="s">
        <v>142</v>
      </c>
      <c r="E8" s="87">
        <v>403.89000000000004</v>
      </c>
      <c r="F8" s="101"/>
      <c r="G8" s="190" t="s">
        <v>142</v>
      </c>
      <c r="H8" s="112"/>
      <c r="I8" s="210">
        <v>386.54</v>
      </c>
      <c r="J8" s="89"/>
      <c r="M8" s="340" t="s">
        <v>13</v>
      </c>
      <c r="N8" s="344" t="s">
        <v>27</v>
      </c>
      <c r="O8" s="190" t="s">
        <v>142</v>
      </c>
    </row>
    <row r="9" spans="2:16" x14ac:dyDescent="0.25">
      <c r="B9" s="3" t="s">
        <v>24</v>
      </c>
      <c r="C9" s="4" t="s">
        <v>20</v>
      </c>
      <c r="D9" s="190" t="s">
        <v>142</v>
      </c>
      <c r="E9" s="168">
        <v>67</v>
      </c>
      <c r="F9" s="91"/>
      <c r="G9" s="190" t="s">
        <v>142</v>
      </c>
      <c r="H9" s="92"/>
      <c r="I9" s="79">
        <v>18</v>
      </c>
      <c r="J9" s="82"/>
      <c r="M9" s="340" t="s">
        <v>13</v>
      </c>
      <c r="N9" s="344" t="s">
        <v>28</v>
      </c>
      <c r="O9" s="190" t="s">
        <v>142</v>
      </c>
    </row>
    <row r="10" spans="2:16" x14ac:dyDescent="0.25">
      <c r="B10" s="2" t="s">
        <v>24</v>
      </c>
      <c r="C10" s="5" t="s">
        <v>22</v>
      </c>
      <c r="D10" s="190" t="s">
        <v>142</v>
      </c>
      <c r="E10" s="169">
        <v>29090</v>
      </c>
      <c r="F10" s="104"/>
      <c r="G10" s="190" t="s">
        <v>142</v>
      </c>
      <c r="H10" s="96"/>
      <c r="I10" s="83">
        <v>6021</v>
      </c>
      <c r="J10" s="86"/>
      <c r="M10" s="340" t="s">
        <v>13</v>
      </c>
      <c r="N10" s="344" t="s">
        <v>31</v>
      </c>
      <c r="O10" s="342">
        <v>333.76000000000005</v>
      </c>
    </row>
    <row r="11" spans="2:16" ht="15.75" thickBot="1" x14ac:dyDescent="0.3">
      <c r="B11" s="14" t="s">
        <v>24</v>
      </c>
      <c r="C11" s="8" t="s">
        <v>23</v>
      </c>
      <c r="D11" s="190" t="s">
        <v>142</v>
      </c>
      <c r="E11" s="170">
        <v>401.62</v>
      </c>
      <c r="F11" s="101"/>
      <c r="G11" s="190" t="s">
        <v>142</v>
      </c>
      <c r="H11" s="112"/>
      <c r="I11" s="90">
        <v>379.67</v>
      </c>
      <c r="J11" s="89"/>
      <c r="M11" s="340" t="s">
        <v>13</v>
      </c>
      <c r="N11" s="344" t="s">
        <v>32</v>
      </c>
      <c r="O11" s="190" t="s">
        <v>142</v>
      </c>
      <c r="P11" s="345"/>
    </row>
    <row r="12" spans="2:16" x14ac:dyDescent="0.25">
      <c r="B12" s="3" t="s">
        <v>25</v>
      </c>
      <c r="C12" s="4" t="s">
        <v>20</v>
      </c>
      <c r="D12" s="95"/>
      <c r="E12" s="80"/>
      <c r="F12" s="103"/>
      <c r="G12" s="190" t="s">
        <v>142</v>
      </c>
      <c r="H12" s="103"/>
      <c r="I12" s="115">
        <v>14</v>
      </c>
      <c r="J12" s="94"/>
      <c r="M12" s="340" t="s">
        <v>14</v>
      </c>
      <c r="N12" s="344" t="s">
        <v>21</v>
      </c>
      <c r="O12" s="343">
        <v>403.89000000000004</v>
      </c>
    </row>
    <row r="13" spans="2:16" x14ac:dyDescent="0.25">
      <c r="B13" s="2" t="s">
        <v>25</v>
      </c>
      <c r="C13" s="5" t="s">
        <v>22</v>
      </c>
      <c r="D13" s="95"/>
      <c r="E13" s="85"/>
      <c r="F13" s="181"/>
      <c r="G13" s="190" t="s">
        <v>142</v>
      </c>
      <c r="H13" s="183"/>
      <c r="I13" s="83">
        <v>5067</v>
      </c>
      <c r="J13" s="98"/>
      <c r="M13" s="340" t="s">
        <v>14</v>
      </c>
      <c r="N13" s="344" t="s">
        <v>24</v>
      </c>
      <c r="O13" s="343">
        <v>401.62</v>
      </c>
    </row>
    <row r="14" spans="2:16" ht="15.75" thickBot="1" x14ac:dyDescent="0.3">
      <c r="B14" s="2" t="s">
        <v>25</v>
      </c>
      <c r="C14" s="6" t="s">
        <v>23</v>
      </c>
      <c r="D14" s="99"/>
      <c r="E14" s="100"/>
      <c r="F14" s="182"/>
      <c r="G14" s="190" t="s">
        <v>142</v>
      </c>
      <c r="H14" s="106"/>
      <c r="I14" s="109">
        <v>378.03000000000003</v>
      </c>
      <c r="J14" s="102"/>
      <c r="M14" s="340" t="s">
        <v>14</v>
      </c>
      <c r="N14" s="344" t="s">
        <v>27</v>
      </c>
      <c r="O14" s="343">
        <v>392.90000000000003</v>
      </c>
    </row>
    <row r="15" spans="2:16" x14ac:dyDescent="0.25">
      <c r="B15" s="3" t="s">
        <v>26</v>
      </c>
      <c r="C15" s="4" t="s">
        <v>20</v>
      </c>
      <c r="D15" s="91"/>
      <c r="E15" s="80"/>
      <c r="F15" s="103"/>
      <c r="G15" s="95"/>
      <c r="H15" s="91"/>
      <c r="I15" s="85"/>
      <c r="J15" s="108">
        <v>5</v>
      </c>
      <c r="M15" s="340" t="s">
        <v>14</v>
      </c>
      <c r="N15" s="344" t="s">
        <v>28</v>
      </c>
      <c r="O15" s="343">
        <v>382.64000000000004</v>
      </c>
    </row>
    <row r="16" spans="2:16" x14ac:dyDescent="0.25">
      <c r="B16" s="2" t="s">
        <v>26</v>
      </c>
      <c r="C16" s="5" t="s">
        <v>22</v>
      </c>
      <c r="D16" s="104"/>
      <c r="E16" s="85"/>
      <c r="F16" s="105"/>
      <c r="G16" s="95"/>
      <c r="H16" s="104"/>
      <c r="I16" s="84"/>
      <c r="J16" s="108">
        <v>435</v>
      </c>
      <c r="M16" s="340" t="s">
        <v>14</v>
      </c>
      <c r="N16" s="344" t="s">
        <v>31</v>
      </c>
      <c r="O16" s="343">
        <v>350.96000000000004</v>
      </c>
    </row>
    <row r="17" spans="2:15" ht="15.75" thickBot="1" x14ac:dyDescent="0.3">
      <c r="B17" s="14" t="s">
        <v>26</v>
      </c>
      <c r="C17" s="8" t="s">
        <v>23</v>
      </c>
      <c r="D17" s="101"/>
      <c r="E17" s="88"/>
      <c r="F17" s="106"/>
      <c r="G17" s="107"/>
      <c r="H17" s="101"/>
      <c r="I17" s="88"/>
      <c r="J17" s="108">
        <v>456.73</v>
      </c>
      <c r="M17" s="340" t="s">
        <v>14</v>
      </c>
      <c r="N17" s="344" t="s">
        <v>32</v>
      </c>
      <c r="O17" s="343">
        <v>356.90000000000003</v>
      </c>
    </row>
    <row r="18" spans="2:15" ht="14.25" customHeight="1" x14ac:dyDescent="0.25">
      <c r="B18" s="3" t="s">
        <v>27</v>
      </c>
      <c r="C18" s="4" t="s">
        <v>20</v>
      </c>
      <c r="D18" s="190" t="s">
        <v>142</v>
      </c>
      <c r="E18" s="108">
        <v>103</v>
      </c>
      <c r="F18" s="91"/>
      <c r="G18" s="91"/>
      <c r="H18" s="80"/>
      <c r="I18" s="79">
        <v>12</v>
      </c>
      <c r="J18" s="79">
        <v>48</v>
      </c>
      <c r="M18" s="340" t="s">
        <v>15</v>
      </c>
      <c r="N18" s="344" t="s">
        <v>28</v>
      </c>
      <c r="O18" s="343">
        <v>369.57</v>
      </c>
    </row>
    <row r="19" spans="2:15" x14ac:dyDescent="0.25">
      <c r="B19" s="2" t="s">
        <v>27</v>
      </c>
      <c r="C19" s="5" t="s">
        <v>22</v>
      </c>
      <c r="D19" s="190" t="s">
        <v>142</v>
      </c>
      <c r="E19" s="83">
        <v>32287</v>
      </c>
      <c r="F19" s="104"/>
      <c r="G19" s="104"/>
      <c r="H19" s="84"/>
      <c r="I19" s="83">
        <v>3220</v>
      </c>
      <c r="J19" s="83">
        <v>5468</v>
      </c>
      <c r="M19" s="340" t="s">
        <v>16</v>
      </c>
      <c r="N19" s="344" t="s">
        <v>21</v>
      </c>
      <c r="O19" s="190" t="s">
        <v>142</v>
      </c>
    </row>
    <row r="20" spans="2:15" ht="15.75" thickBot="1" x14ac:dyDescent="0.3">
      <c r="B20" s="14" t="s">
        <v>27</v>
      </c>
      <c r="C20" s="6" t="s">
        <v>23</v>
      </c>
      <c r="D20" s="190" t="s">
        <v>142</v>
      </c>
      <c r="E20" s="87">
        <v>392.90000000000003</v>
      </c>
      <c r="F20" s="101"/>
      <c r="G20" s="107"/>
      <c r="H20" s="88"/>
      <c r="I20" s="87">
        <v>355.51000000000005</v>
      </c>
      <c r="J20" s="87">
        <v>421.85</v>
      </c>
      <c r="M20" s="340" t="s">
        <v>16</v>
      </c>
      <c r="N20" s="344" t="s">
        <v>24</v>
      </c>
      <c r="O20" s="190" t="s">
        <v>142</v>
      </c>
    </row>
    <row r="21" spans="2:15" x14ac:dyDescent="0.25">
      <c r="B21" s="3" t="s">
        <v>28</v>
      </c>
      <c r="C21" s="4" t="s">
        <v>20</v>
      </c>
      <c r="D21" s="190" t="s">
        <v>142</v>
      </c>
      <c r="E21" s="79">
        <v>98</v>
      </c>
      <c r="F21" s="118">
        <v>19</v>
      </c>
      <c r="G21" s="190" t="s">
        <v>142</v>
      </c>
      <c r="H21" s="168">
        <v>45</v>
      </c>
      <c r="I21" s="79">
        <v>46</v>
      </c>
      <c r="J21" s="82"/>
      <c r="M21" s="340" t="s">
        <v>16</v>
      </c>
      <c r="N21" s="344" t="s">
        <v>25</v>
      </c>
      <c r="O21" s="190" t="s">
        <v>142</v>
      </c>
    </row>
    <row r="22" spans="2:15" x14ac:dyDescent="0.25">
      <c r="B22" s="2" t="s">
        <v>28</v>
      </c>
      <c r="C22" s="5" t="s">
        <v>22</v>
      </c>
      <c r="D22" s="190" t="s">
        <v>142</v>
      </c>
      <c r="E22" s="83">
        <v>36444</v>
      </c>
      <c r="F22" s="184">
        <v>7166</v>
      </c>
      <c r="G22" s="190" t="s">
        <v>142</v>
      </c>
      <c r="H22" s="169">
        <v>14629</v>
      </c>
      <c r="I22" s="83">
        <v>13843</v>
      </c>
      <c r="J22" s="86"/>
      <c r="M22" s="340" t="s">
        <v>16</v>
      </c>
      <c r="N22" s="344" t="s">
        <v>28</v>
      </c>
      <c r="O22" s="190" t="s">
        <v>142</v>
      </c>
    </row>
    <row r="23" spans="2:15" ht="15.75" thickBot="1" x14ac:dyDescent="0.3">
      <c r="B23" s="14" t="s">
        <v>28</v>
      </c>
      <c r="C23" s="6" t="s">
        <v>23</v>
      </c>
      <c r="D23" s="190" t="s">
        <v>142</v>
      </c>
      <c r="E23" s="90">
        <v>382.64000000000004</v>
      </c>
      <c r="F23" s="185">
        <v>369.57</v>
      </c>
      <c r="G23" s="190" t="s">
        <v>142</v>
      </c>
      <c r="H23" s="186">
        <v>274.77000000000004</v>
      </c>
      <c r="I23" s="109">
        <v>368.8</v>
      </c>
      <c r="J23" s="86"/>
      <c r="M23" s="340" t="s">
        <v>16</v>
      </c>
      <c r="N23" s="344" t="s">
        <v>29</v>
      </c>
      <c r="O23" s="190" t="s">
        <v>142</v>
      </c>
    </row>
    <row r="24" spans="2:15" x14ac:dyDescent="0.25">
      <c r="B24" s="3" t="s">
        <v>29</v>
      </c>
      <c r="C24" s="4" t="s">
        <v>20</v>
      </c>
      <c r="D24" s="91"/>
      <c r="E24" s="80"/>
      <c r="F24" s="103"/>
      <c r="G24" s="190" t="s">
        <v>142</v>
      </c>
      <c r="H24" s="168">
        <v>16</v>
      </c>
      <c r="I24" s="79">
        <v>18</v>
      </c>
      <c r="J24" s="82"/>
      <c r="M24" s="340" t="s">
        <v>16</v>
      </c>
      <c r="N24" s="344" t="s">
        <v>32</v>
      </c>
      <c r="O24" s="190" t="s">
        <v>142</v>
      </c>
    </row>
    <row r="25" spans="2:15" x14ac:dyDescent="0.25">
      <c r="B25" s="2" t="s">
        <v>29</v>
      </c>
      <c r="C25" s="5" t="s">
        <v>22</v>
      </c>
      <c r="D25" s="104"/>
      <c r="E25" s="85"/>
      <c r="F25" s="105"/>
      <c r="G25" s="190" t="s">
        <v>142</v>
      </c>
      <c r="H25" s="169">
        <v>5927</v>
      </c>
      <c r="I25" s="111">
        <v>6225</v>
      </c>
      <c r="J25" s="86"/>
      <c r="M25" s="340" t="s">
        <v>16</v>
      </c>
      <c r="N25" s="344" t="s">
        <v>34</v>
      </c>
      <c r="O25" s="190" t="s">
        <v>142</v>
      </c>
    </row>
    <row r="26" spans="2:15" ht="15.75" thickBot="1" x14ac:dyDescent="0.3">
      <c r="B26" s="14" t="s">
        <v>29</v>
      </c>
      <c r="C26" s="6" t="s">
        <v>23</v>
      </c>
      <c r="D26" s="107"/>
      <c r="E26" s="88"/>
      <c r="F26" s="106"/>
      <c r="G26" s="190" t="s">
        <v>142</v>
      </c>
      <c r="H26" s="170">
        <v>300.01000000000005</v>
      </c>
      <c r="I26" s="113">
        <v>356.3</v>
      </c>
      <c r="J26" s="89"/>
      <c r="M26" s="340" t="s">
        <v>17</v>
      </c>
      <c r="N26" s="344" t="s">
        <v>28</v>
      </c>
      <c r="O26" s="343">
        <v>274.77000000000004</v>
      </c>
    </row>
    <row r="27" spans="2:15" x14ac:dyDescent="0.25">
      <c r="B27" s="3" t="s">
        <v>30</v>
      </c>
      <c r="C27" s="4" t="s">
        <v>20</v>
      </c>
      <c r="D27" s="91"/>
      <c r="E27" s="80"/>
      <c r="F27" s="103"/>
      <c r="G27" s="95"/>
      <c r="H27" s="91"/>
      <c r="I27" s="93"/>
      <c r="J27" s="79">
        <v>14</v>
      </c>
      <c r="M27" s="340" t="s">
        <v>17</v>
      </c>
      <c r="N27" s="344" t="s">
        <v>29</v>
      </c>
      <c r="O27" s="343">
        <v>300.01000000000005</v>
      </c>
    </row>
    <row r="28" spans="2:15" x14ac:dyDescent="0.25">
      <c r="B28" s="2" t="s">
        <v>30</v>
      </c>
      <c r="C28" s="5" t="s">
        <v>22</v>
      </c>
      <c r="D28" s="95"/>
      <c r="E28" s="85"/>
      <c r="F28" s="105"/>
      <c r="G28" s="104"/>
      <c r="H28" s="95"/>
      <c r="I28" s="97"/>
      <c r="J28" s="83">
        <v>1220</v>
      </c>
      <c r="M28" s="340" t="s">
        <v>17</v>
      </c>
      <c r="N28" s="344" t="s">
        <v>31</v>
      </c>
      <c r="O28" s="343">
        <v>258.07</v>
      </c>
    </row>
    <row r="29" spans="2:15" ht="15.75" thickBot="1" x14ac:dyDescent="0.3">
      <c r="B29" s="14" t="s">
        <v>30</v>
      </c>
      <c r="C29" s="6" t="s">
        <v>23</v>
      </c>
      <c r="D29" s="101"/>
      <c r="E29" s="88"/>
      <c r="F29" s="106"/>
      <c r="G29" s="101"/>
      <c r="H29" s="101"/>
      <c r="I29" s="114"/>
      <c r="J29" s="87">
        <v>439.78000000000003</v>
      </c>
      <c r="M29" s="340" t="s">
        <v>17</v>
      </c>
      <c r="N29" s="344" t="s">
        <v>32</v>
      </c>
      <c r="O29" s="343">
        <v>260.44</v>
      </c>
    </row>
    <row r="30" spans="2:15" x14ac:dyDescent="0.25">
      <c r="B30" s="3" t="s">
        <v>31</v>
      </c>
      <c r="C30" s="4" t="s">
        <v>20</v>
      </c>
      <c r="D30" s="79">
        <v>2</v>
      </c>
      <c r="E30" s="108">
        <v>32</v>
      </c>
      <c r="F30" s="91"/>
      <c r="G30" s="80"/>
      <c r="H30" s="108">
        <v>71</v>
      </c>
      <c r="I30" s="79">
        <v>9</v>
      </c>
      <c r="J30" s="79">
        <v>44</v>
      </c>
      <c r="M30" s="340" t="s">
        <v>17</v>
      </c>
      <c r="N30" s="344" t="s">
        <v>34</v>
      </c>
      <c r="O30" s="343">
        <v>286.24</v>
      </c>
    </row>
    <row r="31" spans="2:15" x14ac:dyDescent="0.25">
      <c r="B31" s="2" t="s">
        <v>31</v>
      </c>
      <c r="C31" s="5" t="s">
        <v>22</v>
      </c>
      <c r="D31" s="179">
        <v>179</v>
      </c>
      <c r="E31" s="83">
        <v>9139</v>
      </c>
      <c r="F31" s="104"/>
      <c r="G31" s="84"/>
      <c r="H31" s="83">
        <v>19101</v>
      </c>
      <c r="I31" s="83">
        <v>1887</v>
      </c>
      <c r="J31" s="83">
        <v>4543</v>
      </c>
      <c r="M31" s="340" t="s">
        <v>17</v>
      </c>
      <c r="N31" s="344" t="s">
        <v>35</v>
      </c>
      <c r="O31" s="343">
        <v>232.28</v>
      </c>
    </row>
    <row r="32" spans="2:15" ht="15.75" thickBot="1" x14ac:dyDescent="0.3">
      <c r="B32" s="14" t="s">
        <v>31</v>
      </c>
      <c r="C32" s="6" t="s">
        <v>23</v>
      </c>
      <c r="D32" s="180">
        <v>333.76000000000005</v>
      </c>
      <c r="E32" s="90">
        <v>350.96000000000004</v>
      </c>
      <c r="F32" s="101"/>
      <c r="G32" s="88"/>
      <c r="H32" s="87">
        <v>258.07</v>
      </c>
      <c r="I32" s="87">
        <v>319.25</v>
      </c>
      <c r="J32" s="87">
        <v>430.61</v>
      </c>
      <c r="M32" s="340" t="s">
        <v>17</v>
      </c>
      <c r="N32" s="344" t="s">
        <v>36</v>
      </c>
      <c r="O32" s="343">
        <v>255.9</v>
      </c>
    </row>
    <row r="33" spans="2:15" x14ac:dyDescent="0.25">
      <c r="B33" s="3" t="s">
        <v>32</v>
      </c>
      <c r="C33" s="4" t="s">
        <v>20</v>
      </c>
      <c r="D33" s="190">
        <v>0</v>
      </c>
      <c r="E33" s="187">
        <v>36</v>
      </c>
      <c r="F33" s="80"/>
      <c r="G33" s="190" t="s">
        <v>142</v>
      </c>
      <c r="H33" s="79">
        <v>35</v>
      </c>
      <c r="I33" s="79">
        <v>13</v>
      </c>
      <c r="J33" s="82"/>
      <c r="M33" s="340" t="s">
        <v>18</v>
      </c>
      <c r="N33" s="344" t="s">
        <v>21</v>
      </c>
      <c r="O33" s="342">
        <v>386.54</v>
      </c>
    </row>
    <row r="34" spans="2:15" x14ac:dyDescent="0.25">
      <c r="B34" s="2" t="s">
        <v>32</v>
      </c>
      <c r="C34" s="5" t="s">
        <v>22</v>
      </c>
      <c r="D34" s="190">
        <v>0</v>
      </c>
      <c r="E34" s="188">
        <v>12437</v>
      </c>
      <c r="F34" s="84"/>
      <c r="G34" s="190" t="s">
        <v>142</v>
      </c>
      <c r="H34" s="83">
        <v>10364</v>
      </c>
      <c r="I34" s="116">
        <v>3746</v>
      </c>
      <c r="J34" s="86"/>
      <c r="M34" s="340" t="s">
        <v>18</v>
      </c>
      <c r="N34" s="344" t="s">
        <v>24</v>
      </c>
      <c r="O34" s="343">
        <v>379.67</v>
      </c>
    </row>
    <row r="35" spans="2:15" ht="15.75" thickBot="1" x14ac:dyDescent="0.3">
      <c r="B35" s="14" t="s">
        <v>32</v>
      </c>
      <c r="C35" s="6" t="s">
        <v>33</v>
      </c>
      <c r="D35" s="190">
        <v>6.54</v>
      </c>
      <c r="E35" s="189">
        <v>356.90000000000003</v>
      </c>
      <c r="F35" s="88"/>
      <c r="G35" s="190" t="s">
        <v>142</v>
      </c>
      <c r="H35" s="87">
        <v>260.44</v>
      </c>
      <c r="I35" s="117">
        <v>347.90000000000003</v>
      </c>
      <c r="J35" s="86"/>
      <c r="M35" s="340" t="s">
        <v>18</v>
      </c>
      <c r="N35" s="344" t="s">
        <v>25</v>
      </c>
      <c r="O35" s="343">
        <v>378.03000000000003</v>
      </c>
    </row>
    <row r="36" spans="2:15" ht="15.75" thickBot="1" x14ac:dyDescent="0.3">
      <c r="B36" s="3" t="s">
        <v>34</v>
      </c>
      <c r="C36" s="4" t="s">
        <v>20</v>
      </c>
      <c r="D36" s="95"/>
      <c r="E36" s="80"/>
      <c r="F36" s="92"/>
      <c r="G36" s="190" t="s">
        <v>142</v>
      </c>
      <c r="H36" s="79">
        <v>4</v>
      </c>
      <c r="I36" s="79">
        <v>1</v>
      </c>
      <c r="J36" s="82"/>
      <c r="M36" s="340" t="s">
        <v>18</v>
      </c>
      <c r="N36" s="344" t="s">
        <v>27</v>
      </c>
      <c r="O36" s="343">
        <v>355.51000000000005</v>
      </c>
    </row>
    <row r="37" spans="2:15" ht="15.75" thickBot="1" x14ac:dyDescent="0.3">
      <c r="B37" s="2" t="s">
        <v>34</v>
      </c>
      <c r="C37" s="5" t="s">
        <v>22</v>
      </c>
      <c r="D37" s="95"/>
      <c r="E37" s="85"/>
      <c r="F37" s="110"/>
      <c r="G37" s="190" t="s">
        <v>142</v>
      </c>
      <c r="H37" s="332">
        <v>1372</v>
      </c>
      <c r="I37" s="79">
        <v>354</v>
      </c>
      <c r="J37" s="86"/>
      <c r="M37" s="340" t="s">
        <v>18</v>
      </c>
      <c r="N37" s="344" t="s">
        <v>28</v>
      </c>
      <c r="O37" s="343">
        <v>368.8</v>
      </c>
    </row>
    <row r="38" spans="2:15" ht="15.75" thickBot="1" x14ac:dyDescent="0.3">
      <c r="B38" s="14" t="s">
        <v>34</v>
      </c>
      <c r="C38" s="6" t="s">
        <v>23</v>
      </c>
      <c r="D38" s="101"/>
      <c r="E38" s="88"/>
      <c r="F38" s="112"/>
      <c r="G38" s="190" t="s">
        <v>142</v>
      </c>
      <c r="H38" s="180">
        <v>286.24</v>
      </c>
      <c r="I38" s="79">
        <v>301.54000000000002</v>
      </c>
      <c r="J38" s="86"/>
      <c r="M38" s="340" t="s">
        <v>18</v>
      </c>
      <c r="N38" s="344" t="s">
        <v>29</v>
      </c>
      <c r="O38" s="343">
        <v>356.3</v>
      </c>
    </row>
    <row r="39" spans="2:15" x14ac:dyDescent="0.25">
      <c r="B39" s="3" t="s">
        <v>39</v>
      </c>
      <c r="C39" s="29" t="s">
        <v>20</v>
      </c>
      <c r="D39" s="91"/>
      <c r="E39" s="80"/>
      <c r="F39" s="103"/>
      <c r="G39" s="91"/>
      <c r="H39" s="91"/>
      <c r="I39" s="91"/>
      <c r="J39" s="190" t="s">
        <v>142</v>
      </c>
      <c r="M39" s="340" t="s">
        <v>18</v>
      </c>
      <c r="N39" s="344" t="s">
        <v>31</v>
      </c>
      <c r="O39" s="343">
        <v>319.25</v>
      </c>
    </row>
    <row r="40" spans="2:15" x14ac:dyDescent="0.25">
      <c r="B40" s="2" t="s">
        <v>39</v>
      </c>
      <c r="C40" s="30" t="s">
        <v>22</v>
      </c>
      <c r="D40" s="95"/>
      <c r="E40" s="85"/>
      <c r="F40" s="105"/>
      <c r="G40" s="104"/>
      <c r="H40" s="95"/>
      <c r="I40" s="95"/>
      <c r="J40" s="190" t="s">
        <v>142</v>
      </c>
      <c r="M40" s="340" t="s">
        <v>18</v>
      </c>
      <c r="N40" s="344" t="s">
        <v>32</v>
      </c>
      <c r="O40" s="343">
        <v>347.90000000000003</v>
      </c>
    </row>
    <row r="41" spans="2:15" ht="15.75" thickBot="1" x14ac:dyDescent="0.3">
      <c r="B41" s="14" t="s">
        <v>39</v>
      </c>
      <c r="C41" s="31" t="s">
        <v>23</v>
      </c>
      <c r="D41" s="101"/>
      <c r="E41" s="88"/>
      <c r="F41" s="106"/>
      <c r="G41" s="101"/>
      <c r="H41" s="101"/>
      <c r="I41" s="125"/>
      <c r="J41" s="190" t="s">
        <v>142</v>
      </c>
      <c r="M41" s="340" t="s">
        <v>18</v>
      </c>
      <c r="N41" s="344" t="s">
        <v>34</v>
      </c>
      <c r="O41" s="343">
        <v>301.54000000000002</v>
      </c>
    </row>
    <row r="42" spans="2:15" x14ac:dyDescent="0.25">
      <c r="B42" s="3" t="s">
        <v>35</v>
      </c>
      <c r="C42" s="4" t="s">
        <v>20</v>
      </c>
      <c r="D42" s="91"/>
      <c r="E42" s="80"/>
      <c r="F42" s="103"/>
      <c r="G42" s="80"/>
      <c r="H42" s="118">
        <v>40</v>
      </c>
      <c r="I42" s="328"/>
      <c r="J42" s="79">
        <v>2</v>
      </c>
      <c r="M42" s="340" t="s">
        <v>19</v>
      </c>
      <c r="N42" s="344" t="s">
        <v>26</v>
      </c>
      <c r="O42" s="190">
        <v>456.73</v>
      </c>
    </row>
    <row r="43" spans="2:15" x14ac:dyDescent="0.25">
      <c r="B43" s="2" t="s">
        <v>35</v>
      </c>
      <c r="C43" s="5" t="s">
        <v>22</v>
      </c>
      <c r="D43" s="95"/>
      <c r="E43" s="85"/>
      <c r="F43" s="105"/>
      <c r="G43" s="84"/>
      <c r="H43" s="83">
        <v>10172</v>
      </c>
      <c r="I43" s="329"/>
      <c r="J43" s="179">
        <v>178</v>
      </c>
      <c r="M43" s="340" t="s">
        <v>19</v>
      </c>
      <c r="N43" s="344" t="s">
        <v>27</v>
      </c>
      <c r="O43" s="343">
        <v>421.85</v>
      </c>
    </row>
    <row r="44" spans="2:15" ht="15.75" thickBot="1" x14ac:dyDescent="0.3">
      <c r="B44" s="14" t="s">
        <v>35</v>
      </c>
      <c r="C44" s="6" t="s">
        <v>23</v>
      </c>
      <c r="D44" s="101"/>
      <c r="E44" s="88"/>
      <c r="F44" s="106"/>
      <c r="G44" s="88"/>
      <c r="H44" s="119">
        <v>232.28</v>
      </c>
      <c r="I44" s="330"/>
      <c r="J44" s="180">
        <v>386.54</v>
      </c>
      <c r="M44" s="340" t="s">
        <v>19</v>
      </c>
      <c r="N44" s="344" t="s">
        <v>30</v>
      </c>
      <c r="O44" s="343">
        <v>439.78000000000003</v>
      </c>
    </row>
    <row r="45" spans="2:15" x14ac:dyDescent="0.25">
      <c r="B45" s="2" t="s">
        <v>36</v>
      </c>
      <c r="C45" s="4" t="s">
        <v>20</v>
      </c>
      <c r="D45" s="91"/>
      <c r="E45" s="80"/>
      <c r="F45" s="103"/>
      <c r="G45" s="80"/>
      <c r="H45" s="81">
        <v>8</v>
      </c>
      <c r="I45" s="93"/>
      <c r="J45" s="98"/>
      <c r="M45" s="340" t="s">
        <v>19</v>
      </c>
      <c r="N45" s="344" t="s">
        <v>31</v>
      </c>
      <c r="O45" s="343">
        <v>430.61</v>
      </c>
    </row>
    <row r="46" spans="2:15" x14ac:dyDescent="0.25">
      <c r="B46" s="2" t="s">
        <v>36</v>
      </c>
      <c r="C46" s="5" t="s">
        <v>22</v>
      </c>
      <c r="D46" s="95"/>
      <c r="E46" s="85"/>
      <c r="F46" s="105"/>
      <c r="G46" s="84"/>
      <c r="H46" s="83">
        <v>2120</v>
      </c>
      <c r="I46" s="97"/>
      <c r="J46" s="98"/>
      <c r="M46" s="340" t="s">
        <v>19</v>
      </c>
      <c r="N46" s="344" t="s">
        <v>35</v>
      </c>
      <c r="O46" s="343">
        <v>386.54</v>
      </c>
    </row>
    <row r="47" spans="2:15" ht="15.75" thickBot="1" x14ac:dyDescent="0.3">
      <c r="B47" s="2" t="s">
        <v>36</v>
      </c>
      <c r="C47" s="6" t="s">
        <v>23</v>
      </c>
      <c r="D47" s="107"/>
      <c r="E47" s="209"/>
      <c r="F47" s="308"/>
      <c r="G47" s="209"/>
      <c r="H47" s="185">
        <v>255.9</v>
      </c>
      <c r="I47" s="309"/>
      <c r="J47" s="98"/>
      <c r="M47" s="340" t="s">
        <v>19</v>
      </c>
      <c r="N47" s="344" t="s">
        <v>39</v>
      </c>
      <c r="O47" s="190" t="s">
        <v>142</v>
      </c>
    </row>
    <row r="48" spans="2:15" x14ac:dyDescent="0.25">
      <c r="B48" s="3"/>
      <c r="C48" s="7" t="s">
        <v>20</v>
      </c>
      <c r="D48" s="120">
        <v>2</v>
      </c>
      <c r="E48" s="121">
        <v>380</v>
      </c>
      <c r="F48" s="203">
        <v>19</v>
      </c>
      <c r="G48" s="310" t="s">
        <v>142</v>
      </c>
      <c r="H48" s="206">
        <v>219</v>
      </c>
      <c r="I48" s="121">
        <v>133</v>
      </c>
      <c r="J48" s="121">
        <v>113</v>
      </c>
    </row>
    <row r="49" spans="2:10" x14ac:dyDescent="0.25">
      <c r="B49" s="2" t="s">
        <v>37</v>
      </c>
      <c r="C49" s="12" t="s">
        <v>22</v>
      </c>
      <c r="D49" s="122">
        <v>179</v>
      </c>
      <c r="E49" s="122">
        <v>136759</v>
      </c>
      <c r="F49" s="204">
        <v>7166</v>
      </c>
      <c r="G49" s="216" t="s">
        <v>142</v>
      </c>
      <c r="H49" s="207">
        <v>63685</v>
      </c>
      <c r="I49" s="122">
        <v>41030</v>
      </c>
      <c r="J49" s="122">
        <v>11844</v>
      </c>
    </row>
    <row r="50" spans="2:10" ht="15.75" thickBot="1" x14ac:dyDescent="0.3">
      <c r="B50" s="13"/>
      <c r="C50" s="8" t="s">
        <v>23</v>
      </c>
      <c r="D50" s="123">
        <v>333.76000000000005</v>
      </c>
      <c r="E50" s="123">
        <v>387.33938665828214</v>
      </c>
      <c r="F50" s="205">
        <v>369.57</v>
      </c>
      <c r="G50" s="311" t="s">
        <v>142</v>
      </c>
      <c r="H50" s="208">
        <v>262.61044625893072</v>
      </c>
      <c r="I50" s="123">
        <v>364.11661394101878</v>
      </c>
      <c r="J50" s="124">
        <v>427.80735393448163</v>
      </c>
    </row>
    <row r="52" spans="2:10" x14ac:dyDescent="0.25">
      <c r="B52" t="s">
        <v>182</v>
      </c>
    </row>
  </sheetData>
  <conditionalFormatting sqref="I12:I13">
    <cfRule type="cellIs" dxfId="28" priority="27" stopIfTrue="1" operator="equal">
      <formula>$W$11</formula>
    </cfRule>
    <cfRule type="cellIs" dxfId="27" priority="28" stopIfTrue="1" operator="equal">
      <formula>$W$9</formula>
    </cfRule>
  </conditionalFormatting>
  <conditionalFormatting sqref="I22">
    <cfRule type="cellIs" dxfId="26" priority="25" stopIfTrue="1" operator="equal">
      <formula>$W$11</formula>
    </cfRule>
    <cfRule type="cellIs" dxfId="25" priority="26" stopIfTrue="1" operator="equal">
      <formula>$W$9</formula>
    </cfRule>
  </conditionalFormatting>
  <conditionalFormatting sqref="I34">
    <cfRule type="cellIs" dxfId="24" priority="23" stopIfTrue="1" operator="equal">
      <formula>$W$11</formula>
    </cfRule>
    <cfRule type="cellIs" dxfId="23" priority="24" stopIfTrue="1" operator="equal">
      <formula>$W$9</formula>
    </cfRule>
  </conditionalFormatting>
  <conditionalFormatting sqref="I42:I43">
    <cfRule type="cellIs" dxfId="22" priority="21" stopIfTrue="1" operator="equal">
      <formula>$W$11</formula>
    </cfRule>
    <cfRule type="cellIs" dxfId="21" priority="22" stopIfTrue="1" operator="equal">
      <formula>$W$9</formula>
    </cfRule>
  </conditionalFormatting>
  <conditionalFormatting sqref="I36:I38">
    <cfRule type="cellIs" dxfId="20" priority="19" stopIfTrue="1" operator="equal">
      <formula>$W$11</formula>
    </cfRule>
    <cfRule type="cellIs" dxfId="19" priority="20" stopIfTrue="1" operator="equal">
      <formula>$W$9</formula>
    </cfRule>
  </conditionalFormatting>
  <conditionalFormatting sqref="I35">
    <cfRule type="cellIs" dxfId="18" priority="17" stopIfTrue="1" operator="equal">
      <formula>$W$11</formula>
    </cfRule>
    <cfRule type="cellIs" dxfId="17" priority="18" stopIfTrue="1" operator="equal">
      <formula>$W$9</formula>
    </cfRule>
  </conditionalFormatting>
  <conditionalFormatting sqref="E33:E34">
    <cfRule type="cellIs" dxfId="16" priority="11" stopIfTrue="1" operator="equal">
      <formula>$W$11</formula>
    </cfRule>
    <cfRule type="cellIs" dxfId="15" priority="12" stopIfTrue="1" operator="equal">
      <formula>$W$9</formula>
    </cfRule>
  </conditionalFormatting>
  <conditionalFormatting sqref="E35">
    <cfRule type="cellIs" dxfId="14" priority="9" stopIfTrue="1" operator="equal">
      <formula>$W$11</formula>
    </cfRule>
    <cfRule type="cellIs" dxfId="13" priority="10" stopIfTrue="1" operator="equal">
      <formula>$W$9</formula>
    </cfRule>
  </conditionalFormatting>
  <conditionalFormatting sqref="I45:I46">
    <cfRule type="cellIs" dxfId="12" priority="7" stopIfTrue="1" operator="equal">
      <formula>$W$11</formula>
    </cfRule>
    <cfRule type="cellIs" dxfId="11" priority="8" stopIfTrue="1" operator="equal">
      <formula>$W$9</formula>
    </cfRule>
  </conditionalFormatting>
  <conditionalFormatting sqref="I27:I28">
    <cfRule type="cellIs" dxfId="10" priority="5" stopIfTrue="1" operator="equal">
      <formula>$W$11</formula>
    </cfRule>
    <cfRule type="cellIs" dxfId="9" priority="6" stopIfTrue="1" operator="equal">
      <formula>$W$9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R92"/>
  <sheetViews>
    <sheetView topLeftCell="B1" zoomScaleNormal="100" workbookViewId="0">
      <selection activeCell="I24" sqref="I24"/>
    </sheetView>
  </sheetViews>
  <sheetFormatPr defaultRowHeight="15" x14ac:dyDescent="0.25"/>
  <cols>
    <col min="1" max="1" width="12.85546875" style="19" customWidth="1"/>
    <col min="2" max="3" width="15.5703125" style="18" customWidth="1"/>
    <col min="4" max="4" width="13.7109375" customWidth="1"/>
    <col min="5" max="5" width="12.28515625" customWidth="1"/>
    <col min="6" max="7" width="13.7109375" customWidth="1"/>
    <col min="9" max="9" width="14.7109375" customWidth="1"/>
    <col min="10" max="10" width="12.85546875" customWidth="1"/>
    <col min="13" max="13" width="12.28515625" customWidth="1"/>
    <col min="16" max="16" width="11.85546875" customWidth="1"/>
    <col min="19" max="19" width="10.5703125" customWidth="1"/>
    <col min="22" max="22" width="12.42578125" customWidth="1"/>
    <col min="25" max="25" width="12.140625" customWidth="1"/>
    <col min="28" max="28" width="12.7109375" customWidth="1"/>
    <col min="31" max="31" width="11.7109375" customWidth="1"/>
    <col min="34" max="34" width="11.42578125" customWidth="1"/>
    <col min="37" max="37" width="13.28515625" customWidth="1"/>
    <col min="40" max="40" width="15.140625" customWidth="1"/>
  </cols>
  <sheetData>
    <row r="2" spans="2:10" x14ac:dyDescent="0.25">
      <c r="B2" s="26" t="s">
        <v>173</v>
      </c>
      <c r="C2"/>
      <c r="G2" t="str">
        <f>'OSNOVNO POROČILO'!A13</f>
        <v>50. teden (13. 12. 2021 - 19. 12. 2021)</v>
      </c>
      <c r="J2" t="s">
        <v>145</v>
      </c>
    </row>
    <row r="3" spans="2:10" ht="15.75" thickBot="1" x14ac:dyDescent="0.3">
      <c r="B3" s="26"/>
      <c r="C3"/>
    </row>
    <row r="4" spans="2:10" ht="36" x14ac:dyDescent="0.25">
      <c r="B4" s="49"/>
      <c r="C4" s="50"/>
      <c r="D4" s="51" t="s">
        <v>52</v>
      </c>
      <c r="E4" s="51"/>
      <c r="F4" s="51" t="s">
        <v>166</v>
      </c>
      <c r="G4" s="52" t="s">
        <v>167</v>
      </c>
    </row>
    <row r="5" spans="2:10" ht="24.75" thickBot="1" x14ac:dyDescent="0.3">
      <c r="B5" s="177" t="s">
        <v>139</v>
      </c>
      <c r="C5" s="178" t="s">
        <v>11</v>
      </c>
      <c r="D5" s="197">
        <v>49</v>
      </c>
      <c r="E5" s="197">
        <v>50</v>
      </c>
      <c r="F5" s="197"/>
      <c r="G5" s="198"/>
    </row>
    <row r="6" spans="2:10" x14ac:dyDescent="0.25">
      <c r="B6" s="176" t="s">
        <v>13</v>
      </c>
      <c r="C6" s="195" t="s">
        <v>21</v>
      </c>
      <c r="D6" s="190" t="s">
        <v>183</v>
      </c>
      <c r="E6" s="190" t="s">
        <v>183</v>
      </c>
      <c r="F6" s="190"/>
      <c r="G6" s="190"/>
    </row>
    <row r="7" spans="2:10" x14ac:dyDescent="0.25">
      <c r="B7" s="151" t="s">
        <v>13</v>
      </c>
      <c r="C7" s="196" t="s">
        <v>24</v>
      </c>
      <c r="D7" s="190" t="s">
        <v>183</v>
      </c>
      <c r="E7" s="190" t="s">
        <v>183</v>
      </c>
      <c r="F7" s="190"/>
      <c r="G7" s="190"/>
    </row>
    <row r="8" spans="2:10" x14ac:dyDescent="0.25">
      <c r="B8" s="151" t="s">
        <v>13</v>
      </c>
      <c r="C8" s="196" t="s">
        <v>27</v>
      </c>
      <c r="D8" s="191">
        <v>426.54</v>
      </c>
      <c r="E8" s="190" t="s">
        <v>183</v>
      </c>
      <c r="F8" s="191"/>
      <c r="G8" s="192"/>
    </row>
    <row r="9" spans="2:10" x14ac:dyDescent="0.25">
      <c r="B9" s="151" t="s">
        <v>13</v>
      </c>
      <c r="C9" s="196" t="s">
        <v>28</v>
      </c>
      <c r="D9" s="190">
        <v>286.54000000000002</v>
      </c>
      <c r="E9" s="190" t="s">
        <v>183</v>
      </c>
      <c r="F9" s="190"/>
      <c r="G9" s="190"/>
    </row>
    <row r="10" spans="2:10" x14ac:dyDescent="0.25">
      <c r="B10" s="151" t="s">
        <v>13</v>
      </c>
      <c r="C10" s="196" t="s">
        <v>31</v>
      </c>
      <c r="D10" s="193">
        <v>336.54</v>
      </c>
      <c r="E10" s="190">
        <v>333.76000000000005</v>
      </c>
      <c r="F10" s="199">
        <v>-2.7799999999999727</v>
      </c>
      <c r="G10" s="200">
        <v>-8.2605336661317752E-3</v>
      </c>
    </row>
    <row r="11" spans="2:10" x14ac:dyDescent="0.25">
      <c r="B11" s="151" t="s">
        <v>13</v>
      </c>
      <c r="C11" s="196" t="s">
        <v>32</v>
      </c>
      <c r="D11" s="190" t="s">
        <v>183</v>
      </c>
      <c r="E11" s="190" t="s">
        <v>183</v>
      </c>
      <c r="F11" s="190"/>
      <c r="G11" s="190"/>
    </row>
    <row r="12" spans="2:10" x14ac:dyDescent="0.25">
      <c r="B12" s="151" t="s">
        <v>14</v>
      </c>
      <c r="C12" s="196" t="s">
        <v>21</v>
      </c>
      <c r="D12" s="194">
        <v>402.40000000000003</v>
      </c>
      <c r="E12" s="194">
        <v>403.89000000000004</v>
      </c>
      <c r="F12" s="191">
        <v>1.4900000000000091</v>
      </c>
      <c r="G12" s="192">
        <v>3.7027833001987975E-3</v>
      </c>
    </row>
    <row r="13" spans="2:10" x14ac:dyDescent="0.25">
      <c r="B13" s="151" t="s">
        <v>14</v>
      </c>
      <c r="C13" s="196" t="s">
        <v>24</v>
      </c>
      <c r="D13" s="193">
        <v>398.20000000000005</v>
      </c>
      <c r="E13" s="193">
        <v>401.62</v>
      </c>
      <c r="F13" s="191">
        <v>3.4199999999999591</v>
      </c>
      <c r="G13" s="192">
        <v>8.5886489201405514E-3</v>
      </c>
    </row>
    <row r="14" spans="2:10" x14ac:dyDescent="0.25">
      <c r="B14" s="151" t="s">
        <v>14</v>
      </c>
      <c r="C14" s="196" t="s">
        <v>27</v>
      </c>
      <c r="D14" s="193">
        <v>384.38</v>
      </c>
      <c r="E14" s="193">
        <v>392.90000000000003</v>
      </c>
      <c r="F14" s="191">
        <v>8.5200000000000387</v>
      </c>
      <c r="G14" s="192">
        <v>2.2165565325979575E-2</v>
      </c>
    </row>
    <row r="15" spans="2:10" ht="15.75" customHeight="1" x14ac:dyDescent="0.25">
      <c r="B15" s="151" t="s">
        <v>14</v>
      </c>
      <c r="C15" s="196" t="s">
        <v>28</v>
      </c>
      <c r="D15" s="193">
        <v>386.74</v>
      </c>
      <c r="E15" s="193">
        <v>382.64000000000004</v>
      </c>
      <c r="F15" s="199">
        <v>-4.0999999999999659</v>
      </c>
      <c r="G15" s="200">
        <v>-1.0601437658375068E-2</v>
      </c>
    </row>
    <row r="16" spans="2:10" x14ac:dyDescent="0.25">
      <c r="B16" s="151" t="s">
        <v>14</v>
      </c>
      <c r="C16" s="196" t="s">
        <v>31</v>
      </c>
      <c r="D16" s="193">
        <v>349.93</v>
      </c>
      <c r="E16" s="193">
        <v>350.96000000000004</v>
      </c>
      <c r="F16" s="191">
        <v>1.0300000000000296</v>
      </c>
      <c r="G16" s="192">
        <v>2.9434458320236612E-3</v>
      </c>
    </row>
    <row r="17" spans="2:18" x14ac:dyDescent="0.25">
      <c r="B17" s="151" t="s">
        <v>14</v>
      </c>
      <c r="C17" s="196" t="s">
        <v>32</v>
      </c>
      <c r="D17" s="193">
        <v>368.95000000000005</v>
      </c>
      <c r="E17" s="193">
        <v>356.90000000000003</v>
      </c>
      <c r="F17" s="199">
        <v>-12.050000000000011</v>
      </c>
      <c r="G17" s="200">
        <v>-3.2660252066675777E-2</v>
      </c>
      <c r="I17" s="65"/>
    </row>
    <row r="18" spans="2:18" x14ac:dyDescent="0.25">
      <c r="B18" s="151" t="s">
        <v>15</v>
      </c>
      <c r="C18" s="196" t="s">
        <v>28</v>
      </c>
      <c r="D18" s="193">
        <v>350.78000000000003</v>
      </c>
      <c r="E18" s="193">
        <v>369.57</v>
      </c>
      <c r="F18" s="191">
        <v>18.789999999999964</v>
      </c>
      <c r="G18" s="192">
        <v>5.3566337875591508E-2</v>
      </c>
    </row>
    <row r="19" spans="2:18" x14ac:dyDescent="0.25">
      <c r="B19" s="151" t="s">
        <v>16</v>
      </c>
      <c r="C19" s="196" t="s">
        <v>21</v>
      </c>
      <c r="D19" s="190" t="s">
        <v>183</v>
      </c>
      <c r="E19" s="190" t="s">
        <v>183</v>
      </c>
      <c r="F19" s="190"/>
      <c r="G19" s="190"/>
    </row>
    <row r="20" spans="2:18" x14ac:dyDescent="0.25">
      <c r="B20" s="151" t="s">
        <v>16</v>
      </c>
      <c r="C20" s="196" t="s">
        <v>24</v>
      </c>
      <c r="D20" s="190" t="s">
        <v>183</v>
      </c>
      <c r="E20" s="190" t="s">
        <v>183</v>
      </c>
      <c r="F20" s="190"/>
      <c r="G20" s="190"/>
    </row>
    <row r="21" spans="2:18" x14ac:dyDescent="0.25">
      <c r="B21" s="151" t="s">
        <v>16</v>
      </c>
      <c r="C21" s="196" t="s">
        <v>25</v>
      </c>
      <c r="D21" s="190" t="s">
        <v>183</v>
      </c>
      <c r="E21" s="190" t="s">
        <v>183</v>
      </c>
      <c r="F21" s="190"/>
      <c r="G21" s="190"/>
    </row>
    <row r="22" spans="2:18" ht="15.75" thickBot="1" x14ac:dyDescent="0.3">
      <c r="B22" s="151" t="s">
        <v>16</v>
      </c>
      <c r="C22" s="196" t="s">
        <v>28</v>
      </c>
      <c r="D22" s="190" t="s">
        <v>183</v>
      </c>
      <c r="E22" s="190" t="s">
        <v>183</v>
      </c>
      <c r="F22" s="190"/>
      <c r="G22" s="190"/>
      <c r="L22" t="s">
        <v>150</v>
      </c>
    </row>
    <row r="23" spans="2:18" ht="15.75" thickBot="1" x14ac:dyDescent="0.3">
      <c r="B23" s="151" t="s">
        <v>16</v>
      </c>
      <c r="C23" s="196" t="s">
        <v>29</v>
      </c>
      <c r="D23" s="190" t="s">
        <v>183</v>
      </c>
      <c r="E23" s="190" t="s">
        <v>183</v>
      </c>
      <c r="F23" s="190"/>
      <c r="G23" s="190"/>
      <c r="J23" s="68"/>
      <c r="K23" s="68"/>
      <c r="L23" s="69" t="s">
        <v>149</v>
      </c>
      <c r="M23" s="73" t="s">
        <v>41</v>
      </c>
      <c r="N23" s="73" t="s">
        <v>42</v>
      </c>
      <c r="O23" s="73" t="s">
        <v>43</v>
      </c>
      <c r="P23" s="73" t="s">
        <v>44</v>
      </c>
      <c r="Q23" s="73" t="s">
        <v>45</v>
      </c>
      <c r="R23" s="74" t="s">
        <v>46</v>
      </c>
    </row>
    <row r="24" spans="2:18" x14ac:dyDescent="0.25">
      <c r="B24" s="151" t="s">
        <v>16</v>
      </c>
      <c r="C24" s="196" t="s">
        <v>32</v>
      </c>
      <c r="D24" s="190" t="s">
        <v>183</v>
      </c>
      <c r="E24" s="190" t="s">
        <v>183</v>
      </c>
      <c r="F24" s="190"/>
      <c r="G24" s="190"/>
      <c r="J24" s="68"/>
      <c r="K24" s="70">
        <v>2020</v>
      </c>
      <c r="L24" s="71">
        <v>35</v>
      </c>
      <c r="M24" s="76">
        <v>310.74</v>
      </c>
      <c r="N24" s="76">
        <v>313.14999999999998</v>
      </c>
      <c r="O24" s="76"/>
      <c r="P24" s="76">
        <v>223.03</v>
      </c>
      <c r="Q24" s="76">
        <v>310.62</v>
      </c>
      <c r="R24" s="75"/>
    </row>
    <row r="25" spans="2:18" x14ac:dyDescent="0.25">
      <c r="B25" s="151" t="s">
        <v>16</v>
      </c>
      <c r="C25" s="196" t="s">
        <v>34</v>
      </c>
      <c r="D25" s="190" t="s">
        <v>183</v>
      </c>
      <c r="E25" s="190" t="s">
        <v>183</v>
      </c>
      <c r="F25" s="190"/>
      <c r="G25" s="190"/>
      <c r="J25" s="68"/>
      <c r="K25" s="68"/>
      <c r="L25" s="71">
        <v>36</v>
      </c>
      <c r="M25" s="76">
        <v>310.11</v>
      </c>
      <c r="N25" s="76">
        <v>240.53</v>
      </c>
      <c r="O25" s="76"/>
      <c r="P25" s="76">
        <v>197.95</v>
      </c>
      <c r="Q25" s="76">
        <v>308.05</v>
      </c>
      <c r="R25" s="75"/>
    </row>
    <row r="26" spans="2:18" x14ac:dyDescent="0.25">
      <c r="B26" s="151" t="s">
        <v>17</v>
      </c>
      <c r="C26" s="196" t="s">
        <v>28</v>
      </c>
      <c r="D26" s="193">
        <v>267.51000000000005</v>
      </c>
      <c r="E26" s="193">
        <v>274.77000000000004</v>
      </c>
      <c r="F26" s="191">
        <v>7.2599999999999909</v>
      </c>
      <c r="G26" s="192">
        <v>2.7139172367388165E-2</v>
      </c>
      <c r="J26" s="68"/>
      <c r="K26" s="68"/>
      <c r="L26" s="71">
        <v>37</v>
      </c>
      <c r="M26" s="76">
        <v>311.95</v>
      </c>
      <c r="N26" s="76">
        <v>306.77</v>
      </c>
      <c r="O26" s="76"/>
      <c r="P26" s="76">
        <v>214.73</v>
      </c>
      <c r="Q26" s="76">
        <v>304.81</v>
      </c>
      <c r="R26" s="75"/>
    </row>
    <row r="27" spans="2:18" x14ac:dyDescent="0.25">
      <c r="B27" s="151" t="s">
        <v>17</v>
      </c>
      <c r="C27" s="196" t="s">
        <v>29</v>
      </c>
      <c r="D27" s="193">
        <v>301.57</v>
      </c>
      <c r="E27" s="193">
        <v>300.01000000000005</v>
      </c>
      <c r="F27" s="199">
        <v>-1.5599999999999454</v>
      </c>
      <c r="G27" s="200">
        <v>-5.1729283416783733E-3</v>
      </c>
      <c r="J27" s="68"/>
      <c r="K27" s="68"/>
      <c r="L27" s="71">
        <v>38</v>
      </c>
      <c r="M27" s="76">
        <v>311.02999999999997</v>
      </c>
      <c r="N27" s="76">
        <v>304.46999999999997</v>
      </c>
      <c r="O27" s="76"/>
      <c r="P27" s="76">
        <v>199.79999999999998</v>
      </c>
      <c r="Q27" s="76">
        <v>308.42</v>
      </c>
      <c r="R27" s="75"/>
    </row>
    <row r="28" spans="2:18" x14ac:dyDescent="0.25">
      <c r="B28" s="151" t="s">
        <v>17</v>
      </c>
      <c r="C28" s="196" t="s">
        <v>31</v>
      </c>
      <c r="D28" s="193">
        <v>256.44</v>
      </c>
      <c r="E28" s="193">
        <v>258.07</v>
      </c>
      <c r="F28" s="191">
        <v>1.6299999999999955</v>
      </c>
      <c r="G28" s="192">
        <v>6.3562626735298444E-3</v>
      </c>
      <c r="J28" s="68"/>
      <c r="K28" s="68"/>
      <c r="L28" s="71">
        <v>39</v>
      </c>
      <c r="M28" s="76">
        <v>312.77</v>
      </c>
      <c r="N28" s="76">
        <v>311.02</v>
      </c>
      <c r="O28" s="76"/>
      <c r="P28" s="76">
        <v>216.19</v>
      </c>
      <c r="Q28" s="76">
        <v>308.64999999999998</v>
      </c>
      <c r="R28" s="75">
        <v>321.32</v>
      </c>
    </row>
    <row r="29" spans="2:18" x14ac:dyDescent="0.25">
      <c r="B29" s="151" t="s">
        <v>17</v>
      </c>
      <c r="C29" s="196" t="s">
        <v>32</v>
      </c>
      <c r="D29" s="193">
        <v>258.17</v>
      </c>
      <c r="E29" s="193">
        <v>260.44</v>
      </c>
      <c r="F29" s="191">
        <v>2.2699999999999818</v>
      </c>
      <c r="G29" s="192">
        <v>8.7926560018591893E-3</v>
      </c>
      <c r="J29" s="68"/>
      <c r="K29" s="68"/>
      <c r="L29" s="71">
        <v>40</v>
      </c>
      <c r="M29" s="76">
        <v>312.81</v>
      </c>
      <c r="N29" s="76">
        <v>307.29000000000002</v>
      </c>
      <c r="O29" s="76"/>
      <c r="P29" s="76">
        <v>216.93</v>
      </c>
      <c r="Q29" s="76">
        <v>307.40999999999997</v>
      </c>
      <c r="R29" s="75"/>
    </row>
    <row r="30" spans="2:18" x14ac:dyDescent="0.25">
      <c r="B30" s="151" t="s">
        <v>17</v>
      </c>
      <c r="C30" s="196" t="s">
        <v>34</v>
      </c>
      <c r="D30" s="191">
        <v>291.45000000000005</v>
      </c>
      <c r="E30" s="191">
        <v>286.24</v>
      </c>
      <c r="F30" s="199">
        <v>-5.2100000000000364</v>
      </c>
      <c r="G30" s="200">
        <v>-1.7876136558586553E-2</v>
      </c>
      <c r="J30" s="68"/>
      <c r="K30" s="68"/>
      <c r="L30" s="71">
        <v>41</v>
      </c>
      <c r="M30" s="76">
        <v>312.04000000000002</v>
      </c>
      <c r="N30" s="76">
        <v>290.20999999999998</v>
      </c>
      <c r="O30" s="76"/>
      <c r="P30" s="76">
        <v>228.17</v>
      </c>
      <c r="Q30" s="76">
        <v>311.08</v>
      </c>
      <c r="R30" s="75"/>
    </row>
    <row r="31" spans="2:18" x14ac:dyDescent="0.25">
      <c r="B31" s="151" t="s">
        <v>17</v>
      </c>
      <c r="C31" s="196" t="s">
        <v>35</v>
      </c>
      <c r="D31" s="193">
        <v>234.28</v>
      </c>
      <c r="E31" s="193">
        <v>232.28</v>
      </c>
      <c r="F31" s="199">
        <v>-2</v>
      </c>
      <c r="G31" s="200">
        <v>-8.5367935803312145E-3</v>
      </c>
      <c r="J31" s="68"/>
      <c r="K31" s="68"/>
      <c r="L31" s="71">
        <v>42</v>
      </c>
      <c r="M31" s="76">
        <v>313.96999999999997</v>
      </c>
      <c r="N31" s="76">
        <v>300.74</v>
      </c>
      <c r="O31" s="76">
        <v>301.32</v>
      </c>
      <c r="P31" s="76">
        <v>201.79</v>
      </c>
      <c r="Q31" s="76">
        <v>308.86</v>
      </c>
      <c r="R31" s="75"/>
    </row>
    <row r="32" spans="2:18" x14ac:dyDescent="0.25">
      <c r="B32" s="151" t="s">
        <v>17</v>
      </c>
      <c r="C32" s="196" t="s">
        <v>36</v>
      </c>
      <c r="D32" s="193">
        <v>271.26000000000005</v>
      </c>
      <c r="E32" s="193">
        <v>255.9</v>
      </c>
      <c r="F32" s="199">
        <v>-15.360000000000042</v>
      </c>
      <c r="G32" s="200">
        <v>-5.6624640566246498E-2</v>
      </c>
      <c r="J32" s="68"/>
      <c r="K32" s="68"/>
      <c r="L32" s="71">
        <v>43</v>
      </c>
      <c r="M32" s="76">
        <v>310.35000000000002</v>
      </c>
      <c r="N32" s="76">
        <v>301.2</v>
      </c>
      <c r="O32" s="76"/>
      <c r="P32" s="76">
        <v>187.71</v>
      </c>
      <c r="Q32" s="76">
        <v>304.47000000000003</v>
      </c>
      <c r="R32" s="75"/>
    </row>
    <row r="33" spans="2:18" x14ac:dyDescent="0.25">
      <c r="B33" s="151" t="s">
        <v>18</v>
      </c>
      <c r="C33" s="196" t="s">
        <v>21</v>
      </c>
      <c r="D33" s="194">
        <v>358.37</v>
      </c>
      <c r="E33" s="190">
        <v>386.54</v>
      </c>
      <c r="F33" s="191">
        <v>28.170000000000016</v>
      </c>
      <c r="G33" s="192">
        <v>7.8605910092920839E-2</v>
      </c>
      <c r="J33" s="68"/>
      <c r="K33" s="68"/>
      <c r="L33" s="71">
        <v>44</v>
      </c>
      <c r="M33" s="76">
        <v>310.95</v>
      </c>
      <c r="N33" s="76">
        <v>303.05</v>
      </c>
      <c r="O33" s="76"/>
      <c r="P33" s="76">
        <v>204.22</v>
      </c>
      <c r="Q33" s="76">
        <v>313.27</v>
      </c>
      <c r="R33" s="75"/>
    </row>
    <row r="34" spans="2:18" x14ac:dyDescent="0.25">
      <c r="B34" s="151" t="s">
        <v>18</v>
      </c>
      <c r="C34" s="196" t="s">
        <v>24</v>
      </c>
      <c r="D34" s="193">
        <v>378.37</v>
      </c>
      <c r="E34" s="193">
        <v>379.67</v>
      </c>
      <c r="F34" s="334">
        <v>1.3000000000000114</v>
      </c>
      <c r="G34" s="335">
        <v>3.4357903639294918E-3</v>
      </c>
      <c r="J34" s="68"/>
      <c r="K34" s="68"/>
      <c r="L34" s="71">
        <v>45</v>
      </c>
      <c r="M34" s="76">
        <v>312.14999999999998</v>
      </c>
      <c r="N34" s="76">
        <v>303.26</v>
      </c>
      <c r="O34" s="76"/>
      <c r="P34" s="76">
        <v>191.72</v>
      </c>
      <c r="Q34" s="76">
        <v>299.61</v>
      </c>
      <c r="R34" s="75"/>
    </row>
    <row r="35" spans="2:18" x14ac:dyDescent="0.25">
      <c r="B35" s="151" t="s">
        <v>18</v>
      </c>
      <c r="C35" s="196" t="s">
        <v>25</v>
      </c>
      <c r="D35" s="193">
        <v>397.88</v>
      </c>
      <c r="E35" s="193">
        <v>378.03000000000003</v>
      </c>
      <c r="F35" s="199">
        <v>-19.849999999999966</v>
      </c>
      <c r="G35" s="200">
        <v>-4.9889413893636214E-2</v>
      </c>
      <c r="J35" s="68"/>
      <c r="K35" s="68"/>
      <c r="L35" s="71">
        <v>46</v>
      </c>
      <c r="M35" s="76">
        <v>312.66000000000003</v>
      </c>
      <c r="N35" s="76">
        <v>302.16000000000003</v>
      </c>
      <c r="O35" s="76"/>
      <c r="P35" s="76">
        <v>194.1</v>
      </c>
      <c r="Q35" s="76">
        <v>300.24</v>
      </c>
      <c r="R35" s="75"/>
    </row>
    <row r="36" spans="2:18" x14ac:dyDescent="0.25">
      <c r="B36" s="151" t="s">
        <v>18</v>
      </c>
      <c r="C36" s="196" t="s">
        <v>27</v>
      </c>
      <c r="D36" s="193">
        <v>343.99</v>
      </c>
      <c r="E36" s="193">
        <v>355.51000000000005</v>
      </c>
      <c r="F36" s="334">
        <v>11.520000000000039</v>
      </c>
      <c r="G36" s="335">
        <v>3.3489345620512312E-2</v>
      </c>
      <c r="J36" s="68"/>
      <c r="K36" s="68"/>
      <c r="L36" s="71">
        <v>47</v>
      </c>
      <c r="M36" s="76">
        <v>312.26</v>
      </c>
      <c r="N36" s="76">
        <v>302.29000000000002</v>
      </c>
      <c r="O36" s="76"/>
      <c r="P36" s="76">
        <v>191.2</v>
      </c>
      <c r="Q36" s="76">
        <v>295.82</v>
      </c>
      <c r="R36" s="75"/>
    </row>
    <row r="37" spans="2:18" x14ac:dyDescent="0.25">
      <c r="B37" s="151" t="s">
        <v>18</v>
      </c>
      <c r="C37" s="196" t="s">
        <v>28</v>
      </c>
      <c r="D37" s="193">
        <v>363.1</v>
      </c>
      <c r="E37" s="193">
        <v>368.8</v>
      </c>
      <c r="F37" s="334">
        <v>5.6999999999999886</v>
      </c>
      <c r="G37" s="335">
        <v>1.5698154778297946E-2</v>
      </c>
      <c r="J37" s="68"/>
      <c r="K37" s="68"/>
      <c r="L37" s="71">
        <v>48</v>
      </c>
      <c r="M37" s="76">
        <v>308.72000000000003</v>
      </c>
      <c r="N37" s="76">
        <v>308</v>
      </c>
      <c r="O37" s="76"/>
      <c r="P37" s="76">
        <v>199.23</v>
      </c>
      <c r="Q37" s="76">
        <v>296.89</v>
      </c>
      <c r="R37" s="75"/>
    </row>
    <row r="38" spans="2:18" x14ac:dyDescent="0.25">
      <c r="B38" s="151" t="s">
        <v>18</v>
      </c>
      <c r="C38" s="196" t="s">
        <v>29</v>
      </c>
      <c r="D38" s="193">
        <v>378.20000000000005</v>
      </c>
      <c r="E38" s="193">
        <v>356.3</v>
      </c>
      <c r="F38" s="199">
        <v>-21.900000000000034</v>
      </c>
      <c r="G38" s="200">
        <v>-5.7905869910100605E-2</v>
      </c>
      <c r="J38" s="68"/>
      <c r="K38" s="68"/>
      <c r="L38" s="71">
        <v>49</v>
      </c>
      <c r="M38" s="76">
        <v>314.08</v>
      </c>
      <c r="N38" s="76">
        <v>306.01</v>
      </c>
      <c r="O38" s="76"/>
      <c r="P38" s="76">
        <v>192.59</v>
      </c>
      <c r="Q38" s="76">
        <v>297.64</v>
      </c>
      <c r="R38" s="75"/>
    </row>
    <row r="39" spans="2:18" x14ac:dyDescent="0.25">
      <c r="B39" s="151" t="s">
        <v>18</v>
      </c>
      <c r="C39" s="196" t="s">
        <v>31</v>
      </c>
      <c r="D39" s="193">
        <v>308.13</v>
      </c>
      <c r="E39" s="193">
        <v>319.25</v>
      </c>
      <c r="F39" s="191">
        <v>11.120000000000005</v>
      </c>
      <c r="G39" s="192">
        <v>3.6088663875637028E-2</v>
      </c>
      <c r="J39" s="68"/>
      <c r="K39" s="68"/>
      <c r="L39" s="71">
        <v>50</v>
      </c>
      <c r="M39" s="76">
        <v>314.14</v>
      </c>
      <c r="N39" s="76">
        <v>305.96999999999997</v>
      </c>
      <c r="O39" s="76"/>
      <c r="P39" s="76">
        <v>224.54</v>
      </c>
      <c r="Q39" s="76">
        <v>300.40999999999997</v>
      </c>
      <c r="R39" s="75"/>
    </row>
    <row r="40" spans="2:18" x14ac:dyDescent="0.25">
      <c r="B40" s="151" t="s">
        <v>18</v>
      </c>
      <c r="C40" s="196" t="s">
        <v>32</v>
      </c>
      <c r="D40" s="193">
        <v>298.52000000000004</v>
      </c>
      <c r="E40" s="193">
        <v>347.90000000000003</v>
      </c>
      <c r="F40" s="191">
        <v>49.379999999999995</v>
      </c>
      <c r="G40" s="347">
        <v>0.16541605252579394</v>
      </c>
      <c r="J40" s="68"/>
      <c r="K40" s="68"/>
      <c r="L40" s="71">
        <v>51</v>
      </c>
      <c r="M40" s="76">
        <v>317.25</v>
      </c>
      <c r="N40" s="76">
        <v>309.34999999999997</v>
      </c>
      <c r="O40" s="76"/>
      <c r="P40" s="76">
        <v>217.65</v>
      </c>
      <c r="Q40" s="76">
        <v>303.38</v>
      </c>
      <c r="R40" s="75"/>
    </row>
    <row r="41" spans="2:18" x14ac:dyDescent="0.25">
      <c r="B41" s="151" t="s">
        <v>18</v>
      </c>
      <c r="C41" s="196" t="s">
        <v>34</v>
      </c>
      <c r="D41" s="191">
        <v>329.26000000000005</v>
      </c>
      <c r="E41" s="190">
        <v>301.54000000000002</v>
      </c>
      <c r="F41" s="348">
        <v>-27.720000000000027</v>
      </c>
      <c r="G41" s="200">
        <v>-8.4188786976857277E-2</v>
      </c>
      <c r="J41" s="68"/>
      <c r="K41" s="68"/>
      <c r="L41" s="71">
        <v>52</v>
      </c>
      <c r="M41" s="76">
        <v>316.09999999999997</v>
      </c>
      <c r="N41" s="76">
        <v>310.08999999999997</v>
      </c>
      <c r="O41" s="76"/>
      <c r="P41" s="76">
        <v>230.03</v>
      </c>
      <c r="Q41" s="76">
        <v>305.33999999999997</v>
      </c>
      <c r="R41" s="75"/>
    </row>
    <row r="42" spans="2:18" ht="15.75" thickBot="1" x14ac:dyDescent="0.3">
      <c r="B42" s="151" t="s">
        <v>19</v>
      </c>
      <c r="C42" s="196" t="s">
        <v>26</v>
      </c>
      <c r="D42" s="215">
        <v>454.31</v>
      </c>
      <c r="E42" s="215">
        <v>456.73</v>
      </c>
      <c r="F42" s="215">
        <v>2.4200000000000159</v>
      </c>
      <c r="G42" s="333">
        <v>5.3267592612973313E-3</v>
      </c>
      <c r="J42" s="68"/>
      <c r="K42" s="68"/>
      <c r="L42" s="152">
        <v>53</v>
      </c>
      <c r="M42" s="153">
        <v>326.12</v>
      </c>
      <c r="N42" s="153">
        <v>312.89999999999998</v>
      </c>
      <c r="O42" s="153"/>
      <c r="P42" s="153">
        <v>233.31</v>
      </c>
      <c r="Q42" s="153">
        <v>277.79000000000002</v>
      </c>
      <c r="R42" s="154"/>
    </row>
    <row r="43" spans="2:18" x14ac:dyDescent="0.25">
      <c r="B43" s="151" t="s">
        <v>19</v>
      </c>
      <c r="C43" s="196" t="s">
        <v>27</v>
      </c>
      <c r="D43" s="191">
        <v>436.55</v>
      </c>
      <c r="E43" s="191">
        <v>421.85</v>
      </c>
      <c r="F43" s="199">
        <v>-14.699999999999989</v>
      </c>
      <c r="G43" s="200">
        <v>-3.3673118772191035E-2</v>
      </c>
      <c r="J43" s="68"/>
      <c r="K43" s="72">
        <v>2021</v>
      </c>
      <c r="L43" s="155">
        <v>1</v>
      </c>
      <c r="M43" s="156">
        <v>322.70999999999998</v>
      </c>
      <c r="N43" s="156">
        <v>313.69</v>
      </c>
      <c r="O43" s="156"/>
      <c r="P43" s="156">
        <v>206.39</v>
      </c>
      <c r="Q43" s="156">
        <v>299.54000000000002</v>
      </c>
      <c r="R43" s="147"/>
    </row>
    <row r="44" spans="2:18" x14ac:dyDescent="0.25">
      <c r="B44" s="151" t="s">
        <v>19</v>
      </c>
      <c r="C44" s="196" t="s">
        <v>30</v>
      </c>
      <c r="D44" s="191">
        <v>423.24</v>
      </c>
      <c r="E44" s="191">
        <v>439.78000000000003</v>
      </c>
      <c r="F44" s="191">
        <v>16.54000000000002</v>
      </c>
      <c r="G44" s="192">
        <v>3.9079482090539797E-2</v>
      </c>
      <c r="J44" s="68"/>
      <c r="K44" s="68"/>
      <c r="L44" s="157">
        <v>2</v>
      </c>
      <c r="M44" s="77">
        <v>322.49</v>
      </c>
      <c r="N44" s="77">
        <v>311.77</v>
      </c>
      <c r="O44" s="77"/>
      <c r="P44" s="77">
        <v>216.23</v>
      </c>
      <c r="Q44" s="77">
        <v>307.14999999999998</v>
      </c>
      <c r="R44" s="158"/>
    </row>
    <row r="45" spans="2:18" x14ac:dyDescent="0.25">
      <c r="B45" s="151" t="s">
        <v>19</v>
      </c>
      <c r="C45" s="196" t="s">
        <v>31</v>
      </c>
      <c r="D45" s="191">
        <v>427.59000000000003</v>
      </c>
      <c r="E45" s="191">
        <v>430.61</v>
      </c>
      <c r="F45" s="191">
        <v>3.0199999999999818</v>
      </c>
      <c r="G45" s="192">
        <v>7.0628405715755793E-3</v>
      </c>
      <c r="J45" s="68"/>
      <c r="K45" s="68"/>
      <c r="L45" s="157">
        <v>3</v>
      </c>
      <c r="M45" s="77">
        <v>321.08</v>
      </c>
      <c r="N45" s="77">
        <v>310.05</v>
      </c>
      <c r="O45" s="77"/>
      <c r="P45" s="77">
        <v>205.76</v>
      </c>
      <c r="Q45" s="76">
        <v>305.39999999999998</v>
      </c>
      <c r="R45" s="158"/>
    </row>
    <row r="46" spans="2:18" x14ac:dyDescent="0.25">
      <c r="B46" s="151" t="s">
        <v>19</v>
      </c>
      <c r="C46" s="196" t="s">
        <v>35</v>
      </c>
      <c r="D46" s="191">
        <v>386.54</v>
      </c>
      <c r="E46" s="190">
        <v>386.54</v>
      </c>
      <c r="F46" s="199"/>
      <c r="G46" s="200"/>
      <c r="J46" s="68"/>
      <c r="K46" s="68"/>
      <c r="L46" s="157">
        <v>4</v>
      </c>
      <c r="M46" s="77">
        <v>323.79000000000002</v>
      </c>
      <c r="N46" s="77">
        <v>314.77000000000004</v>
      </c>
      <c r="O46" s="77"/>
      <c r="P46" s="77">
        <v>203.91</v>
      </c>
      <c r="Q46" s="77">
        <v>305.89000000000004</v>
      </c>
      <c r="R46" s="158"/>
    </row>
    <row r="47" spans="2:18" x14ac:dyDescent="0.25">
      <c r="B47" s="151" t="s">
        <v>19</v>
      </c>
      <c r="C47" s="196" t="s">
        <v>39</v>
      </c>
      <c r="D47" s="190">
        <v>256.54000000000002</v>
      </c>
      <c r="E47" s="190" t="s">
        <v>183</v>
      </c>
      <c r="F47" s="336"/>
      <c r="G47" s="337"/>
      <c r="J47" s="68"/>
      <c r="K47" s="68"/>
      <c r="L47" s="157">
        <v>5</v>
      </c>
      <c r="M47" s="77">
        <v>315.22000000000003</v>
      </c>
      <c r="N47" s="77">
        <v>297.53000000000003</v>
      </c>
      <c r="O47" s="77"/>
      <c r="P47" s="77">
        <v>206.42</v>
      </c>
      <c r="Q47" s="77">
        <v>307.66000000000003</v>
      </c>
      <c r="R47" s="158"/>
    </row>
    <row r="48" spans="2:18" x14ac:dyDescent="0.25">
      <c r="B48" s="148"/>
      <c r="C48" s="150"/>
      <c r="D48" s="15"/>
      <c r="E48" s="149"/>
      <c r="F48" s="15"/>
      <c r="G48" s="15"/>
      <c r="J48" s="68"/>
      <c r="L48" s="157">
        <v>6</v>
      </c>
      <c r="M48" s="77">
        <v>320.66000000000003</v>
      </c>
      <c r="N48" s="77">
        <v>313.52000000000004</v>
      </c>
      <c r="O48" s="77"/>
      <c r="P48" s="77">
        <v>210.29</v>
      </c>
      <c r="Q48" s="77">
        <v>308.04000000000002</v>
      </c>
      <c r="R48" s="158"/>
    </row>
    <row r="49" spans="2:18" x14ac:dyDescent="0.25">
      <c r="J49" s="68"/>
      <c r="K49" s="68"/>
      <c r="L49" s="157">
        <v>7</v>
      </c>
      <c r="M49" s="77">
        <v>324.55</v>
      </c>
      <c r="N49" s="77">
        <v>320.44</v>
      </c>
      <c r="O49" s="77"/>
      <c r="P49" s="77">
        <v>206.25</v>
      </c>
      <c r="Q49" s="77">
        <v>314.46000000000004</v>
      </c>
      <c r="R49" s="158"/>
    </row>
    <row r="50" spans="2:18" x14ac:dyDescent="0.25">
      <c r="B50" s="27" t="s">
        <v>170</v>
      </c>
      <c r="J50" s="68"/>
      <c r="L50" s="157">
        <v>8</v>
      </c>
      <c r="M50" s="77">
        <v>323.06</v>
      </c>
      <c r="N50" s="77">
        <v>321.24</v>
      </c>
      <c r="O50" s="77"/>
      <c r="P50" s="77">
        <v>203.13</v>
      </c>
      <c r="Q50" s="77">
        <v>314.04000000000002</v>
      </c>
      <c r="R50" s="158"/>
    </row>
    <row r="51" spans="2:18" x14ac:dyDescent="0.25">
      <c r="B51" s="27" t="s">
        <v>171</v>
      </c>
      <c r="J51" s="68"/>
      <c r="L51" s="157">
        <v>9</v>
      </c>
      <c r="M51" s="77">
        <v>327.99</v>
      </c>
      <c r="N51" s="77">
        <v>321.36</v>
      </c>
      <c r="O51" s="77"/>
      <c r="P51" s="77">
        <v>229.54</v>
      </c>
      <c r="Q51" s="77">
        <v>304.26000000000005</v>
      </c>
      <c r="R51" s="158"/>
    </row>
    <row r="52" spans="2:18" x14ac:dyDescent="0.25">
      <c r="B52" s="27" t="s">
        <v>47</v>
      </c>
      <c r="J52" s="68"/>
      <c r="L52" s="157">
        <v>10</v>
      </c>
      <c r="M52" s="76">
        <v>325.20000000000005</v>
      </c>
      <c r="N52" s="76">
        <v>318.40000000000003</v>
      </c>
      <c r="O52" s="77"/>
      <c r="P52" s="77">
        <v>225.95999999999998</v>
      </c>
      <c r="Q52" s="77">
        <v>308.73</v>
      </c>
      <c r="R52" s="158"/>
    </row>
    <row r="53" spans="2:18" x14ac:dyDescent="0.25">
      <c r="B53" s="27" t="s">
        <v>48</v>
      </c>
      <c r="J53" s="68"/>
      <c r="L53" s="157">
        <v>11</v>
      </c>
      <c r="M53" s="77">
        <v>318.92</v>
      </c>
      <c r="N53" s="77">
        <v>323.79000000000002</v>
      </c>
      <c r="O53" s="77"/>
      <c r="P53" s="77">
        <v>205.73999999999998</v>
      </c>
      <c r="Q53" s="77">
        <v>303.75</v>
      </c>
      <c r="R53" s="158"/>
    </row>
    <row r="54" spans="2:18" x14ac:dyDescent="0.25">
      <c r="B54" s="27" t="s">
        <v>49</v>
      </c>
      <c r="J54" s="68"/>
      <c r="L54" s="157">
        <v>12</v>
      </c>
      <c r="M54" s="78">
        <v>329.58000000000004</v>
      </c>
      <c r="N54" s="78">
        <v>324.32</v>
      </c>
      <c r="O54" s="78"/>
      <c r="P54" s="78">
        <v>230.48</v>
      </c>
      <c r="Q54" s="78">
        <v>319.13</v>
      </c>
      <c r="R54" s="159"/>
    </row>
    <row r="55" spans="2:18" x14ac:dyDescent="0.25">
      <c r="B55" s="27" t="s">
        <v>50</v>
      </c>
      <c r="J55" s="68"/>
      <c r="L55" s="157">
        <v>13</v>
      </c>
      <c r="M55" s="78">
        <v>330.95000000000005</v>
      </c>
      <c r="N55" s="78">
        <v>322.84000000000003</v>
      </c>
      <c r="O55" s="78">
        <v>321.54000000000002</v>
      </c>
      <c r="P55" s="78">
        <v>236.72</v>
      </c>
      <c r="Q55" s="78">
        <v>304.8</v>
      </c>
      <c r="R55" s="159"/>
    </row>
    <row r="56" spans="2:18" x14ac:dyDescent="0.25">
      <c r="J56" s="68"/>
      <c r="K56" s="68"/>
      <c r="L56" s="157">
        <v>14</v>
      </c>
      <c r="M56" s="78">
        <v>324.98</v>
      </c>
      <c r="N56" s="78">
        <v>330.45000000000005</v>
      </c>
      <c r="O56" s="78">
        <v>321.54000000000002</v>
      </c>
      <c r="P56" s="78">
        <v>218.79999999999998</v>
      </c>
      <c r="Q56" s="78">
        <v>314.13</v>
      </c>
      <c r="R56" s="159"/>
    </row>
    <row r="57" spans="2:18" x14ac:dyDescent="0.25">
      <c r="J57" s="68"/>
      <c r="L57" s="157">
        <v>15</v>
      </c>
      <c r="M57" s="78">
        <v>330.16</v>
      </c>
      <c r="N57" s="78">
        <v>309.01000000000005</v>
      </c>
      <c r="O57" s="78">
        <v>314.24</v>
      </c>
      <c r="P57" s="78">
        <v>231.95</v>
      </c>
      <c r="Q57" s="78">
        <v>313.33000000000004</v>
      </c>
      <c r="R57" s="159"/>
    </row>
    <row r="58" spans="2:18" x14ac:dyDescent="0.25">
      <c r="J58" s="68"/>
      <c r="L58" s="157">
        <v>16</v>
      </c>
      <c r="M58" s="78">
        <v>327.71000000000004</v>
      </c>
      <c r="N58" s="78">
        <v>319.76000000000005</v>
      </c>
      <c r="O58" s="78"/>
      <c r="P58" s="78">
        <v>225.66</v>
      </c>
      <c r="Q58" s="78">
        <v>312.12</v>
      </c>
      <c r="R58" s="159"/>
    </row>
    <row r="59" spans="2:18" x14ac:dyDescent="0.25">
      <c r="J59" s="68"/>
      <c r="L59" s="157">
        <v>17</v>
      </c>
      <c r="M59" s="77">
        <v>329.43</v>
      </c>
      <c r="N59" s="77">
        <v>324.37</v>
      </c>
      <c r="O59" s="77"/>
      <c r="P59" s="77">
        <v>237.32999999999998</v>
      </c>
      <c r="Q59" s="77">
        <v>312.63</v>
      </c>
      <c r="R59" s="158"/>
    </row>
    <row r="60" spans="2:18" x14ac:dyDescent="0.25">
      <c r="J60" s="68"/>
      <c r="L60" s="157">
        <v>18</v>
      </c>
      <c r="M60" s="77">
        <v>327.42</v>
      </c>
      <c r="N60" s="77">
        <v>323.78000000000003</v>
      </c>
      <c r="O60" s="77"/>
      <c r="P60" s="77">
        <v>236.37</v>
      </c>
      <c r="Q60" s="77">
        <v>313.51000000000005</v>
      </c>
      <c r="R60" s="158"/>
    </row>
    <row r="61" spans="2:18" x14ac:dyDescent="0.25">
      <c r="J61" s="68"/>
      <c r="L61" s="157">
        <v>19</v>
      </c>
      <c r="M61" s="78">
        <v>327.51000000000005</v>
      </c>
      <c r="N61" s="78">
        <v>323.35000000000002</v>
      </c>
      <c r="O61" s="78"/>
      <c r="P61" s="78">
        <v>228.01</v>
      </c>
      <c r="Q61" s="78">
        <v>314.94</v>
      </c>
      <c r="R61" s="159"/>
    </row>
    <row r="62" spans="2:18" x14ac:dyDescent="0.25">
      <c r="J62" s="68"/>
      <c r="L62" s="157">
        <v>20</v>
      </c>
      <c r="M62" s="78">
        <v>328.88</v>
      </c>
      <c r="N62" s="78">
        <v>321.52000000000004</v>
      </c>
      <c r="O62" s="78"/>
      <c r="P62" s="78">
        <v>231.26999999999998</v>
      </c>
      <c r="Q62" s="78">
        <v>313.08000000000004</v>
      </c>
      <c r="R62" s="159">
        <v>331.54</v>
      </c>
    </row>
    <row r="63" spans="2:18" x14ac:dyDescent="0.25">
      <c r="J63" s="68"/>
      <c r="L63" s="157">
        <v>21</v>
      </c>
      <c r="M63" s="77">
        <v>330.65000000000003</v>
      </c>
      <c r="N63" s="77">
        <v>329.12</v>
      </c>
      <c r="O63" s="77"/>
      <c r="P63" s="77">
        <v>233.44</v>
      </c>
      <c r="Q63" s="77">
        <v>322.01000000000005</v>
      </c>
      <c r="R63" s="158"/>
    </row>
    <row r="64" spans="2:18" x14ac:dyDescent="0.25">
      <c r="J64" s="68"/>
      <c r="K64" s="68"/>
      <c r="L64" s="157">
        <v>22</v>
      </c>
      <c r="M64" s="77">
        <v>326.92</v>
      </c>
      <c r="N64" s="77">
        <v>326.85000000000002</v>
      </c>
      <c r="O64" s="77"/>
      <c r="P64" s="77">
        <v>245.45</v>
      </c>
      <c r="Q64" s="77">
        <v>325.29000000000002</v>
      </c>
      <c r="R64" s="158"/>
    </row>
    <row r="65" spans="10:18" x14ac:dyDescent="0.25">
      <c r="J65" s="68"/>
      <c r="K65" s="68"/>
      <c r="L65" s="157">
        <v>23</v>
      </c>
      <c r="M65" s="76">
        <v>328.90000000000003</v>
      </c>
      <c r="N65" s="76">
        <v>325.20000000000005</v>
      </c>
      <c r="O65" s="76">
        <v>326.54000000000002</v>
      </c>
      <c r="P65" s="76">
        <v>253.15</v>
      </c>
      <c r="Q65" s="76">
        <v>333.32</v>
      </c>
      <c r="R65" s="75">
        <v>176.54</v>
      </c>
    </row>
    <row r="66" spans="10:18" x14ac:dyDescent="0.25">
      <c r="J66" s="68"/>
      <c r="K66" s="68"/>
      <c r="L66" s="157">
        <v>24</v>
      </c>
      <c r="M66" s="76">
        <v>331.53000000000003</v>
      </c>
      <c r="N66" s="76">
        <v>325.31</v>
      </c>
      <c r="O66" s="76"/>
      <c r="P66" s="76">
        <v>263.88</v>
      </c>
      <c r="Q66" s="76">
        <v>328.65000000000003</v>
      </c>
      <c r="R66" s="75"/>
    </row>
    <row r="67" spans="10:18" x14ac:dyDescent="0.25">
      <c r="J67" s="68"/>
      <c r="K67" s="68"/>
      <c r="L67" s="157">
        <v>25</v>
      </c>
      <c r="M67" s="78">
        <v>332.72</v>
      </c>
      <c r="N67" s="78">
        <v>329.11</v>
      </c>
      <c r="O67" s="78"/>
      <c r="P67" s="78">
        <v>261.52</v>
      </c>
      <c r="Q67" s="78">
        <v>325.94</v>
      </c>
      <c r="R67" s="159"/>
    </row>
    <row r="68" spans="10:18" x14ac:dyDescent="0.25">
      <c r="J68" s="68"/>
      <c r="K68" s="68"/>
      <c r="L68" s="157">
        <v>26</v>
      </c>
      <c r="M68" s="78">
        <v>332.47</v>
      </c>
      <c r="N68" s="78">
        <v>331.98</v>
      </c>
      <c r="O68" s="78"/>
      <c r="P68" s="78">
        <v>269.21000000000004</v>
      </c>
      <c r="Q68" s="78">
        <v>319.82</v>
      </c>
      <c r="R68" s="159"/>
    </row>
    <row r="69" spans="10:18" x14ac:dyDescent="0.25">
      <c r="J69" s="68"/>
      <c r="K69" s="68"/>
      <c r="L69" s="157">
        <v>27</v>
      </c>
      <c r="M69" s="78">
        <v>329.49</v>
      </c>
      <c r="N69" s="78">
        <v>337.75</v>
      </c>
      <c r="O69" s="78"/>
      <c r="P69" s="78">
        <v>259.76</v>
      </c>
      <c r="Q69" s="78">
        <v>328.19</v>
      </c>
      <c r="R69" s="159"/>
    </row>
    <row r="70" spans="10:18" x14ac:dyDescent="0.25">
      <c r="J70" s="68"/>
      <c r="L70" s="157">
        <v>28</v>
      </c>
      <c r="M70" s="78">
        <v>332.86</v>
      </c>
      <c r="N70" s="78">
        <v>327.28000000000003</v>
      </c>
      <c r="O70" s="78">
        <v>291.54000000000002</v>
      </c>
      <c r="P70" s="78">
        <v>240.28</v>
      </c>
      <c r="Q70" s="78">
        <v>325.98</v>
      </c>
      <c r="R70" s="159"/>
    </row>
    <row r="71" spans="10:18" x14ac:dyDescent="0.25">
      <c r="J71" s="68"/>
      <c r="K71" s="68"/>
      <c r="L71" s="157">
        <v>29</v>
      </c>
      <c r="M71" s="78">
        <v>335.53000000000003</v>
      </c>
      <c r="N71" s="78">
        <v>326.29000000000002</v>
      </c>
      <c r="O71" s="78">
        <v>316.54000000000002</v>
      </c>
      <c r="P71" s="78">
        <v>260.48</v>
      </c>
      <c r="Q71" s="78">
        <v>319.36</v>
      </c>
      <c r="R71" s="159"/>
    </row>
    <row r="72" spans="10:18" x14ac:dyDescent="0.25">
      <c r="J72" s="68"/>
      <c r="K72" s="68"/>
      <c r="L72" s="157">
        <v>30</v>
      </c>
      <c r="M72" s="78">
        <v>332.18</v>
      </c>
      <c r="N72" s="78">
        <v>314.11</v>
      </c>
      <c r="O72" s="78"/>
      <c r="P72" s="78">
        <v>258.64</v>
      </c>
      <c r="Q72" s="78">
        <v>326.61</v>
      </c>
      <c r="R72" s="159"/>
    </row>
    <row r="73" spans="10:18" x14ac:dyDescent="0.25">
      <c r="J73" s="68"/>
      <c r="K73" s="68"/>
      <c r="L73" s="157">
        <v>31</v>
      </c>
      <c r="M73" s="78">
        <v>335.33000000000004</v>
      </c>
      <c r="N73" s="78">
        <v>308.09000000000003</v>
      </c>
      <c r="O73" s="78"/>
      <c r="P73" s="78">
        <v>260.32</v>
      </c>
      <c r="Q73" s="78">
        <v>329.76000000000005</v>
      </c>
      <c r="R73" s="159"/>
    </row>
    <row r="74" spans="10:18" x14ac:dyDescent="0.25">
      <c r="J74" s="68"/>
      <c r="K74" s="68"/>
      <c r="L74" s="157">
        <v>32</v>
      </c>
      <c r="M74" s="78">
        <v>330.96000000000004</v>
      </c>
      <c r="N74" s="78">
        <v>333.49</v>
      </c>
      <c r="O74" s="78"/>
      <c r="P74" s="78">
        <v>261.94</v>
      </c>
      <c r="Q74" s="78">
        <v>323.27000000000004</v>
      </c>
      <c r="R74" s="159"/>
    </row>
    <row r="75" spans="10:18" x14ac:dyDescent="0.25">
      <c r="J75" s="68"/>
      <c r="K75" s="68"/>
      <c r="L75" s="157">
        <v>33</v>
      </c>
      <c r="M75" s="78">
        <v>336.59000000000003</v>
      </c>
      <c r="N75" s="78">
        <v>329.14000000000004</v>
      </c>
      <c r="O75" s="78"/>
      <c r="P75" s="78">
        <v>230.62</v>
      </c>
      <c r="Q75" s="78">
        <v>339.85</v>
      </c>
      <c r="R75" s="159"/>
    </row>
    <row r="76" spans="10:18" x14ac:dyDescent="0.25">
      <c r="J76" s="68"/>
      <c r="K76" s="68"/>
      <c r="L76" s="157">
        <v>34</v>
      </c>
      <c r="M76" s="78">
        <v>340.93</v>
      </c>
      <c r="N76" s="78">
        <v>321.97000000000003</v>
      </c>
      <c r="O76" s="78"/>
      <c r="P76" s="78">
        <v>250.73</v>
      </c>
      <c r="Q76" s="78">
        <v>340.02000000000004</v>
      </c>
      <c r="R76" s="159"/>
    </row>
    <row r="77" spans="10:18" x14ac:dyDescent="0.25">
      <c r="J77" s="68"/>
      <c r="K77" s="68"/>
      <c r="L77" s="157">
        <v>35</v>
      </c>
      <c r="M77" s="78">
        <v>330.59000000000003</v>
      </c>
      <c r="N77" s="78">
        <v>330.09000000000003</v>
      </c>
      <c r="O77" s="78"/>
      <c r="P77" s="78">
        <v>246.67</v>
      </c>
      <c r="Q77" s="78">
        <v>335.63</v>
      </c>
      <c r="R77" s="159"/>
    </row>
    <row r="78" spans="10:18" x14ac:dyDescent="0.25">
      <c r="J78" s="68"/>
      <c r="K78" s="68"/>
      <c r="L78" s="157">
        <v>36</v>
      </c>
      <c r="M78" s="78">
        <v>340.3</v>
      </c>
      <c r="N78" s="78">
        <v>318.43</v>
      </c>
      <c r="O78" s="78"/>
      <c r="P78" s="78">
        <v>253.17</v>
      </c>
      <c r="Q78" s="78">
        <v>322.27000000000004</v>
      </c>
      <c r="R78" s="159"/>
    </row>
    <row r="79" spans="10:18" x14ac:dyDescent="0.25">
      <c r="L79" s="157">
        <v>37</v>
      </c>
      <c r="M79" s="78">
        <v>342.42</v>
      </c>
      <c r="N79" s="78">
        <v>337.71000000000004</v>
      </c>
      <c r="O79" s="78"/>
      <c r="P79" s="78">
        <v>256.17</v>
      </c>
      <c r="Q79" s="78">
        <v>336.24</v>
      </c>
      <c r="R79" s="159"/>
    </row>
    <row r="80" spans="10:18" x14ac:dyDescent="0.25">
      <c r="L80" s="157">
        <v>38</v>
      </c>
      <c r="M80" s="78">
        <v>344.27000000000004</v>
      </c>
      <c r="N80" s="78">
        <v>335.28000000000003</v>
      </c>
      <c r="O80" s="78"/>
      <c r="P80" s="78">
        <v>255.35999999999999</v>
      </c>
      <c r="Q80" s="78">
        <v>337.67</v>
      </c>
      <c r="R80" s="159"/>
    </row>
    <row r="81" spans="12:18" x14ac:dyDescent="0.25">
      <c r="L81" s="157">
        <v>39</v>
      </c>
      <c r="M81" s="78">
        <v>346.04</v>
      </c>
      <c r="N81" s="78">
        <v>309.20000000000005</v>
      </c>
      <c r="O81" s="78">
        <v>346.54</v>
      </c>
      <c r="P81" s="78">
        <v>254.09</v>
      </c>
      <c r="Q81" s="78">
        <v>333.34000000000003</v>
      </c>
      <c r="R81" s="159"/>
    </row>
    <row r="82" spans="12:18" x14ac:dyDescent="0.25">
      <c r="L82" s="157">
        <v>40</v>
      </c>
      <c r="M82" s="78">
        <v>349.94</v>
      </c>
      <c r="N82" s="78">
        <v>347.51000000000005</v>
      </c>
      <c r="O82" s="78"/>
      <c r="P82" s="78">
        <v>251.29999999999998</v>
      </c>
      <c r="Q82" s="78">
        <v>336.72</v>
      </c>
      <c r="R82" s="159"/>
    </row>
    <row r="83" spans="12:18" x14ac:dyDescent="0.25">
      <c r="L83" s="157">
        <v>41</v>
      </c>
      <c r="M83" s="78">
        <v>360.16</v>
      </c>
      <c r="N83" s="78">
        <v>337.20000000000005</v>
      </c>
      <c r="O83" s="78"/>
      <c r="P83" s="78">
        <v>256.54000000000002</v>
      </c>
      <c r="Q83" s="78">
        <v>342.08000000000004</v>
      </c>
      <c r="R83" s="159"/>
    </row>
    <row r="84" spans="12:18" x14ac:dyDescent="0.25">
      <c r="L84" s="157">
        <v>42</v>
      </c>
      <c r="M84" s="78">
        <v>356.59000000000003</v>
      </c>
      <c r="N84" s="78">
        <v>346.92</v>
      </c>
      <c r="O84" s="78"/>
      <c r="P84" s="78">
        <v>258.78000000000003</v>
      </c>
      <c r="Q84" s="78">
        <v>338.56</v>
      </c>
      <c r="R84" s="159"/>
    </row>
    <row r="85" spans="12:18" x14ac:dyDescent="0.25">
      <c r="L85" s="157">
        <v>43</v>
      </c>
      <c r="M85" s="78">
        <v>360.5</v>
      </c>
      <c r="N85" s="78">
        <v>338.38</v>
      </c>
      <c r="O85" s="78"/>
      <c r="P85" s="78">
        <v>249.67999999999998</v>
      </c>
      <c r="Q85" s="78">
        <v>335.54</v>
      </c>
      <c r="R85" s="159"/>
    </row>
    <row r="86" spans="12:18" x14ac:dyDescent="0.25">
      <c r="L86" s="157">
        <v>44</v>
      </c>
      <c r="M86" s="78">
        <v>373.24</v>
      </c>
      <c r="N86" s="78">
        <v>333.72</v>
      </c>
      <c r="O86" s="78">
        <v>366.54</v>
      </c>
      <c r="P86" s="78">
        <v>263.87</v>
      </c>
      <c r="Q86" s="78">
        <v>343.34000000000003</v>
      </c>
      <c r="R86" s="159"/>
    </row>
    <row r="87" spans="12:18" x14ac:dyDescent="0.25">
      <c r="L87" s="157">
        <v>45</v>
      </c>
      <c r="M87" s="78">
        <v>369.34000000000003</v>
      </c>
      <c r="N87" s="78">
        <v>344.46000000000004</v>
      </c>
      <c r="O87" s="78"/>
      <c r="P87" s="78">
        <v>257.19</v>
      </c>
      <c r="Q87" s="78">
        <v>348.93</v>
      </c>
      <c r="R87" s="159"/>
    </row>
    <row r="88" spans="12:18" x14ac:dyDescent="0.25">
      <c r="L88" s="157">
        <v>46</v>
      </c>
      <c r="M88" s="77">
        <v>373.91</v>
      </c>
      <c r="N88" s="77">
        <v>348.33000000000004</v>
      </c>
      <c r="O88" s="77"/>
      <c r="P88" s="77">
        <v>278.16000000000003</v>
      </c>
      <c r="Q88" s="77">
        <v>348.16</v>
      </c>
      <c r="R88" s="158">
        <v>316.54000000000002</v>
      </c>
    </row>
    <row r="89" spans="12:18" ht="15.75" thickBot="1" x14ac:dyDescent="0.3">
      <c r="L89" s="167">
        <v>47</v>
      </c>
      <c r="M89" s="331">
        <v>370.8</v>
      </c>
      <c r="N89" s="314">
        <v>375.99</v>
      </c>
      <c r="O89" s="314"/>
      <c r="P89" s="314">
        <v>260.84000000000003</v>
      </c>
      <c r="Q89" s="314">
        <v>362.94</v>
      </c>
      <c r="R89" s="315"/>
    </row>
    <row r="90" spans="12:18" ht="15.75" thickBot="1" x14ac:dyDescent="0.3">
      <c r="L90" s="167">
        <v>48</v>
      </c>
      <c r="M90" s="331">
        <v>372.46000000000004</v>
      </c>
      <c r="N90" s="314">
        <v>377.76000000000005</v>
      </c>
      <c r="O90" s="314"/>
      <c r="P90" s="314">
        <v>278.88</v>
      </c>
      <c r="Q90" s="314">
        <v>361.51000000000005</v>
      </c>
      <c r="R90" s="315"/>
    </row>
    <row r="91" spans="12:18" ht="15.75" thickBot="1" x14ac:dyDescent="0.3">
      <c r="L91" s="167">
        <v>49</v>
      </c>
      <c r="M91" s="331">
        <v>386.74</v>
      </c>
      <c r="N91" s="314">
        <v>350.78000000000003</v>
      </c>
      <c r="O91" s="314"/>
      <c r="P91" s="314">
        <v>258.17</v>
      </c>
      <c r="Q91" s="331">
        <v>363.1</v>
      </c>
      <c r="R91" s="315">
        <v>286.54000000000002</v>
      </c>
    </row>
    <row r="92" spans="12:18" ht="15.75" thickBot="1" x14ac:dyDescent="0.3">
      <c r="L92" s="167">
        <v>50</v>
      </c>
      <c r="M92" s="331">
        <v>382.64000000000004</v>
      </c>
      <c r="N92" s="314">
        <v>369.57</v>
      </c>
      <c r="O92" s="314"/>
      <c r="P92" s="314">
        <v>260.44</v>
      </c>
      <c r="Q92" s="331">
        <v>368.8</v>
      </c>
      <c r="R92" s="315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98"/>
  <sheetViews>
    <sheetView workbookViewId="0">
      <selection activeCell="P72" sqref="P72"/>
    </sheetView>
  </sheetViews>
  <sheetFormatPr defaultRowHeight="15" x14ac:dyDescent="0.25"/>
  <cols>
    <col min="1" max="1" width="9.140625" style="68"/>
    <col min="10" max="10" width="13.5703125" customWidth="1"/>
    <col min="11" max="11" width="9.140625" style="15"/>
  </cols>
  <sheetData>
    <row r="1" spans="2:13" x14ac:dyDescent="0.25">
      <c r="B1" s="26" t="s">
        <v>144</v>
      </c>
      <c r="C1" s="26" t="s">
        <v>53</v>
      </c>
      <c r="E1" s="19"/>
      <c r="F1" s="19"/>
      <c r="G1" s="19"/>
      <c r="H1" s="19"/>
    </row>
    <row r="2" spans="2:13" ht="15.75" thickBot="1" x14ac:dyDescent="0.3"/>
    <row r="3" spans="2:13" x14ac:dyDescent="0.25">
      <c r="B3" s="61" t="s">
        <v>52</v>
      </c>
      <c r="C3" s="28" t="s">
        <v>13</v>
      </c>
      <c r="D3" s="62" t="s">
        <v>14</v>
      </c>
      <c r="E3" s="63" t="s">
        <v>15</v>
      </c>
      <c r="F3" s="63" t="s">
        <v>16</v>
      </c>
      <c r="G3" s="63" t="s">
        <v>17</v>
      </c>
      <c r="H3" s="64" t="s">
        <v>18</v>
      </c>
      <c r="I3" s="28" t="s">
        <v>19</v>
      </c>
      <c r="J3" s="28" t="s">
        <v>51</v>
      </c>
      <c r="M3" t="s">
        <v>168</v>
      </c>
    </row>
    <row r="4" spans="2:13" x14ac:dyDescent="0.25">
      <c r="B4" s="21">
        <v>36</v>
      </c>
      <c r="C4" s="23">
        <v>130</v>
      </c>
      <c r="D4" s="22">
        <v>119291</v>
      </c>
      <c r="E4" s="22">
        <v>10449</v>
      </c>
      <c r="F4" s="22"/>
      <c r="G4" s="22">
        <v>50185</v>
      </c>
      <c r="H4" s="22">
        <v>51804</v>
      </c>
      <c r="I4" s="23">
        <v>7589</v>
      </c>
      <c r="J4" s="24">
        <v>239448</v>
      </c>
      <c r="K4"/>
    </row>
    <row r="5" spans="2:13" x14ac:dyDescent="0.25">
      <c r="B5" s="21">
        <v>37</v>
      </c>
      <c r="C5" s="23"/>
      <c r="D5" s="22">
        <v>123350</v>
      </c>
      <c r="E5" s="22">
        <v>6350</v>
      </c>
      <c r="F5" s="22"/>
      <c r="G5" s="22">
        <v>34610</v>
      </c>
      <c r="H5" s="22">
        <v>46640</v>
      </c>
      <c r="I5" s="23">
        <v>6657</v>
      </c>
      <c r="J5" s="24">
        <v>217607</v>
      </c>
      <c r="K5"/>
    </row>
    <row r="6" spans="2:13" x14ac:dyDescent="0.25">
      <c r="B6" s="21">
        <v>38</v>
      </c>
      <c r="C6" s="23">
        <v>341</v>
      </c>
      <c r="D6" s="22">
        <v>148332</v>
      </c>
      <c r="E6" s="22">
        <v>11444</v>
      </c>
      <c r="F6" s="22"/>
      <c r="G6" s="22">
        <v>44711</v>
      </c>
      <c r="H6" s="22">
        <v>54932</v>
      </c>
      <c r="I6" s="23">
        <v>7196</v>
      </c>
      <c r="J6" s="24">
        <v>266956</v>
      </c>
      <c r="K6"/>
    </row>
    <row r="7" spans="2:13" x14ac:dyDescent="0.25">
      <c r="B7" s="21">
        <v>39</v>
      </c>
      <c r="C7" s="22">
        <v>712</v>
      </c>
      <c r="D7" s="22">
        <v>133059</v>
      </c>
      <c r="E7" s="22">
        <v>11826</v>
      </c>
      <c r="F7" s="22"/>
      <c r="G7" s="22">
        <v>38608</v>
      </c>
      <c r="H7" s="22">
        <v>48953</v>
      </c>
      <c r="I7" s="22">
        <v>4813</v>
      </c>
      <c r="J7" s="24">
        <v>237971</v>
      </c>
      <c r="K7"/>
    </row>
    <row r="8" spans="2:13" x14ac:dyDescent="0.25">
      <c r="B8" s="21">
        <v>40</v>
      </c>
      <c r="C8" s="23"/>
      <c r="D8" s="22">
        <v>124640</v>
      </c>
      <c r="E8" s="22">
        <v>7306</v>
      </c>
      <c r="F8" s="22"/>
      <c r="G8" s="22">
        <v>46142</v>
      </c>
      <c r="H8" s="22">
        <v>48270</v>
      </c>
      <c r="I8" s="23">
        <v>5886</v>
      </c>
      <c r="J8" s="24">
        <v>232244</v>
      </c>
      <c r="K8"/>
    </row>
    <row r="9" spans="2:13" x14ac:dyDescent="0.25">
      <c r="B9" s="21">
        <v>41</v>
      </c>
      <c r="C9" s="23">
        <v>272</v>
      </c>
      <c r="D9" s="22">
        <v>121767</v>
      </c>
      <c r="E9" s="22">
        <v>11614</v>
      </c>
      <c r="F9" s="22">
        <v>311</v>
      </c>
      <c r="G9" s="22">
        <v>55131</v>
      </c>
      <c r="H9" s="22">
        <v>39848</v>
      </c>
      <c r="I9" s="23">
        <v>6222</v>
      </c>
      <c r="J9" s="24">
        <v>235165</v>
      </c>
      <c r="K9"/>
    </row>
    <row r="10" spans="2:13" x14ac:dyDescent="0.25">
      <c r="B10" s="21">
        <v>42</v>
      </c>
      <c r="C10" s="23"/>
      <c r="D10" s="22">
        <v>115939</v>
      </c>
      <c r="E10" s="22">
        <v>8534</v>
      </c>
      <c r="F10" s="22">
        <v>1790</v>
      </c>
      <c r="G10" s="22">
        <v>46596</v>
      </c>
      <c r="H10" s="22">
        <v>47751</v>
      </c>
      <c r="I10" s="23">
        <v>6629</v>
      </c>
      <c r="J10" s="24">
        <v>227239</v>
      </c>
      <c r="K10"/>
    </row>
    <row r="11" spans="2:13" x14ac:dyDescent="0.25">
      <c r="B11" s="21">
        <v>43</v>
      </c>
      <c r="C11" s="23"/>
      <c r="D11" s="22">
        <v>120428</v>
      </c>
      <c r="E11" s="22">
        <v>4677</v>
      </c>
      <c r="F11" s="22"/>
      <c r="G11" s="22">
        <v>41648</v>
      </c>
      <c r="H11" s="22">
        <v>40180</v>
      </c>
      <c r="I11" s="23">
        <v>4265</v>
      </c>
      <c r="J11" s="24">
        <f>SUM(C11:I11)</f>
        <v>211198</v>
      </c>
      <c r="K11"/>
    </row>
    <row r="12" spans="2:13" x14ac:dyDescent="0.25">
      <c r="B12" s="21">
        <v>44</v>
      </c>
      <c r="C12" s="23">
        <v>332</v>
      </c>
      <c r="D12" s="22">
        <v>113300</v>
      </c>
      <c r="E12" s="22">
        <v>4713</v>
      </c>
      <c r="F12" s="22">
        <v>392</v>
      </c>
      <c r="G12" s="22">
        <v>25470</v>
      </c>
      <c r="H12" s="22">
        <v>28949</v>
      </c>
      <c r="I12" s="23">
        <v>4860</v>
      </c>
      <c r="J12" s="24">
        <f>SUM(C12:I12)</f>
        <v>178016</v>
      </c>
      <c r="K12"/>
    </row>
    <row r="13" spans="2:13" x14ac:dyDescent="0.25">
      <c r="B13" s="21">
        <v>45</v>
      </c>
      <c r="C13" s="23">
        <v>139</v>
      </c>
      <c r="D13" s="22">
        <v>101299</v>
      </c>
      <c r="E13" s="22">
        <v>7553</v>
      </c>
      <c r="F13" s="22"/>
      <c r="G13" s="22">
        <v>40679</v>
      </c>
      <c r="H13" s="22">
        <v>20682</v>
      </c>
      <c r="I13" s="23">
        <v>6459</v>
      </c>
      <c r="J13" s="24">
        <v>176811</v>
      </c>
      <c r="K13"/>
    </row>
    <row r="14" spans="2:13" x14ac:dyDescent="0.25">
      <c r="B14" s="21">
        <v>46</v>
      </c>
      <c r="C14" s="23"/>
      <c r="D14" s="22">
        <v>108239</v>
      </c>
      <c r="E14" s="22">
        <v>5918</v>
      </c>
      <c r="F14" s="22"/>
      <c r="G14" s="22">
        <v>65786</v>
      </c>
      <c r="H14" s="22">
        <v>30849</v>
      </c>
      <c r="I14" s="23">
        <v>5716</v>
      </c>
      <c r="J14" s="24">
        <f>SUM(C14:I14)</f>
        <v>216508</v>
      </c>
      <c r="K14"/>
    </row>
    <row r="15" spans="2:13" x14ac:dyDescent="0.25">
      <c r="B15" s="21">
        <v>47</v>
      </c>
      <c r="C15" s="23">
        <v>111</v>
      </c>
      <c r="D15" s="22">
        <v>108624</v>
      </c>
      <c r="E15" s="22">
        <v>9686</v>
      </c>
      <c r="F15" s="22"/>
      <c r="G15" s="22">
        <v>63577</v>
      </c>
      <c r="H15" s="22">
        <v>44760</v>
      </c>
      <c r="I15" s="23">
        <v>5508</v>
      </c>
      <c r="J15" s="24">
        <f>SUM(C15:I15)</f>
        <v>232266</v>
      </c>
      <c r="K15"/>
    </row>
    <row r="16" spans="2:13" x14ac:dyDescent="0.25">
      <c r="B16" s="21">
        <v>48</v>
      </c>
      <c r="C16" s="23"/>
      <c r="D16" s="22">
        <v>147072</v>
      </c>
      <c r="E16" s="22">
        <v>8175</v>
      </c>
      <c r="F16" s="22"/>
      <c r="G16" s="22">
        <v>43259</v>
      </c>
      <c r="H16" s="22">
        <v>44339</v>
      </c>
      <c r="I16" s="23">
        <v>5654</v>
      </c>
      <c r="J16" s="24">
        <v>248499</v>
      </c>
      <c r="K16"/>
    </row>
    <row r="17" spans="2:11" x14ac:dyDescent="0.25">
      <c r="B17" s="21">
        <v>49</v>
      </c>
      <c r="C17" s="23">
        <v>478</v>
      </c>
      <c r="D17" s="22">
        <v>129752</v>
      </c>
      <c r="E17" s="22">
        <v>12377</v>
      </c>
      <c r="F17" s="22">
        <v>338</v>
      </c>
      <c r="G17" s="22">
        <v>48017</v>
      </c>
      <c r="H17" s="22">
        <v>43426</v>
      </c>
      <c r="I17" s="23">
        <v>4729</v>
      </c>
      <c r="J17" s="24">
        <v>239117</v>
      </c>
      <c r="K17"/>
    </row>
    <row r="18" spans="2:11" x14ac:dyDescent="0.25">
      <c r="B18" s="21">
        <v>50</v>
      </c>
      <c r="C18" s="23"/>
      <c r="D18" s="22">
        <v>169938</v>
      </c>
      <c r="E18" s="22">
        <v>9670</v>
      </c>
      <c r="F18" s="22"/>
      <c r="G18" s="22">
        <v>50489</v>
      </c>
      <c r="H18" s="22">
        <v>43066</v>
      </c>
      <c r="I18" s="23">
        <v>7909</v>
      </c>
      <c r="J18" s="24">
        <v>281072</v>
      </c>
      <c r="K18"/>
    </row>
    <row r="19" spans="2:11" x14ac:dyDescent="0.25">
      <c r="B19" s="21">
        <v>51</v>
      </c>
      <c r="C19" s="23">
        <v>762</v>
      </c>
      <c r="D19" s="22">
        <v>152825</v>
      </c>
      <c r="E19" s="22">
        <v>7578</v>
      </c>
      <c r="F19" s="22">
        <v>362</v>
      </c>
      <c r="G19" s="22">
        <v>47720</v>
      </c>
      <c r="H19" s="22">
        <v>45466</v>
      </c>
      <c r="I19" s="23">
        <v>7589</v>
      </c>
      <c r="J19" s="24">
        <v>262302</v>
      </c>
      <c r="K19"/>
    </row>
    <row r="20" spans="2:11" x14ac:dyDescent="0.25">
      <c r="B20" s="21">
        <v>52</v>
      </c>
      <c r="C20" s="23">
        <v>303</v>
      </c>
      <c r="D20" s="22">
        <v>139869</v>
      </c>
      <c r="E20" s="22">
        <v>8024</v>
      </c>
      <c r="F20" s="22">
        <v>366</v>
      </c>
      <c r="G20" s="22">
        <v>26862</v>
      </c>
      <c r="H20" s="22">
        <v>24259</v>
      </c>
      <c r="I20" s="23">
        <v>6443</v>
      </c>
      <c r="J20" s="24">
        <v>206126</v>
      </c>
      <c r="K20"/>
    </row>
    <row r="21" spans="2:11" ht="15.75" thickBot="1" x14ac:dyDescent="0.3">
      <c r="B21" s="163">
        <v>53</v>
      </c>
      <c r="C21" s="164"/>
      <c r="D21" s="165">
        <v>114077</v>
      </c>
      <c r="E21" s="165">
        <v>8691</v>
      </c>
      <c r="F21" s="165"/>
      <c r="G21" s="165">
        <v>24789</v>
      </c>
      <c r="H21" s="165">
        <v>27994</v>
      </c>
      <c r="I21" s="164">
        <v>6157</v>
      </c>
      <c r="J21" s="166">
        <f>SUM(C21:I21)</f>
        <v>181708</v>
      </c>
      <c r="K21"/>
    </row>
    <row r="22" spans="2:11" x14ac:dyDescent="0.25">
      <c r="B22" s="160">
        <v>1</v>
      </c>
      <c r="C22" s="161">
        <v>59</v>
      </c>
      <c r="D22" s="161">
        <v>128133</v>
      </c>
      <c r="E22" s="161">
        <v>5151</v>
      </c>
      <c r="F22" s="161"/>
      <c r="G22" s="161">
        <v>47802</v>
      </c>
      <c r="H22" s="161">
        <v>37322</v>
      </c>
      <c r="I22" s="161">
        <v>4317</v>
      </c>
      <c r="J22" s="174">
        <v>222784</v>
      </c>
      <c r="K22"/>
    </row>
    <row r="23" spans="2:11" x14ac:dyDescent="0.25">
      <c r="B23" s="162">
        <v>2</v>
      </c>
      <c r="C23" s="66">
        <v>120</v>
      </c>
      <c r="D23" s="66">
        <v>140095</v>
      </c>
      <c r="E23" s="66">
        <v>8655</v>
      </c>
      <c r="F23" s="66">
        <v>641</v>
      </c>
      <c r="G23" s="66">
        <v>34975</v>
      </c>
      <c r="H23" s="66">
        <v>42587</v>
      </c>
      <c r="I23" s="66">
        <v>6816</v>
      </c>
      <c r="J23" s="24">
        <f>SUM(C23:I23)</f>
        <v>233889</v>
      </c>
      <c r="K23" s="60">
        <v>2021</v>
      </c>
    </row>
    <row r="24" spans="2:11" x14ac:dyDescent="0.25">
      <c r="B24" s="162">
        <v>3</v>
      </c>
      <c r="C24" s="66"/>
      <c r="D24" s="66">
        <v>140138</v>
      </c>
      <c r="E24" s="66">
        <v>7309</v>
      </c>
      <c r="F24" s="66"/>
      <c r="G24" s="66">
        <v>52683</v>
      </c>
      <c r="H24" s="66">
        <v>38491</v>
      </c>
      <c r="I24" s="66">
        <v>7091</v>
      </c>
      <c r="J24" s="24">
        <f>SUM(C24:I24)</f>
        <v>245712</v>
      </c>
      <c r="K24"/>
    </row>
    <row r="25" spans="2:11" x14ac:dyDescent="0.25">
      <c r="B25" s="162">
        <v>4</v>
      </c>
      <c r="C25" s="66">
        <v>301</v>
      </c>
      <c r="D25" s="66">
        <v>136340</v>
      </c>
      <c r="E25" s="66">
        <v>5293</v>
      </c>
      <c r="F25" s="66"/>
      <c r="G25" s="66">
        <v>48286</v>
      </c>
      <c r="H25" s="66">
        <v>41678</v>
      </c>
      <c r="I25" s="66">
        <v>6720</v>
      </c>
      <c r="J25" s="24">
        <f>SUM(C25:I25)</f>
        <v>238618</v>
      </c>
      <c r="K25"/>
    </row>
    <row r="26" spans="2:11" x14ac:dyDescent="0.25">
      <c r="B26" s="162">
        <v>5</v>
      </c>
      <c r="C26" s="66"/>
      <c r="D26" s="66">
        <v>122845</v>
      </c>
      <c r="E26" s="66">
        <v>5984</v>
      </c>
      <c r="F26" s="66"/>
      <c r="G26" s="66">
        <v>43902</v>
      </c>
      <c r="H26" s="66">
        <v>35222</v>
      </c>
      <c r="I26" s="66">
        <v>7021</v>
      </c>
      <c r="J26" s="24">
        <v>214974</v>
      </c>
      <c r="K26"/>
    </row>
    <row r="27" spans="2:11" x14ac:dyDescent="0.25">
      <c r="B27" s="162">
        <v>6</v>
      </c>
      <c r="C27" s="66">
        <v>172</v>
      </c>
      <c r="D27" s="66">
        <v>122134</v>
      </c>
      <c r="E27" s="66">
        <v>5705</v>
      </c>
      <c r="F27" s="66"/>
      <c r="G27" s="66">
        <v>42608</v>
      </c>
      <c r="H27" s="66">
        <v>45420</v>
      </c>
      <c r="I27" s="66">
        <v>7254</v>
      </c>
      <c r="J27" s="24">
        <f t="shared" ref="J27" si="0">SUM(C27:I27)</f>
        <v>223293</v>
      </c>
      <c r="K27"/>
    </row>
    <row r="28" spans="2:11" x14ac:dyDescent="0.25">
      <c r="B28" s="162">
        <v>7</v>
      </c>
      <c r="C28" s="66">
        <v>952</v>
      </c>
      <c r="D28" s="66">
        <v>122964</v>
      </c>
      <c r="E28" s="66">
        <v>6605</v>
      </c>
      <c r="F28" s="66" t="s">
        <v>142</v>
      </c>
      <c r="G28" s="66">
        <v>56168</v>
      </c>
      <c r="H28" s="66">
        <v>48468</v>
      </c>
      <c r="I28" s="66">
        <v>9617</v>
      </c>
      <c r="J28" s="24">
        <v>244774</v>
      </c>
    </row>
    <row r="29" spans="2:11" x14ac:dyDescent="0.25">
      <c r="B29" s="162">
        <v>8</v>
      </c>
      <c r="C29" s="66">
        <v>254</v>
      </c>
      <c r="D29" s="66">
        <v>111944</v>
      </c>
      <c r="E29" s="66">
        <v>3362</v>
      </c>
      <c r="F29" s="66" t="s">
        <v>142</v>
      </c>
      <c r="G29" s="66">
        <v>49209</v>
      </c>
      <c r="H29" s="66">
        <v>36963</v>
      </c>
      <c r="I29" s="66">
        <v>7110</v>
      </c>
      <c r="J29" s="24">
        <f t="shared" ref="J29" si="1">SUM(C29:I29)</f>
        <v>208842</v>
      </c>
      <c r="K29"/>
    </row>
    <row r="30" spans="2:11" x14ac:dyDescent="0.25">
      <c r="B30" s="162">
        <v>9</v>
      </c>
      <c r="C30" s="66">
        <v>247</v>
      </c>
      <c r="D30" s="66">
        <v>137143</v>
      </c>
      <c r="E30" s="66">
        <v>8537</v>
      </c>
      <c r="F30" s="66">
        <v>427</v>
      </c>
      <c r="G30" s="66">
        <v>42616</v>
      </c>
      <c r="H30" s="66">
        <v>33477</v>
      </c>
      <c r="I30" s="66">
        <v>7943</v>
      </c>
      <c r="J30" s="24">
        <v>230390</v>
      </c>
      <c r="K30"/>
    </row>
    <row r="31" spans="2:11" x14ac:dyDescent="0.25">
      <c r="B31" s="162">
        <v>10</v>
      </c>
      <c r="C31" s="66">
        <v>364</v>
      </c>
      <c r="D31" s="66">
        <v>129645</v>
      </c>
      <c r="E31" s="66">
        <v>8152</v>
      </c>
      <c r="F31" s="66" t="s">
        <v>142</v>
      </c>
      <c r="G31" s="66">
        <v>54460</v>
      </c>
      <c r="H31" s="66">
        <v>42334</v>
      </c>
      <c r="I31" s="66">
        <v>7473</v>
      </c>
      <c r="J31" s="24">
        <f t="shared" ref="J31" si="2">SUM(C31:I31)</f>
        <v>242428</v>
      </c>
      <c r="K31"/>
    </row>
    <row r="32" spans="2:11" x14ac:dyDescent="0.25">
      <c r="B32" s="162">
        <v>11</v>
      </c>
      <c r="C32" s="66">
        <v>399</v>
      </c>
      <c r="D32" s="66">
        <v>137808</v>
      </c>
      <c r="E32" s="66">
        <v>8314</v>
      </c>
      <c r="F32" s="66" t="s">
        <v>142</v>
      </c>
      <c r="G32" s="66">
        <v>54929</v>
      </c>
      <c r="H32" s="66">
        <v>42046</v>
      </c>
      <c r="I32" s="66">
        <v>8755</v>
      </c>
      <c r="J32" s="24">
        <f>SUM(C32:I32)</f>
        <v>252251</v>
      </c>
      <c r="K32"/>
    </row>
    <row r="33" spans="2:11" x14ac:dyDescent="0.25">
      <c r="B33" s="162">
        <v>12</v>
      </c>
      <c r="C33" s="66">
        <v>634</v>
      </c>
      <c r="D33" s="66">
        <v>146128</v>
      </c>
      <c r="E33" s="66">
        <v>7930</v>
      </c>
      <c r="F33" s="66" t="s">
        <v>142</v>
      </c>
      <c r="G33" s="66">
        <v>39221</v>
      </c>
      <c r="H33" s="66">
        <v>39912</v>
      </c>
      <c r="I33" s="66">
        <v>7591</v>
      </c>
      <c r="J33" s="24">
        <f>SUM(C33:I33)</f>
        <v>241416</v>
      </c>
      <c r="K33"/>
    </row>
    <row r="34" spans="2:11" x14ac:dyDescent="0.25">
      <c r="B34" s="162">
        <v>13</v>
      </c>
      <c r="C34" s="66">
        <v>399</v>
      </c>
      <c r="D34" s="66">
        <v>141365</v>
      </c>
      <c r="E34" s="66">
        <v>10856</v>
      </c>
      <c r="F34" s="66">
        <v>792</v>
      </c>
      <c r="G34" s="66">
        <v>39608</v>
      </c>
      <c r="H34" s="66">
        <v>40763</v>
      </c>
      <c r="I34" s="66">
        <v>9051</v>
      </c>
      <c r="J34" s="24">
        <f t="shared" ref="J34" si="3">SUM(C34:I34)</f>
        <v>242834</v>
      </c>
    </row>
    <row r="35" spans="2:11" x14ac:dyDescent="0.25">
      <c r="B35" s="162">
        <v>14</v>
      </c>
      <c r="C35" s="66">
        <v>503</v>
      </c>
      <c r="D35" s="66">
        <v>101810</v>
      </c>
      <c r="E35" s="66">
        <v>4655</v>
      </c>
      <c r="F35" s="66">
        <v>1793</v>
      </c>
      <c r="G35" s="66">
        <v>42225</v>
      </c>
      <c r="H35" s="66">
        <v>31219</v>
      </c>
      <c r="I35" s="66">
        <v>6446</v>
      </c>
      <c r="J35" s="24">
        <v>188651</v>
      </c>
    </row>
    <row r="36" spans="2:11" x14ac:dyDescent="0.25">
      <c r="B36" s="162">
        <v>15</v>
      </c>
      <c r="C36" s="66">
        <v>115</v>
      </c>
      <c r="D36" s="66">
        <v>134747</v>
      </c>
      <c r="E36" s="66">
        <v>5533</v>
      </c>
      <c r="F36" s="66">
        <v>950</v>
      </c>
      <c r="G36" s="66">
        <v>41089</v>
      </c>
      <c r="H36" s="66">
        <v>44112</v>
      </c>
      <c r="I36" s="66">
        <v>9982</v>
      </c>
      <c r="J36" s="24">
        <v>236528</v>
      </c>
    </row>
    <row r="37" spans="2:11" x14ac:dyDescent="0.25">
      <c r="B37" s="162">
        <v>16</v>
      </c>
      <c r="C37" s="66">
        <v>407</v>
      </c>
      <c r="D37" s="66">
        <v>141911</v>
      </c>
      <c r="E37" s="66">
        <v>11704</v>
      </c>
      <c r="F37" s="66" t="s">
        <v>169</v>
      </c>
      <c r="G37" s="66">
        <v>59380</v>
      </c>
      <c r="H37" s="66">
        <v>61398</v>
      </c>
      <c r="I37" s="66">
        <v>7302</v>
      </c>
      <c r="J37" s="24">
        <v>282102</v>
      </c>
    </row>
    <row r="38" spans="2:11" x14ac:dyDescent="0.25">
      <c r="B38" s="162">
        <v>17</v>
      </c>
      <c r="C38" s="66">
        <v>229</v>
      </c>
      <c r="D38" s="66">
        <v>143726</v>
      </c>
      <c r="E38" s="66">
        <v>12088</v>
      </c>
      <c r="F38" s="66" t="s">
        <v>142</v>
      </c>
      <c r="G38" s="66">
        <v>38414</v>
      </c>
      <c r="H38" s="66">
        <v>52327</v>
      </c>
      <c r="I38" s="66">
        <v>7322</v>
      </c>
      <c r="J38" s="24">
        <v>254106</v>
      </c>
    </row>
    <row r="39" spans="2:11" x14ac:dyDescent="0.25">
      <c r="B39" s="162">
        <v>18</v>
      </c>
      <c r="C39" s="66">
        <v>193</v>
      </c>
      <c r="D39" s="66">
        <v>115096</v>
      </c>
      <c r="E39" s="66">
        <v>7270</v>
      </c>
      <c r="F39" s="66" t="s">
        <v>142</v>
      </c>
      <c r="G39" s="66">
        <v>47808</v>
      </c>
      <c r="H39" s="66">
        <v>42709</v>
      </c>
      <c r="I39" s="66">
        <v>7453</v>
      </c>
      <c r="J39" s="24">
        <v>220529</v>
      </c>
    </row>
    <row r="40" spans="2:11" x14ac:dyDescent="0.25">
      <c r="B40" s="162">
        <v>19</v>
      </c>
      <c r="C40" s="66">
        <v>994</v>
      </c>
      <c r="D40" s="66">
        <v>109057</v>
      </c>
      <c r="E40" s="66">
        <v>9320</v>
      </c>
      <c r="F40" s="66" t="s">
        <v>142</v>
      </c>
      <c r="G40" s="66">
        <v>45615</v>
      </c>
      <c r="H40" s="66">
        <v>54388</v>
      </c>
      <c r="I40" s="66">
        <v>9387</v>
      </c>
      <c r="J40" s="24">
        <f>SUM(C40:I40)</f>
        <v>228761</v>
      </c>
      <c r="K40"/>
    </row>
    <row r="41" spans="2:11" x14ac:dyDescent="0.25">
      <c r="B41" s="162">
        <v>20</v>
      </c>
      <c r="C41" s="66">
        <v>807</v>
      </c>
      <c r="D41" s="66">
        <v>141917</v>
      </c>
      <c r="E41" s="66">
        <v>12277</v>
      </c>
      <c r="F41" s="66" t="s">
        <v>142</v>
      </c>
      <c r="G41" s="66">
        <v>38828</v>
      </c>
      <c r="H41" s="66">
        <v>47265</v>
      </c>
      <c r="I41" s="66">
        <v>7704</v>
      </c>
      <c r="J41" s="24">
        <v>248798</v>
      </c>
      <c r="K41"/>
    </row>
    <row r="42" spans="2:11" x14ac:dyDescent="0.25">
      <c r="B42" s="162">
        <v>21</v>
      </c>
      <c r="C42" s="66">
        <v>1150</v>
      </c>
      <c r="D42" s="66">
        <v>125436</v>
      </c>
      <c r="E42" s="66">
        <v>11988</v>
      </c>
      <c r="F42" s="66" t="s">
        <v>142</v>
      </c>
      <c r="G42" s="66">
        <v>51793</v>
      </c>
      <c r="H42" s="66">
        <v>48555</v>
      </c>
      <c r="I42" s="66">
        <v>7380</v>
      </c>
      <c r="J42" s="24">
        <v>246302</v>
      </c>
      <c r="K42"/>
    </row>
    <row r="43" spans="2:11" x14ac:dyDescent="0.25">
      <c r="B43" s="162">
        <v>22</v>
      </c>
      <c r="C43" s="66">
        <v>478</v>
      </c>
      <c r="D43" s="66">
        <v>117148</v>
      </c>
      <c r="E43" s="66">
        <v>10771</v>
      </c>
      <c r="F43" s="66" t="s">
        <v>142</v>
      </c>
      <c r="G43" s="66">
        <v>33011</v>
      </c>
      <c r="H43" s="66">
        <v>59093</v>
      </c>
      <c r="I43" s="66">
        <v>8000</v>
      </c>
      <c r="J43" s="24">
        <v>228501</v>
      </c>
      <c r="K43"/>
    </row>
    <row r="44" spans="2:11" x14ac:dyDescent="0.25">
      <c r="B44" s="162">
        <v>23</v>
      </c>
      <c r="C44" s="66">
        <v>631</v>
      </c>
      <c r="D44" s="66">
        <v>141669</v>
      </c>
      <c r="E44" s="66">
        <v>9851</v>
      </c>
      <c r="F44" s="66">
        <v>335</v>
      </c>
      <c r="G44" s="66">
        <v>49865</v>
      </c>
      <c r="H44" s="66">
        <v>46108</v>
      </c>
      <c r="I44" s="66" t="s">
        <v>175</v>
      </c>
      <c r="J44" s="24">
        <v>248459</v>
      </c>
      <c r="K44"/>
    </row>
    <row r="45" spans="2:11" x14ac:dyDescent="0.25">
      <c r="B45" s="162">
        <v>24</v>
      </c>
      <c r="C45" s="66"/>
      <c r="D45" s="66">
        <v>135245</v>
      </c>
      <c r="E45" s="66">
        <v>9218</v>
      </c>
      <c r="F45" s="66">
        <v>361</v>
      </c>
      <c r="G45" s="66">
        <v>39246</v>
      </c>
      <c r="H45" s="66">
        <v>63858</v>
      </c>
      <c r="I45" s="66">
        <v>9745</v>
      </c>
      <c r="J45" s="24">
        <v>257673</v>
      </c>
      <c r="K45"/>
    </row>
    <row r="46" spans="2:11" x14ac:dyDescent="0.25">
      <c r="B46" s="162">
        <v>25</v>
      </c>
      <c r="C46" s="66">
        <v>217</v>
      </c>
      <c r="D46" s="66">
        <v>152208</v>
      </c>
      <c r="E46" s="66">
        <v>8685</v>
      </c>
      <c r="F46" s="66" t="s">
        <v>142</v>
      </c>
      <c r="G46" s="66">
        <v>46000</v>
      </c>
      <c r="H46" s="66">
        <v>47212</v>
      </c>
      <c r="I46" s="66">
        <v>7801</v>
      </c>
      <c r="J46" s="24">
        <v>262123</v>
      </c>
    </row>
    <row r="47" spans="2:11" x14ac:dyDescent="0.25">
      <c r="B47" s="162">
        <v>26</v>
      </c>
      <c r="C47" s="66">
        <v>729</v>
      </c>
      <c r="D47" s="66">
        <v>149435</v>
      </c>
      <c r="E47" s="66">
        <v>12217</v>
      </c>
      <c r="F47" s="66" t="s">
        <v>142</v>
      </c>
      <c r="G47" s="66">
        <v>45074</v>
      </c>
      <c r="H47" s="66">
        <v>48229</v>
      </c>
      <c r="I47" s="66">
        <v>7053</v>
      </c>
      <c r="J47" s="24">
        <v>262737</v>
      </c>
      <c r="K47"/>
    </row>
    <row r="48" spans="2:11" x14ac:dyDescent="0.25">
      <c r="B48" s="162">
        <v>27</v>
      </c>
      <c r="C48" s="66" t="s">
        <v>142</v>
      </c>
      <c r="D48" s="66">
        <v>149825</v>
      </c>
      <c r="E48" s="66">
        <v>6710</v>
      </c>
      <c r="F48" s="66" t="s">
        <v>142</v>
      </c>
      <c r="G48" s="66">
        <v>47644</v>
      </c>
      <c r="H48" s="66">
        <v>51477</v>
      </c>
      <c r="I48" s="66">
        <v>9672</v>
      </c>
      <c r="J48" s="24">
        <v>265328</v>
      </c>
      <c r="K48"/>
    </row>
    <row r="49" spans="2:11" x14ac:dyDescent="0.25">
      <c r="B49" s="162">
        <v>28</v>
      </c>
      <c r="C49" s="66">
        <v>1036</v>
      </c>
      <c r="D49" s="66">
        <v>134849</v>
      </c>
      <c r="E49" s="66">
        <v>6401</v>
      </c>
      <c r="F49" s="66">
        <v>860</v>
      </c>
      <c r="G49" s="66">
        <v>24722</v>
      </c>
      <c r="H49" s="66">
        <v>57566</v>
      </c>
      <c r="I49" s="66">
        <v>8059</v>
      </c>
      <c r="J49" s="24">
        <v>233493</v>
      </c>
      <c r="K49"/>
    </row>
    <row r="50" spans="2:11" x14ac:dyDescent="0.25">
      <c r="B50" s="162">
        <v>29</v>
      </c>
      <c r="C50" s="66">
        <v>609</v>
      </c>
      <c r="D50" s="66">
        <v>115716</v>
      </c>
      <c r="E50" s="66">
        <v>9262</v>
      </c>
      <c r="F50" s="66">
        <v>345</v>
      </c>
      <c r="G50" s="66">
        <v>59907</v>
      </c>
      <c r="H50" s="66">
        <v>48629</v>
      </c>
      <c r="I50" s="66">
        <v>9212</v>
      </c>
      <c r="J50" s="24">
        <v>243680</v>
      </c>
      <c r="K50"/>
    </row>
    <row r="51" spans="2:11" x14ac:dyDescent="0.25">
      <c r="B51" s="162">
        <v>30</v>
      </c>
      <c r="C51" s="66">
        <v>902</v>
      </c>
      <c r="D51" s="66">
        <v>133113</v>
      </c>
      <c r="E51" s="66">
        <v>16679</v>
      </c>
      <c r="F51" s="66" t="s">
        <v>142</v>
      </c>
      <c r="G51" s="66">
        <v>39195</v>
      </c>
      <c r="H51" s="66">
        <v>44689</v>
      </c>
      <c r="I51" s="66">
        <v>8403</v>
      </c>
      <c r="J51" s="24">
        <v>242981</v>
      </c>
      <c r="K51" s="25"/>
    </row>
    <row r="52" spans="2:11" x14ac:dyDescent="0.25">
      <c r="B52" s="162">
        <v>31</v>
      </c>
      <c r="C52" s="66">
        <v>330</v>
      </c>
      <c r="D52" s="66">
        <v>136366</v>
      </c>
      <c r="E52" s="66">
        <v>10473</v>
      </c>
      <c r="F52" s="66" t="s">
        <v>142</v>
      </c>
      <c r="G52" s="66">
        <v>65806</v>
      </c>
      <c r="H52" s="66">
        <v>48605</v>
      </c>
      <c r="I52" s="66">
        <v>6774</v>
      </c>
      <c r="J52" s="24">
        <v>268354</v>
      </c>
      <c r="K52" s="25"/>
    </row>
    <row r="53" spans="2:11" x14ac:dyDescent="0.25">
      <c r="B53" s="162">
        <v>32</v>
      </c>
      <c r="C53" s="66">
        <v>839</v>
      </c>
      <c r="D53" s="66">
        <v>109667</v>
      </c>
      <c r="E53" s="66">
        <v>11645</v>
      </c>
      <c r="F53" s="66" t="s">
        <v>142</v>
      </c>
      <c r="G53" s="66">
        <v>41176</v>
      </c>
      <c r="H53" s="66">
        <v>40743</v>
      </c>
      <c r="I53" s="66">
        <v>8797</v>
      </c>
      <c r="J53" s="24">
        <v>212867</v>
      </c>
      <c r="K53" s="25"/>
    </row>
    <row r="54" spans="2:11" x14ac:dyDescent="0.25">
      <c r="B54" s="162">
        <v>33</v>
      </c>
      <c r="C54" s="66">
        <v>112</v>
      </c>
      <c r="D54" s="66">
        <v>143922</v>
      </c>
      <c r="E54" s="66">
        <v>14589</v>
      </c>
      <c r="F54" s="66" t="s">
        <v>142</v>
      </c>
      <c r="G54" s="66">
        <v>60904</v>
      </c>
      <c r="H54" s="66">
        <v>58568</v>
      </c>
      <c r="I54" s="66">
        <v>9434</v>
      </c>
      <c r="J54" s="24">
        <v>287529</v>
      </c>
      <c r="K54" s="25"/>
    </row>
    <row r="55" spans="2:11" x14ac:dyDescent="0.25">
      <c r="B55" s="162">
        <v>34</v>
      </c>
      <c r="C55" s="66">
        <v>969</v>
      </c>
      <c r="D55" s="66">
        <v>131539</v>
      </c>
      <c r="E55" s="66">
        <v>8800</v>
      </c>
      <c r="F55" s="66" t="s">
        <v>142</v>
      </c>
      <c r="G55" s="66">
        <v>41341</v>
      </c>
      <c r="H55" s="66">
        <v>36733</v>
      </c>
      <c r="I55" s="66">
        <v>7919</v>
      </c>
      <c r="J55" s="24">
        <v>227301</v>
      </c>
      <c r="K55" s="25"/>
    </row>
    <row r="56" spans="2:11" x14ac:dyDescent="0.25">
      <c r="B56" s="162">
        <v>35</v>
      </c>
      <c r="C56" s="66">
        <v>389</v>
      </c>
      <c r="D56" s="66">
        <v>122720</v>
      </c>
      <c r="E56" s="66">
        <v>9376</v>
      </c>
      <c r="F56" s="66" t="s">
        <v>142</v>
      </c>
      <c r="G56" s="66">
        <v>63726</v>
      </c>
      <c r="H56" s="66">
        <v>56171</v>
      </c>
      <c r="I56" s="66">
        <v>8135</v>
      </c>
      <c r="J56" s="24">
        <v>260517</v>
      </c>
      <c r="K56" s="25"/>
    </row>
    <row r="57" spans="2:11" x14ac:dyDescent="0.25">
      <c r="B57" s="162">
        <v>36</v>
      </c>
      <c r="C57" s="66">
        <v>799</v>
      </c>
      <c r="D57" s="66">
        <v>134945</v>
      </c>
      <c r="E57" s="66">
        <v>13435</v>
      </c>
      <c r="F57" s="66" t="s">
        <v>142</v>
      </c>
      <c r="G57" s="66">
        <v>56258</v>
      </c>
      <c r="H57" s="66">
        <v>60262</v>
      </c>
      <c r="I57" s="66">
        <v>9278</v>
      </c>
      <c r="J57" s="24">
        <f>SUM(C57:I57)</f>
        <v>274977</v>
      </c>
      <c r="K57" s="25"/>
    </row>
    <row r="58" spans="2:11" x14ac:dyDescent="0.25">
      <c r="B58" s="162">
        <v>37</v>
      </c>
      <c r="C58" s="66">
        <v>450</v>
      </c>
      <c r="D58" s="66">
        <v>97906</v>
      </c>
      <c r="E58" s="66">
        <v>16362</v>
      </c>
      <c r="F58" s="66" t="s">
        <v>142</v>
      </c>
      <c r="G58" s="66">
        <v>52908</v>
      </c>
      <c r="H58" s="66">
        <v>54925</v>
      </c>
      <c r="I58" s="66">
        <v>8868</v>
      </c>
      <c r="J58" s="24">
        <v>231419</v>
      </c>
      <c r="K58" s="25"/>
    </row>
    <row r="59" spans="2:11" x14ac:dyDescent="0.25">
      <c r="B59" s="162">
        <v>38</v>
      </c>
      <c r="C59" s="66">
        <v>369</v>
      </c>
      <c r="D59" s="66">
        <v>129904</v>
      </c>
      <c r="E59" s="66">
        <v>6029</v>
      </c>
      <c r="F59" s="66" t="s">
        <v>142</v>
      </c>
      <c r="G59" s="66">
        <v>58754</v>
      </c>
      <c r="H59" s="66">
        <v>63712</v>
      </c>
      <c r="I59" s="66">
        <v>12256</v>
      </c>
      <c r="J59" s="24">
        <v>271024</v>
      </c>
      <c r="K59" s="25"/>
    </row>
    <row r="60" spans="2:11" x14ac:dyDescent="0.25">
      <c r="B60" s="162">
        <v>39</v>
      </c>
      <c r="C60" s="66">
        <v>551</v>
      </c>
      <c r="D60" s="66">
        <v>137216</v>
      </c>
      <c r="E60" s="66">
        <v>9744</v>
      </c>
      <c r="F60" s="66">
        <v>1603</v>
      </c>
      <c r="G60" s="66">
        <v>60998</v>
      </c>
      <c r="H60" s="66">
        <v>47339</v>
      </c>
      <c r="I60" s="66">
        <v>9161</v>
      </c>
      <c r="J60" s="24">
        <v>266612</v>
      </c>
      <c r="K60" s="25"/>
    </row>
    <row r="61" spans="2:11" x14ac:dyDescent="0.25">
      <c r="B61" s="162">
        <v>40</v>
      </c>
      <c r="C61" s="66">
        <v>386</v>
      </c>
      <c r="D61" s="66">
        <v>139689</v>
      </c>
      <c r="E61" s="66">
        <v>6401</v>
      </c>
      <c r="F61" s="66">
        <v>335</v>
      </c>
      <c r="G61" s="66">
        <v>49706</v>
      </c>
      <c r="H61" s="66">
        <v>55824</v>
      </c>
      <c r="I61" s="66">
        <v>6291</v>
      </c>
      <c r="J61" s="24">
        <v>258632</v>
      </c>
      <c r="K61" s="20"/>
    </row>
    <row r="62" spans="2:11" x14ac:dyDescent="0.25">
      <c r="B62" s="162">
        <v>41</v>
      </c>
      <c r="C62" s="66">
        <v>540</v>
      </c>
      <c r="D62" s="66">
        <v>135844</v>
      </c>
      <c r="E62" s="66">
        <v>12428</v>
      </c>
      <c r="F62" s="66" t="s">
        <v>142</v>
      </c>
      <c r="G62" s="66">
        <v>67334</v>
      </c>
      <c r="H62" s="66">
        <v>50273</v>
      </c>
      <c r="I62" s="66">
        <v>8917</v>
      </c>
      <c r="J62" s="24">
        <v>275336</v>
      </c>
      <c r="K62" s="20"/>
    </row>
    <row r="63" spans="2:11" x14ac:dyDescent="0.25">
      <c r="B63" s="162">
        <v>42</v>
      </c>
      <c r="C63" s="66">
        <v>448</v>
      </c>
      <c r="D63" s="66">
        <v>133761</v>
      </c>
      <c r="E63" s="66">
        <v>12989</v>
      </c>
      <c r="F63" s="66" t="s">
        <v>142</v>
      </c>
      <c r="G63" s="66">
        <v>69916</v>
      </c>
      <c r="H63" s="66">
        <v>44765</v>
      </c>
      <c r="I63" s="66">
        <v>8100</v>
      </c>
      <c r="J63" s="24">
        <v>269979</v>
      </c>
      <c r="K63" s="20"/>
    </row>
    <row r="64" spans="2:11" x14ac:dyDescent="0.25">
      <c r="B64" s="162">
        <v>43</v>
      </c>
      <c r="C64" s="66">
        <v>624</v>
      </c>
      <c r="D64" s="66">
        <v>132599</v>
      </c>
      <c r="E64" s="66">
        <v>11240</v>
      </c>
      <c r="F64" s="66">
        <v>328</v>
      </c>
      <c r="G64" s="66">
        <v>53790</v>
      </c>
      <c r="H64" s="66">
        <v>52484</v>
      </c>
      <c r="I64" s="66">
        <v>11118</v>
      </c>
      <c r="J64" s="24">
        <v>262183</v>
      </c>
      <c r="K64" s="20"/>
    </row>
    <row r="65" spans="2:11" x14ac:dyDescent="0.25">
      <c r="B65" s="162">
        <v>44</v>
      </c>
      <c r="C65" s="66">
        <v>720</v>
      </c>
      <c r="D65" s="66">
        <v>107888</v>
      </c>
      <c r="E65" s="66">
        <v>11767</v>
      </c>
      <c r="F65" s="66">
        <v>307</v>
      </c>
      <c r="G65" s="66">
        <v>56651</v>
      </c>
      <c r="H65" s="66">
        <v>36404</v>
      </c>
      <c r="I65" s="66">
        <v>8336</v>
      </c>
      <c r="J65" s="24">
        <v>222073</v>
      </c>
      <c r="K65" s="20"/>
    </row>
    <row r="66" spans="2:11" x14ac:dyDescent="0.25">
      <c r="B66" s="162">
        <v>45</v>
      </c>
      <c r="C66" s="66">
        <v>402</v>
      </c>
      <c r="D66" s="66">
        <v>122780</v>
      </c>
      <c r="E66" s="66">
        <v>11639</v>
      </c>
      <c r="F66" s="66" t="s">
        <v>142</v>
      </c>
      <c r="G66" s="66">
        <v>73547</v>
      </c>
      <c r="H66" s="66">
        <v>48346</v>
      </c>
      <c r="I66" s="66">
        <v>7741</v>
      </c>
      <c r="J66" s="24">
        <v>264455</v>
      </c>
      <c r="K66" s="20"/>
    </row>
    <row r="67" spans="2:11" x14ac:dyDescent="0.25">
      <c r="B67" s="162">
        <v>46</v>
      </c>
      <c r="C67" s="66">
        <v>567</v>
      </c>
      <c r="D67" s="66">
        <v>119621</v>
      </c>
      <c r="E67" s="66">
        <v>4657</v>
      </c>
      <c r="F67" s="66" t="s">
        <v>142</v>
      </c>
      <c r="G67" s="66">
        <v>72614</v>
      </c>
      <c r="H67" s="66">
        <v>55760</v>
      </c>
      <c r="I67" s="66">
        <v>10168</v>
      </c>
      <c r="J67" s="24">
        <v>263387</v>
      </c>
      <c r="K67" s="20"/>
    </row>
    <row r="68" spans="2:11" ht="15.75" thickBot="1" x14ac:dyDescent="0.3">
      <c r="B68" s="171">
        <v>47</v>
      </c>
      <c r="C68" s="172">
        <v>219</v>
      </c>
      <c r="D68" s="172">
        <v>115845</v>
      </c>
      <c r="E68" s="172">
        <v>7463</v>
      </c>
      <c r="F68" s="172" t="s">
        <v>142</v>
      </c>
      <c r="G68" s="172">
        <v>64215</v>
      </c>
      <c r="H68" s="172">
        <v>47705</v>
      </c>
      <c r="I68" s="172">
        <v>8489</v>
      </c>
      <c r="J68" s="175">
        <v>243936</v>
      </c>
      <c r="K68" s="20"/>
    </row>
    <row r="69" spans="2:11" ht="15.75" thickBot="1" x14ac:dyDescent="0.3">
      <c r="B69" s="171">
        <v>48</v>
      </c>
      <c r="C69" s="172">
        <v>279</v>
      </c>
      <c r="D69" s="172">
        <v>110318</v>
      </c>
      <c r="E69" s="172">
        <v>5445</v>
      </c>
      <c r="F69" s="172" t="s">
        <v>142</v>
      </c>
      <c r="G69" s="172">
        <v>54941</v>
      </c>
      <c r="H69" s="172">
        <v>44807</v>
      </c>
      <c r="I69" s="172">
        <v>7879</v>
      </c>
      <c r="J69" s="175">
        <v>223669</v>
      </c>
      <c r="K69" s="20"/>
    </row>
    <row r="70" spans="2:11" ht="15.75" thickBot="1" x14ac:dyDescent="0.3">
      <c r="B70" s="171">
        <v>49</v>
      </c>
      <c r="C70" s="172">
        <v>718</v>
      </c>
      <c r="D70" s="172">
        <v>132689</v>
      </c>
      <c r="E70" s="172">
        <v>11687</v>
      </c>
      <c r="F70" s="172" t="s">
        <v>142</v>
      </c>
      <c r="G70" s="172">
        <v>67244</v>
      </c>
      <c r="H70" s="172">
        <v>64180</v>
      </c>
      <c r="I70" s="172">
        <v>8707</v>
      </c>
      <c r="J70" s="175">
        <v>285225</v>
      </c>
      <c r="K70" s="20"/>
    </row>
    <row r="71" spans="2:11" ht="15.75" thickBot="1" x14ac:dyDescent="0.3">
      <c r="B71" s="171">
        <v>50</v>
      </c>
      <c r="C71" s="172">
        <v>179</v>
      </c>
      <c r="D71" s="172">
        <v>136759</v>
      </c>
      <c r="E71" s="172">
        <v>7166</v>
      </c>
      <c r="F71" s="172" t="s">
        <v>142</v>
      </c>
      <c r="G71" s="172">
        <v>63685</v>
      </c>
      <c r="H71" s="172">
        <v>41030</v>
      </c>
      <c r="I71" s="172">
        <v>11844</v>
      </c>
      <c r="J71" s="175">
        <v>260663</v>
      </c>
      <c r="K71" s="20"/>
    </row>
    <row r="72" spans="2:11" x14ac:dyDescent="0.25">
      <c r="K72" s="20"/>
    </row>
    <row r="73" spans="2:11" x14ac:dyDescent="0.25">
      <c r="K73" s="20"/>
    </row>
    <row r="74" spans="2:11" x14ac:dyDescent="0.25">
      <c r="K74" s="20"/>
    </row>
    <row r="75" spans="2:11" x14ac:dyDescent="0.25">
      <c r="K75" s="20"/>
    </row>
    <row r="76" spans="2:11" x14ac:dyDescent="0.25">
      <c r="K76" s="20"/>
    </row>
    <row r="77" spans="2:11" x14ac:dyDescent="0.25">
      <c r="K77" s="20"/>
    </row>
    <row r="78" spans="2:11" x14ac:dyDescent="0.25">
      <c r="K78" s="20"/>
    </row>
    <row r="79" spans="2:11" x14ac:dyDescent="0.25">
      <c r="K79" s="20"/>
    </row>
    <row r="80" spans="2:11" x14ac:dyDescent="0.25">
      <c r="K80" s="20"/>
    </row>
    <row r="81" spans="11:11" x14ac:dyDescent="0.25">
      <c r="K81" s="20"/>
    </row>
    <row r="82" spans="11:11" x14ac:dyDescent="0.25">
      <c r="K82" s="20"/>
    </row>
    <row r="83" spans="11:11" x14ac:dyDescent="0.25">
      <c r="K83" s="20"/>
    </row>
    <row r="84" spans="11:11" x14ac:dyDescent="0.25">
      <c r="K84" s="20"/>
    </row>
    <row r="85" spans="11:11" x14ac:dyDescent="0.25">
      <c r="K85" s="20"/>
    </row>
    <row r="86" spans="11:11" x14ac:dyDescent="0.25">
      <c r="K86" s="20"/>
    </row>
    <row r="87" spans="11:11" x14ac:dyDescent="0.25">
      <c r="K87" s="20"/>
    </row>
    <row r="88" spans="11:11" x14ac:dyDescent="0.25">
      <c r="K88" s="20"/>
    </row>
    <row r="89" spans="11:11" x14ac:dyDescent="0.25">
      <c r="K89" s="20"/>
    </row>
    <row r="90" spans="11:11" x14ac:dyDescent="0.25">
      <c r="K90" s="20"/>
    </row>
    <row r="91" spans="11:11" x14ac:dyDescent="0.25">
      <c r="K91" s="20"/>
    </row>
    <row r="92" spans="11:11" x14ac:dyDescent="0.25">
      <c r="K92" s="20"/>
    </row>
    <row r="93" spans="11:11" x14ac:dyDescent="0.25">
      <c r="K93" s="20"/>
    </row>
    <row r="94" spans="11:11" x14ac:dyDescent="0.25">
      <c r="K94" s="20"/>
    </row>
    <row r="95" spans="11:11" x14ac:dyDescent="0.25">
      <c r="K95" s="20"/>
    </row>
    <row r="96" spans="11:11" x14ac:dyDescent="0.25">
      <c r="K96" s="20"/>
    </row>
    <row r="97" spans="11:11" x14ac:dyDescent="0.25">
      <c r="K97" s="20"/>
    </row>
    <row r="98" spans="11:11" x14ac:dyDescent="0.25">
      <c r="K98" s="2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50"/>
  <sheetViews>
    <sheetView zoomScale="90" zoomScaleNormal="90" workbookViewId="0">
      <selection activeCell="D12" sqref="D12"/>
    </sheetView>
  </sheetViews>
  <sheetFormatPr defaultRowHeight="15" x14ac:dyDescent="0.25"/>
  <cols>
    <col min="1" max="1" width="9.140625" style="68"/>
    <col min="2" max="2" width="14.85546875" customWidth="1"/>
    <col min="5" max="5" width="9.140625" customWidth="1"/>
    <col min="26" max="26" width="11.42578125" customWidth="1"/>
  </cols>
  <sheetData>
    <row r="1" spans="2:28" x14ac:dyDescent="0.25">
      <c r="B1" s="173"/>
    </row>
    <row r="2" spans="2:28" x14ac:dyDescent="0.25">
      <c r="B2" s="33" t="s">
        <v>140</v>
      </c>
      <c r="C2" s="32"/>
      <c r="E2" s="33"/>
      <c r="F2" s="34"/>
      <c r="G2" s="34"/>
      <c r="H2" s="34"/>
      <c r="I2" s="34"/>
      <c r="J2" s="35"/>
      <c r="K2" s="34"/>
      <c r="L2" s="34"/>
      <c r="M2" s="34"/>
      <c r="P2" s="36"/>
      <c r="Q2" s="36"/>
      <c r="R2" s="36"/>
      <c r="S2" s="36"/>
      <c r="T2" s="36"/>
      <c r="U2" s="37"/>
      <c r="V2" s="38"/>
      <c r="W2" s="38"/>
      <c r="X2" s="38"/>
      <c r="Y2" s="38"/>
    </row>
    <row r="3" spans="2:28" x14ac:dyDescent="0.25">
      <c r="C3" s="39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40"/>
      <c r="R3" s="41"/>
      <c r="S3" s="38"/>
      <c r="T3" s="38"/>
      <c r="U3" s="38"/>
      <c r="V3" s="38"/>
      <c r="W3" s="38"/>
      <c r="X3" s="38"/>
      <c r="Y3" s="38"/>
    </row>
    <row r="4" spans="2:28" x14ac:dyDescent="0.25">
      <c r="B4" s="33" t="s">
        <v>143</v>
      </c>
      <c r="C4" s="42"/>
      <c r="D4" s="43"/>
      <c r="E4" s="43"/>
      <c r="F4" s="43"/>
      <c r="G4" s="43"/>
      <c r="H4" s="34"/>
      <c r="I4" s="34"/>
      <c r="J4" s="34"/>
      <c r="K4" s="34"/>
      <c r="L4" s="34"/>
      <c r="M4" s="34"/>
      <c r="N4" s="34"/>
      <c r="O4" s="34"/>
      <c r="P4" s="34"/>
      <c r="Q4" s="44"/>
      <c r="R4" s="45"/>
      <c r="S4" s="38"/>
      <c r="T4" s="38"/>
      <c r="U4" s="38"/>
      <c r="V4" s="38"/>
      <c r="W4" s="38"/>
      <c r="X4" s="38"/>
      <c r="Y4" s="38"/>
    </row>
    <row r="5" spans="2:28" x14ac:dyDescent="0.25">
      <c r="B5" s="146" t="s">
        <v>174</v>
      </c>
      <c r="C5" s="144" t="s">
        <v>187</v>
      </c>
      <c r="D5" s="145"/>
      <c r="E5" s="145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46"/>
      <c r="S5" s="38"/>
      <c r="T5" s="38"/>
      <c r="U5" s="38"/>
      <c r="V5" s="38"/>
      <c r="W5" s="38"/>
      <c r="X5" s="38"/>
      <c r="Y5" s="38"/>
    </row>
    <row r="6" spans="2:28" x14ac:dyDescent="0.25">
      <c r="B6" s="201" t="s">
        <v>54</v>
      </c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/>
      <c r="W6" s="201"/>
      <c r="X6" s="201"/>
      <c r="Y6" s="201"/>
      <c r="Z6" s="131"/>
      <c r="AA6" s="131"/>
      <c r="AB6" s="131"/>
    </row>
    <row r="7" spans="2:28" x14ac:dyDescent="0.25">
      <c r="B7" s="126"/>
      <c r="C7" s="126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6"/>
      <c r="Z7" s="132"/>
      <c r="AA7" s="132"/>
      <c r="AB7" s="132"/>
    </row>
    <row r="8" spans="2:28" ht="15.75" thickBot="1" x14ac:dyDescent="0.3">
      <c r="B8" s="133"/>
      <c r="C8" s="133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3"/>
      <c r="Z8" s="132"/>
      <c r="AA8" s="132"/>
      <c r="AB8" s="132"/>
    </row>
    <row r="9" spans="2:28" ht="15.75" thickBot="1" x14ac:dyDescent="0.3">
      <c r="B9" s="217" t="s">
        <v>55</v>
      </c>
      <c r="C9" s="218"/>
      <c r="D9" s="351" t="s">
        <v>152</v>
      </c>
      <c r="E9" s="352"/>
      <c r="F9" s="352"/>
      <c r="G9" s="352"/>
      <c r="H9" s="353"/>
      <c r="I9" s="219"/>
      <c r="J9" s="132"/>
      <c r="K9" s="135"/>
      <c r="L9" s="220" t="s">
        <v>153</v>
      </c>
      <c r="M9" s="221"/>
      <c r="N9" s="222"/>
      <c r="O9" s="223"/>
      <c r="P9" s="132"/>
      <c r="Q9" s="132"/>
      <c r="R9" s="351" t="s">
        <v>154</v>
      </c>
      <c r="S9" s="352"/>
      <c r="T9" s="352"/>
      <c r="U9" s="352"/>
      <c r="V9" s="353"/>
      <c r="W9" s="219"/>
      <c r="X9" s="132"/>
      <c r="Y9" s="224"/>
      <c r="Z9" s="225" t="s">
        <v>85</v>
      </c>
      <c r="AA9" s="225"/>
      <c r="AB9" s="132"/>
    </row>
    <row r="10" spans="2:28" x14ac:dyDescent="0.25">
      <c r="B10" s="226"/>
      <c r="C10" s="218"/>
      <c r="D10" s="354" t="s">
        <v>155</v>
      </c>
      <c r="E10" s="356" t="s">
        <v>156</v>
      </c>
      <c r="F10" s="356" t="s">
        <v>157</v>
      </c>
      <c r="G10" s="358" t="s">
        <v>158</v>
      </c>
      <c r="H10" s="128" t="s">
        <v>159</v>
      </c>
      <c r="I10" s="219"/>
      <c r="J10" s="132"/>
      <c r="K10" s="354" t="s">
        <v>160</v>
      </c>
      <c r="L10" s="360" t="s">
        <v>161</v>
      </c>
      <c r="M10" s="361" t="s">
        <v>32</v>
      </c>
      <c r="N10" s="363" t="s">
        <v>158</v>
      </c>
      <c r="O10" s="130" t="s">
        <v>159</v>
      </c>
      <c r="P10" s="132"/>
      <c r="Q10" s="132"/>
      <c r="R10" s="354" t="s">
        <v>155</v>
      </c>
      <c r="S10" s="356" t="s">
        <v>156</v>
      </c>
      <c r="T10" s="356" t="s">
        <v>157</v>
      </c>
      <c r="U10" s="358" t="s">
        <v>158</v>
      </c>
      <c r="V10" s="128" t="s">
        <v>159</v>
      </c>
      <c r="W10" s="219"/>
      <c r="X10" s="132"/>
      <c r="Y10" s="349" t="s">
        <v>28</v>
      </c>
      <c r="Z10" s="227" t="s">
        <v>162</v>
      </c>
      <c r="AA10" s="130" t="s">
        <v>159</v>
      </c>
      <c r="AB10" s="132"/>
    </row>
    <row r="11" spans="2:28" ht="15.75" thickBot="1" x14ac:dyDescent="0.3">
      <c r="B11" s="132"/>
      <c r="C11" s="218"/>
      <c r="D11" s="355"/>
      <c r="E11" s="357"/>
      <c r="F11" s="357"/>
      <c r="G11" s="359"/>
      <c r="H11" s="129" t="s">
        <v>163</v>
      </c>
      <c r="I11" s="228" t="s">
        <v>56</v>
      </c>
      <c r="J11" s="132"/>
      <c r="K11" s="355"/>
      <c r="L11" s="357"/>
      <c r="M11" s="362"/>
      <c r="N11" s="359"/>
      <c r="O11" s="129" t="s">
        <v>163</v>
      </c>
      <c r="P11" s="136" t="s">
        <v>56</v>
      </c>
      <c r="Q11" s="132"/>
      <c r="R11" s="355"/>
      <c r="S11" s="357"/>
      <c r="T11" s="357"/>
      <c r="U11" s="359"/>
      <c r="V11" s="129" t="s">
        <v>163</v>
      </c>
      <c r="W11" s="228" t="s">
        <v>56</v>
      </c>
      <c r="X11" s="132"/>
      <c r="Y11" s="350"/>
      <c r="Z11" s="229" t="s">
        <v>164</v>
      </c>
      <c r="AA11" s="129" t="s">
        <v>163</v>
      </c>
      <c r="AB11" s="136" t="s">
        <v>56</v>
      </c>
    </row>
    <row r="12" spans="2:28" ht="15.75" thickBot="1" x14ac:dyDescent="0.3">
      <c r="B12" s="230" t="s">
        <v>57</v>
      </c>
      <c r="C12" s="231"/>
      <c r="D12" s="232">
        <v>439.89600000000002</v>
      </c>
      <c r="E12" s="233">
        <v>441.22500000000002</v>
      </c>
      <c r="F12" s="234"/>
      <c r="G12" s="235">
        <v>434.01499999999999</v>
      </c>
      <c r="H12" s="236">
        <v>-1.3220000000000027</v>
      </c>
      <c r="I12" s="237">
        <v>-3.0367278682951193E-3</v>
      </c>
      <c r="J12" s="238"/>
      <c r="K12" s="232">
        <v>347.41500000000002</v>
      </c>
      <c r="L12" s="233">
        <v>429.721</v>
      </c>
      <c r="M12" s="234">
        <v>432.125</v>
      </c>
      <c r="N12" s="235">
        <v>426.73399999999998</v>
      </c>
      <c r="O12" s="236">
        <v>2.8519999999999754</v>
      </c>
      <c r="P12" s="239">
        <v>6.7282875894705274E-3</v>
      </c>
      <c r="Q12" s="240"/>
      <c r="R12" s="232">
        <v>431.161</v>
      </c>
      <c r="S12" s="233">
        <v>431.697</v>
      </c>
      <c r="T12" s="234"/>
      <c r="U12" s="235">
        <v>422.99599999999998</v>
      </c>
      <c r="V12" s="236">
        <v>1.6389999999999532</v>
      </c>
      <c r="W12" s="237">
        <v>3.8898131513180889E-3</v>
      </c>
      <c r="X12" s="231"/>
      <c r="Y12" s="241">
        <v>431.19549999999998</v>
      </c>
      <c r="Z12" s="242">
        <v>193.88286870503595</v>
      </c>
      <c r="AA12" s="243">
        <v>-0.12950000000000728</v>
      </c>
      <c r="AB12" s="244">
        <v>-3.0023763983078045E-4</v>
      </c>
    </row>
    <row r="13" spans="2:28" x14ac:dyDescent="0.25">
      <c r="B13" s="245"/>
      <c r="C13" s="231"/>
      <c r="D13" s="245"/>
      <c r="E13" s="132"/>
      <c r="F13" s="132"/>
      <c r="G13" s="132"/>
      <c r="H13" s="132"/>
      <c r="I13" s="246"/>
      <c r="J13" s="132"/>
      <c r="K13" s="132"/>
      <c r="L13" s="132"/>
      <c r="M13" s="132"/>
      <c r="N13" s="132"/>
      <c r="O13" s="132"/>
      <c r="P13" s="132"/>
      <c r="Q13" s="132"/>
      <c r="R13" s="245"/>
      <c r="S13" s="132"/>
      <c r="T13" s="132"/>
      <c r="U13" s="132"/>
      <c r="V13" s="132"/>
      <c r="W13" s="246"/>
      <c r="X13" s="231"/>
      <c r="Y13" s="247"/>
      <c r="Z13" s="248"/>
      <c r="AA13" s="245"/>
      <c r="AB13" s="245"/>
    </row>
    <row r="14" spans="2:28" x14ac:dyDescent="0.25">
      <c r="B14" s="249"/>
      <c r="C14" s="231"/>
      <c r="D14" s="249"/>
      <c r="E14" s="249"/>
      <c r="F14" s="249"/>
      <c r="G14" s="249"/>
      <c r="H14" s="250"/>
      <c r="I14" s="251"/>
      <c r="J14" s="249"/>
      <c r="K14" s="249"/>
      <c r="L14" s="249"/>
      <c r="M14" s="249"/>
      <c r="N14" s="249"/>
      <c r="O14" s="249"/>
      <c r="P14" s="249"/>
      <c r="Q14" s="249"/>
      <c r="R14" s="249"/>
      <c r="S14" s="249"/>
      <c r="T14" s="249"/>
      <c r="U14" s="249"/>
      <c r="V14" s="250"/>
      <c r="W14" s="251"/>
      <c r="X14" s="249"/>
      <c r="Y14" s="249"/>
      <c r="Z14" s="249"/>
      <c r="AA14" s="252"/>
      <c r="AB14" s="252"/>
    </row>
    <row r="15" spans="2:28" ht="15.75" thickBot="1" x14ac:dyDescent="0.3">
      <c r="B15" s="249"/>
      <c r="C15" s="231"/>
      <c r="D15" s="253" t="s">
        <v>178</v>
      </c>
      <c r="E15" s="253" t="s">
        <v>179</v>
      </c>
      <c r="F15" s="253" t="s">
        <v>180</v>
      </c>
      <c r="G15" s="253" t="s">
        <v>181</v>
      </c>
      <c r="H15" s="253"/>
      <c r="I15" s="254"/>
      <c r="J15" s="238"/>
      <c r="K15" s="253" t="s">
        <v>178</v>
      </c>
      <c r="L15" s="253" t="s">
        <v>179</v>
      </c>
      <c r="M15" s="253" t="s">
        <v>180</v>
      </c>
      <c r="N15" s="253" t="s">
        <v>181</v>
      </c>
      <c r="O15" s="255"/>
      <c r="P15" s="255"/>
      <c r="Q15" s="255"/>
      <c r="R15" s="253" t="s">
        <v>178</v>
      </c>
      <c r="S15" s="253" t="s">
        <v>179</v>
      </c>
      <c r="T15" s="253" t="s">
        <v>180</v>
      </c>
      <c r="U15" s="253" t="s">
        <v>181</v>
      </c>
      <c r="V15" s="253"/>
      <c r="W15" s="254"/>
      <c r="X15" s="231"/>
      <c r="Y15" s="256" t="s">
        <v>28</v>
      </c>
      <c r="Z15" s="231"/>
      <c r="AA15" s="252"/>
      <c r="AB15" s="252"/>
    </row>
    <row r="16" spans="2:28" x14ac:dyDescent="0.25">
      <c r="B16" s="257" t="s">
        <v>58</v>
      </c>
      <c r="C16" s="231"/>
      <c r="D16" s="258">
        <v>390.84269999999998</v>
      </c>
      <c r="E16" s="259">
        <v>349.16160000000002</v>
      </c>
      <c r="F16" s="259" t="s">
        <v>176</v>
      </c>
      <c r="G16" s="260">
        <v>385.8218</v>
      </c>
      <c r="H16" s="261">
        <v>2.677599999999984</v>
      </c>
      <c r="I16" s="262">
        <v>6.9884915392168789E-3</v>
      </c>
      <c r="J16" s="263"/>
      <c r="K16" s="258" t="s">
        <v>176</v>
      </c>
      <c r="L16" s="259" t="s">
        <v>176</v>
      </c>
      <c r="M16" s="259" t="s">
        <v>176</v>
      </c>
      <c r="N16" s="260" t="s">
        <v>176</v>
      </c>
      <c r="O16" s="261"/>
      <c r="P16" s="264"/>
      <c r="Q16" s="265"/>
      <c r="R16" s="258" t="s">
        <v>176</v>
      </c>
      <c r="S16" s="259" t="s">
        <v>176</v>
      </c>
      <c r="T16" s="259" t="s">
        <v>176</v>
      </c>
      <c r="U16" s="260" t="s">
        <v>176</v>
      </c>
      <c r="V16" s="261" t="s">
        <v>176</v>
      </c>
      <c r="W16" s="262" t="s">
        <v>176</v>
      </c>
      <c r="X16" s="231"/>
      <c r="Y16" s="266">
        <v>385.8218</v>
      </c>
      <c r="Z16" s="132"/>
      <c r="AA16" s="258">
        <v>2.677599999999984</v>
      </c>
      <c r="AB16" s="262">
        <v>6.9884915392168789E-3</v>
      </c>
    </row>
    <row r="17" spans="2:28" x14ac:dyDescent="0.25">
      <c r="B17" s="267" t="s">
        <v>59</v>
      </c>
      <c r="C17" s="231"/>
      <c r="D17" s="268" t="s">
        <v>176</v>
      </c>
      <c r="E17" s="269" t="s">
        <v>176</v>
      </c>
      <c r="F17" s="269" t="s">
        <v>176</v>
      </c>
      <c r="G17" s="270" t="s">
        <v>176</v>
      </c>
      <c r="H17" s="271"/>
      <c r="I17" s="272" t="s">
        <v>176</v>
      </c>
      <c r="J17" s="263"/>
      <c r="K17" s="268" t="s">
        <v>176</v>
      </c>
      <c r="L17" s="269" t="s">
        <v>176</v>
      </c>
      <c r="M17" s="269" t="s">
        <v>176</v>
      </c>
      <c r="N17" s="270" t="s">
        <v>176</v>
      </c>
      <c r="O17" s="271" t="s">
        <v>176</v>
      </c>
      <c r="P17" s="273" t="s">
        <v>176</v>
      </c>
      <c r="Q17" s="274"/>
      <c r="R17" s="268" t="s">
        <v>176</v>
      </c>
      <c r="S17" s="269" t="s">
        <v>176</v>
      </c>
      <c r="T17" s="269" t="s">
        <v>176</v>
      </c>
      <c r="U17" s="270" t="s">
        <v>176</v>
      </c>
      <c r="V17" s="271" t="s">
        <v>176</v>
      </c>
      <c r="W17" s="272" t="s">
        <v>176</v>
      </c>
      <c r="X17" s="231"/>
      <c r="Y17" s="275" t="s">
        <v>176</v>
      </c>
      <c r="Z17" s="132"/>
      <c r="AA17" s="268" t="s">
        <v>176</v>
      </c>
      <c r="AB17" s="272" t="s">
        <v>176</v>
      </c>
    </row>
    <row r="18" spans="2:28" x14ac:dyDescent="0.25">
      <c r="B18" s="267" t="s">
        <v>60</v>
      </c>
      <c r="C18" s="231"/>
      <c r="D18" s="268">
        <v>363.71940000000001</v>
      </c>
      <c r="E18" s="269">
        <v>367.25299999999999</v>
      </c>
      <c r="F18" s="269">
        <v>354.91609999999997</v>
      </c>
      <c r="G18" s="270">
        <v>363.4006</v>
      </c>
      <c r="H18" s="271">
        <v>2.7133999999999787</v>
      </c>
      <c r="I18" s="272">
        <v>7.5228619147005293E-3</v>
      </c>
      <c r="J18" s="263"/>
      <c r="K18" s="268" t="s">
        <v>176</v>
      </c>
      <c r="L18" s="269" t="s">
        <v>176</v>
      </c>
      <c r="M18" s="269" t="s">
        <v>176</v>
      </c>
      <c r="N18" s="270" t="s">
        <v>176</v>
      </c>
      <c r="O18" s="271" t="s">
        <v>176</v>
      </c>
      <c r="P18" s="273" t="s">
        <v>176</v>
      </c>
      <c r="Q18" s="274"/>
      <c r="R18" s="268" t="s">
        <v>176</v>
      </c>
      <c r="S18" s="269" t="s">
        <v>177</v>
      </c>
      <c r="T18" s="269" t="s">
        <v>177</v>
      </c>
      <c r="U18" s="270" t="s">
        <v>177</v>
      </c>
      <c r="V18" s="271" t="s">
        <v>176</v>
      </c>
      <c r="W18" s="272" t="s">
        <v>176</v>
      </c>
      <c r="X18" s="231"/>
      <c r="Y18" s="275" t="s">
        <v>177</v>
      </c>
      <c r="Z18" s="132"/>
      <c r="AA18" s="268" t="s">
        <v>176</v>
      </c>
      <c r="AB18" s="272" t="s">
        <v>176</v>
      </c>
    </row>
    <row r="19" spans="2:28" x14ac:dyDescent="0.25">
      <c r="B19" s="267" t="s">
        <v>61</v>
      </c>
      <c r="C19" s="231"/>
      <c r="D19" s="268" t="s">
        <v>176</v>
      </c>
      <c r="E19" s="269">
        <v>395.83659999999998</v>
      </c>
      <c r="F19" s="269">
        <v>385.53809999999999</v>
      </c>
      <c r="G19" s="270">
        <v>389.19670000000002</v>
      </c>
      <c r="H19" s="271">
        <v>1.7441000000000031</v>
      </c>
      <c r="I19" s="272">
        <v>4.5014538552587968E-3</v>
      </c>
      <c r="J19" s="263"/>
      <c r="K19" s="268" t="s">
        <v>176</v>
      </c>
      <c r="L19" s="269" t="s">
        <v>176</v>
      </c>
      <c r="M19" s="269" t="s">
        <v>176</v>
      </c>
      <c r="N19" s="270" t="s">
        <v>176</v>
      </c>
      <c r="O19" s="271" t="s">
        <v>176</v>
      </c>
      <c r="P19" s="273" t="s">
        <v>176</v>
      </c>
      <c r="Q19" s="274"/>
      <c r="R19" s="268" t="s">
        <v>176</v>
      </c>
      <c r="S19" s="269">
        <v>409.31869999999998</v>
      </c>
      <c r="T19" s="269">
        <v>421.33659999999998</v>
      </c>
      <c r="U19" s="270">
        <v>418.57909999999998</v>
      </c>
      <c r="V19" s="271">
        <v>3.7500999999999749</v>
      </c>
      <c r="W19" s="272">
        <v>9.0401105033639517E-3</v>
      </c>
      <c r="X19" s="231"/>
      <c r="Y19" s="276">
        <v>408.92939999999999</v>
      </c>
      <c r="Z19" s="231"/>
      <c r="AA19" s="268">
        <v>3.0912999999999897</v>
      </c>
      <c r="AB19" s="272">
        <v>7.617076858974059E-3</v>
      </c>
    </row>
    <row r="20" spans="2:28" x14ac:dyDescent="0.25">
      <c r="B20" s="267" t="s">
        <v>62</v>
      </c>
      <c r="C20" s="231"/>
      <c r="D20" s="268">
        <v>457.99400000000003</v>
      </c>
      <c r="E20" s="269">
        <v>470.25900000000001</v>
      </c>
      <c r="F20" s="269" t="s">
        <v>176</v>
      </c>
      <c r="G20" s="270">
        <v>463.73430000000002</v>
      </c>
      <c r="H20" s="271">
        <v>-0.40629999999998745</v>
      </c>
      <c r="I20" s="272">
        <v>-8.75381296098654E-4</v>
      </c>
      <c r="J20" s="263"/>
      <c r="K20" s="268" t="s">
        <v>176</v>
      </c>
      <c r="L20" s="269" t="s">
        <v>176</v>
      </c>
      <c r="M20" s="269" t="s">
        <v>176</v>
      </c>
      <c r="N20" s="270" t="s">
        <v>176</v>
      </c>
      <c r="O20" s="271" t="s">
        <v>176</v>
      </c>
      <c r="P20" s="273" t="s">
        <v>176</v>
      </c>
      <c r="Q20" s="274"/>
      <c r="R20" s="268" t="s">
        <v>176</v>
      </c>
      <c r="S20" s="269" t="s">
        <v>176</v>
      </c>
      <c r="T20" s="269" t="s">
        <v>176</v>
      </c>
      <c r="U20" s="270" t="s">
        <v>176</v>
      </c>
      <c r="V20" s="271" t="s">
        <v>176</v>
      </c>
      <c r="W20" s="272" t="s">
        <v>176</v>
      </c>
      <c r="X20" s="231"/>
      <c r="Y20" s="276">
        <v>463.73430000000002</v>
      </c>
      <c r="Z20" s="132"/>
      <c r="AA20" s="268">
        <v>-0.40629999999998745</v>
      </c>
      <c r="AB20" s="272">
        <v>-8.75381296098654E-4</v>
      </c>
    </row>
    <row r="21" spans="2:28" x14ac:dyDescent="0.25">
      <c r="B21" s="267" t="s">
        <v>63</v>
      </c>
      <c r="C21" s="231"/>
      <c r="D21" s="268" t="s">
        <v>176</v>
      </c>
      <c r="E21" s="269" t="s">
        <v>177</v>
      </c>
      <c r="F21" s="269" t="s">
        <v>176</v>
      </c>
      <c r="G21" s="270" t="s">
        <v>177</v>
      </c>
      <c r="H21" s="271" t="s">
        <v>176</v>
      </c>
      <c r="I21" s="272" t="s">
        <v>176</v>
      </c>
      <c r="J21" s="263"/>
      <c r="K21" s="268" t="s">
        <v>176</v>
      </c>
      <c r="L21" s="269" t="s">
        <v>176</v>
      </c>
      <c r="M21" s="269" t="s">
        <v>176</v>
      </c>
      <c r="N21" s="270" t="s">
        <v>176</v>
      </c>
      <c r="O21" s="271" t="s">
        <v>176</v>
      </c>
      <c r="P21" s="273" t="s">
        <v>176</v>
      </c>
      <c r="Q21" s="274"/>
      <c r="R21" s="268" t="s">
        <v>176</v>
      </c>
      <c r="S21" s="269" t="s">
        <v>176</v>
      </c>
      <c r="T21" s="269" t="s">
        <v>176</v>
      </c>
      <c r="U21" s="270" t="s">
        <v>176</v>
      </c>
      <c r="V21" s="271" t="s">
        <v>176</v>
      </c>
      <c r="W21" s="272" t="s">
        <v>176</v>
      </c>
      <c r="X21" s="231"/>
      <c r="Y21" s="276" t="s">
        <v>177</v>
      </c>
      <c r="Z21" s="132"/>
      <c r="AA21" s="268"/>
      <c r="AB21" s="272"/>
    </row>
    <row r="22" spans="2:28" x14ac:dyDescent="0.25">
      <c r="B22" s="267" t="s">
        <v>64</v>
      </c>
      <c r="C22" s="231"/>
      <c r="D22" s="277" t="s">
        <v>176</v>
      </c>
      <c r="E22" s="278" t="s">
        <v>176</v>
      </c>
      <c r="F22" s="278" t="s">
        <v>176</v>
      </c>
      <c r="G22" s="279" t="s">
        <v>176</v>
      </c>
      <c r="H22" s="271"/>
      <c r="I22" s="272"/>
      <c r="J22" s="280"/>
      <c r="K22" s="277">
        <v>420.07</v>
      </c>
      <c r="L22" s="278">
        <v>431.32350000000002</v>
      </c>
      <c r="M22" s="278">
        <v>441.93130000000002</v>
      </c>
      <c r="N22" s="279">
        <v>433.81029999999998</v>
      </c>
      <c r="O22" s="271">
        <v>3.8036999999999921</v>
      </c>
      <c r="P22" s="273">
        <v>8.8456781826138364E-3</v>
      </c>
      <c r="Q22" s="274"/>
      <c r="R22" s="277" t="s">
        <v>176</v>
      </c>
      <c r="S22" s="278" t="s">
        <v>176</v>
      </c>
      <c r="T22" s="278" t="s">
        <v>176</v>
      </c>
      <c r="U22" s="279" t="s">
        <v>176</v>
      </c>
      <c r="V22" s="271" t="s">
        <v>176</v>
      </c>
      <c r="W22" s="272" t="s">
        <v>176</v>
      </c>
      <c r="X22" s="231"/>
      <c r="Y22" s="276">
        <v>433.81029999999998</v>
      </c>
      <c r="Z22" s="132"/>
      <c r="AA22" s="277">
        <v>3.8036999999999921</v>
      </c>
      <c r="AB22" s="272">
        <v>8.8456781826138364E-3</v>
      </c>
    </row>
    <row r="23" spans="2:28" x14ac:dyDescent="0.25">
      <c r="B23" s="267" t="s">
        <v>65</v>
      </c>
      <c r="C23" s="231"/>
      <c r="D23" s="268" t="s">
        <v>176</v>
      </c>
      <c r="E23" s="269">
        <v>409.83249999999998</v>
      </c>
      <c r="F23" s="269">
        <v>429.15269999999998</v>
      </c>
      <c r="G23" s="270">
        <v>417.9701</v>
      </c>
      <c r="H23" s="271">
        <v>13.574000000000012</v>
      </c>
      <c r="I23" s="272">
        <v>3.3566100167632618E-2</v>
      </c>
      <c r="J23" s="263"/>
      <c r="K23" s="268" t="s">
        <v>176</v>
      </c>
      <c r="L23" s="269" t="s">
        <v>176</v>
      </c>
      <c r="M23" s="269" t="s">
        <v>176</v>
      </c>
      <c r="N23" s="270" t="s">
        <v>176</v>
      </c>
      <c r="O23" s="271" t="s">
        <v>176</v>
      </c>
      <c r="P23" s="273" t="s">
        <v>176</v>
      </c>
      <c r="Q23" s="274"/>
      <c r="R23" s="268" t="s">
        <v>176</v>
      </c>
      <c r="S23" s="269">
        <v>412.06900000000002</v>
      </c>
      <c r="T23" s="269" t="s">
        <v>176</v>
      </c>
      <c r="U23" s="270">
        <v>412.06900000000002</v>
      </c>
      <c r="V23" s="271" t="s">
        <v>176</v>
      </c>
      <c r="W23" s="272" t="s">
        <v>176</v>
      </c>
      <c r="X23" s="231"/>
      <c r="Y23" s="276">
        <v>414.18790000000001</v>
      </c>
      <c r="Z23" s="132"/>
      <c r="AA23" s="268">
        <v>9.7918000000000234</v>
      </c>
      <c r="AB23" s="272">
        <v>2.4213388803700164E-2</v>
      </c>
    </row>
    <row r="24" spans="2:28" x14ac:dyDescent="0.25">
      <c r="B24" s="267" t="s">
        <v>66</v>
      </c>
      <c r="C24" s="231"/>
      <c r="D24" s="268">
        <v>427.76010000000002</v>
      </c>
      <c r="E24" s="269">
        <v>437.58030000000002</v>
      </c>
      <c r="F24" s="269" t="s">
        <v>176</v>
      </c>
      <c r="G24" s="270">
        <v>431.47359999999998</v>
      </c>
      <c r="H24" s="271">
        <v>5.8774999999999977</v>
      </c>
      <c r="I24" s="272">
        <v>1.3810041962320607E-2</v>
      </c>
      <c r="J24" s="263"/>
      <c r="K24" s="268" t="s">
        <v>176</v>
      </c>
      <c r="L24" s="269" t="s">
        <v>176</v>
      </c>
      <c r="M24" s="269" t="s">
        <v>176</v>
      </c>
      <c r="N24" s="270" t="s">
        <v>176</v>
      </c>
      <c r="O24" s="271" t="s">
        <v>176</v>
      </c>
      <c r="P24" s="273" t="s">
        <v>176</v>
      </c>
      <c r="Q24" s="274"/>
      <c r="R24" s="268">
        <v>429.25869999999998</v>
      </c>
      <c r="S24" s="269">
        <v>439.45339999999999</v>
      </c>
      <c r="T24" s="269" t="s">
        <v>176</v>
      </c>
      <c r="U24" s="270">
        <v>435.55070000000001</v>
      </c>
      <c r="V24" s="271">
        <v>3.3222000000000094</v>
      </c>
      <c r="W24" s="272">
        <v>7.6862122696674806E-3</v>
      </c>
      <c r="X24" s="231"/>
      <c r="Y24" s="276">
        <v>433.82350000000002</v>
      </c>
      <c r="Z24" s="132"/>
      <c r="AA24" s="268">
        <v>4.404700000000048</v>
      </c>
      <c r="AB24" s="272">
        <v>1.0257352495978367E-2</v>
      </c>
    </row>
    <row r="25" spans="2:28" x14ac:dyDescent="0.25">
      <c r="B25" s="267" t="s">
        <v>67</v>
      </c>
      <c r="C25" s="231"/>
      <c r="D25" s="277">
        <v>437.60469999999998</v>
      </c>
      <c r="E25" s="278">
        <v>435.47050000000002</v>
      </c>
      <c r="F25" s="278">
        <v>386.75729999999999</v>
      </c>
      <c r="G25" s="279">
        <v>429.17950000000002</v>
      </c>
      <c r="H25" s="271">
        <v>0.89879999999999427</v>
      </c>
      <c r="I25" s="272">
        <v>2.09862363632074E-3</v>
      </c>
      <c r="J25" s="263"/>
      <c r="K25" s="277">
        <v>340.99619999999999</v>
      </c>
      <c r="L25" s="278">
        <v>412</v>
      </c>
      <c r="M25" s="278">
        <v>395.96600000000001</v>
      </c>
      <c r="N25" s="279">
        <v>394.73219999999998</v>
      </c>
      <c r="O25" s="271">
        <v>-1.4510999999999967</v>
      </c>
      <c r="P25" s="273">
        <v>-3.6626985539269796E-3</v>
      </c>
      <c r="Q25" s="274"/>
      <c r="R25" s="277" t="s">
        <v>176</v>
      </c>
      <c r="S25" s="278" t="s">
        <v>176</v>
      </c>
      <c r="T25" s="278" t="s">
        <v>176</v>
      </c>
      <c r="U25" s="279" t="s">
        <v>176</v>
      </c>
      <c r="V25" s="271" t="s">
        <v>176</v>
      </c>
      <c r="W25" s="272" t="s">
        <v>176</v>
      </c>
      <c r="X25" s="231"/>
      <c r="Y25" s="276">
        <v>423.80560000000003</v>
      </c>
      <c r="Z25" s="132"/>
      <c r="AA25" s="277">
        <v>0.53220000000004575</v>
      </c>
      <c r="AB25" s="272">
        <v>1.2573433624698538E-3</v>
      </c>
    </row>
    <row r="26" spans="2:28" x14ac:dyDescent="0.25">
      <c r="B26" s="267" t="s">
        <v>68</v>
      </c>
      <c r="C26" s="231"/>
      <c r="D26" s="277">
        <v>379.74959999999999</v>
      </c>
      <c r="E26" s="278">
        <v>399.34750000000003</v>
      </c>
      <c r="F26" s="278" t="s">
        <v>176</v>
      </c>
      <c r="G26" s="279">
        <v>394.23200000000003</v>
      </c>
      <c r="H26" s="271">
        <v>4.4021000000000186</v>
      </c>
      <c r="I26" s="272">
        <v>1.1292361104163762E-2</v>
      </c>
      <c r="J26" s="263"/>
      <c r="K26" s="277" t="s">
        <v>176</v>
      </c>
      <c r="L26" s="278" t="s">
        <v>176</v>
      </c>
      <c r="M26" s="278" t="s">
        <v>176</v>
      </c>
      <c r="N26" s="279" t="s">
        <v>176</v>
      </c>
      <c r="O26" s="271" t="s">
        <v>176</v>
      </c>
      <c r="P26" s="273" t="s">
        <v>176</v>
      </c>
      <c r="Q26" s="274"/>
      <c r="R26" s="277" t="s">
        <v>176</v>
      </c>
      <c r="S26" s="278" t="s">
        <v>176</v>
      </c>
      <c r="T26" s="278" t="s">
        <v>176</v>
      </c>
      <c r="U26" s="279" t="s">
        <v>176</v>
      </c>
      <c r="V26" s="271" t="s">
        <v>176</v>
      </c>
      <c r="W26" s="272" t="s">
        <v>176</v>
      </c>
      <c r="X26" s="231"/>
      <c r="Y26" s="276">
        <v>394.23200000000003</v>
      </c>
      <c r="Z26" s="132"/>
      <c r="AA26" s="277">
        <v>4.4021000000000186</v>
      </c>
      <c r="AB26" s="272">
        <v>1.1292361104163762E-2</v>
      </c>
    </row>
    <row r="27" spans="2:28" x14ac:dyDescent="0.25">
      <c r="B27" s="267" t="s">
        <v>69</v>
      </c>
      <c r="C27" s="231"/>
      <c r="D27" s="268">
        <v>444.10449999999997</v>
      </c>
      <c r="E27" s="269">
        <v>416.04500000000002</v>
      </c>
      <c r="F27" s="269">
        <v>329.04899999999998</v>
      </c>
      <c r="G27" s="270">
        <v>437.14249999999998</v>
      </c>
      <c r="H27" s="271">
        <v>-6.4317000000000348</v>
      </c>
      <c r="I27" s="272">
        <v>-1.449971616924528E-2</v>
      </c>
      <c r="J27" s="263"/>
      <c r="K27" s="268" t="s">
        <v>176</v>
      </c>
      <c r="L27" s="269" t="s">
        <v>176</v>
      </c>
      <c r="M27" s="269" t="s">
        <v>176</v>
      </c>
      <c r="N27" s="270" t="s">
        <v>176</v>
      </c>
      <c r="O27" s="271" t="s">
        <v>176</v>
      </c>
      <c r="P27" s="273" t="s">
        <v>176</v>
      </c>
      <c r="Q27" s="274"/>
      <c r="R27" s="268">
        <v>440.07560000000001</v>
      </c>
      <c r="S27" s="269">
        <v>491.30889999999999</v>
      </c>
      <c r="T27" s="269">
        <v>475.3571</v>
      </c>
      <c r="U27" s="270">
        <v>467.01900000000001</v>
      </c>
      <c r="V27" s="271">
        <v>-28.062599999999975</v>
      </c>
      <c r="W27" s="272">
        <v>-5.6682777142192275E-2</v>
      </c>
      <c r="X27" s="231"/>
      <c r="Y27" s="276">
        <v>438.71030000000002</v>
      </c>
      <c r="Z27" s="132"/>
      <c r="AA27" s="268">
        <v>-7.5666999999999689</v>
      </c>
      <c r="AB27" s="272">
        <v>-1.6955164617490914E-2</v>
      </c>
    </row>
    <row r="28" spans="2:28" x14ac:dyDescent="0.25">
      <c r="B28" s="267" t="s">
        <v>70</v>
      </c>
      <c r="C28" s="231"/>
      <c r="D28" s="268" t="s">
        <v>176</v>
      </c>
      <c r="E28" s="269" t="s">
        <v>176</v>
      </c>
      <c r="F28" s="269" t="s">
        <v>176</v>
      </c>
      <c r="G28" s="270" t="s">
        <v>176</v>
      </c>
      <c r="H28" s="271">
        <v>0</v>
      </c>
      <c r="I28" s="272">
        <v>0</v>
      </c>
      <c r="J28" s="263"/>
      <c r="K28" s="268" t="s">
        <v>176</v>
      </c>
      <c r="L28" s="269" t="s">
        <v>176</v>
      </c>
      <c r="M28" s="269" t="s">
        <v>176</v>
      </c>
      <c r="N28" s="270" t="s">
        <v>176</v>
      </c>
      <c r="O28" s="271" t="s">
        <v>176</v>
      </c>
      <c r="P28" s="273" t="s">
        <v>176</v>
      </c>
      <c r="Q28" s="274"/>
      <c r="R28" s="268" t="s">
        <v>176</v>
      </c>
      <c r="S28" s="269" t="s">
        <v>176</v>
      </c>
      <c r="T28" s="269" t="s">
        <v>176</v>
      </c>
      <c r="U28" s="270" t="s">
        <v>176</v>
      </c>
      <c r="V28" s="271" t="s">
        <v>176</v>
      </c>
      <c r="W28" s="272" t="s">
        <v>176</v>
      </c>
      <c r="X28" s="231"/>
      <c r="Y28" s="276" t="s">
        <v>176</v>
      </c>
      <c r="Z28" s="281"/>
      <c r="AA28" s="268" t="s">
        <v>176</v>
      </c>
      <c r="AB28" s="272" t="s">
        <v>176</v>
      </c>
    </row>
    <row r="29" spans="2:28" x14ac:dyDescent="0.25">
      <c r="B29" s="267" t="s">
        <v>71</v>
      </c>
      <c r="C29" s="231"/>
      <c r="D29" s="268" t="s">
        <v>176</v>
      </c>
      <c r="E29" s="269">
        <v>315.16579999999999</v>
      </c>
      <c r="F29" s="269" t="s">
        <v>176</v>
      </c>
      <c r="G29" s="270">
        <v>315.16579999999999</v>
      </c>
      <c r="H29" s="271">
        <v>8.5935999999999808</v>
      </c>
      <c r="I29" s="272">
        <v>2.8031243537411266E-2</v>
      </c>
      <c r="J29" s="263"/>
      <c r="K29" s="268" t="s">
        <v>176</v>
      </c>
      <c r="L29" s="269" t="s">
        <v>176</v>
      </c>
      <c r="M29" s="269" t="s">
        <v>176</v>
      </c>
      <c r="N29" s="270" t="s">
        <v>176</v>
      </c>
      <c r="O29" s="271" t="s">
        <v>176</v>
      </c>
      <c r="P29" s="273" t="s">
        <v>176</v>
      </c>
      <c r="Q29" s="274"/>
      <c r="R29" s="268" t="s">
        <v>176</v>
      </c>
      <c r="S29" s="269">
        <v>234.14779999999999</v>
      </c>
      <c r="T29" s="269" t="s">
        <v>176</v>
      </c>
      <c r="U29" s="270">
        <v>234.14779999999999</v>
      </c>
      <c r="V29" s="271" t="s">
        <v>176</v>
      </c>
      <c r="W29" s="272" t="s">
        <v>176</v>
      </c>
      <c r="X29" s="231"/>
      <c r="Y29" s="276">
        <v>297.40280000000001</v>
      </c>
      <c r="Z29" s="281"/>
      <c r="AA29" s="268">
        <v>-9.169399999999996</v>
      </c>
      <c r="AB29" s="272">
        <v>-2.9909430796399628E-2</v>
      </c>
    </row>
    <row r="30" spans="2:28" x14ac:dyDescent="0.25">
      <c r="B30" s="267" t="s">
        <v>72</v>
      </c>
      <c r="C30" s="231"/>
      <c r="D30" s="268" t="s">
        <v>176</v>
      </c>
      <c r="E30" s="269">
        <v>338.32350000000002</v>
      </c>
      <c r="F30" s="269">
        <v>357.38600000000002</v>
      </c>
      <c r="G30" s="270">
        <v>352.14920000000001</v>
      </c>
      <c r="H30" s="271">
        <v>14.692400000000021</v>
      </c>
      <c r="I30" s="272">
        <v>4.3538609979114407E-2</v>
      </c>
      <c r="J30" s="263"/>
      <c r="K30" s="268" t="s">
        <v>176</v>
      </c>
      <c r="L30" s="269" t="s">
        <v>176</v>
      </c>
      <c r="M30" s="269" t="s">
        <v>176</v>
      </c>
      <c r="N30" s="270" t="s">
        <v>176</v>
      </c>
      <c r="O30" s="271" t="s">
        <v>176</v>
      </c>
      <c r="P30" s="273" t="s">
        <v>176</v>
      </c>
      <c r="Q30" s="274"/>
      <c r="R30" s="268" t="s">
        <v>176</v>
      </c>
      <c r="S30" s="269" t="s">
        <v>176</v>
      </c>
      <c r="T30" s="269" t="s">
        <v>176</v>
      </c>
      <c r="U30" s="270" t="s">
        <v>176</v>
      </c>
      <c r="V30" s="271" t="s">
        <v>176</v>
      </c>
      <c r="W30" s="272" t="s">
        <v>176</v>
      </c>
      <c r="X30" s="231"/>
      <c r="Y30" s="276">
        <v>352.14920000000001</v>
      </c>
      <c r="Z30" s="281"/>
      <c r="AA30" s="268">
        <v>16.243800000000022</v>
      </c>
      <c r="AB30" s="272">
        <v>4.835825800954674E-2</v>
      </c>
    </row>
    <row r="31" spans="2:28" x14ac:dyDescent="0.25">
      <c r="B31" s="267" t="s">
        <v>73</v>
      </c>
      <c r="C31" s="231"/>
      <c r="D31" s="268">
        <v>422.64690000000002</v>
      </c>
      <c r="E31" s="278">
        <v>413.20850000000002</v>
      </c>
      <c r="F31" s="278" t="s">
        <v>176</v>
      </c>
      <c r="G31" s="279">
        <v>419.81360000000001</v>
      </c>
      <c r="H31" s="271">
        <v>-1.2400000000013733E-2</v>
      </c>
      <c r="I31" s="272">
        <v>-2.9536045885736328E-5</v>
      </c>
      <c r="J31" s="263"/>
      <c r="K31" s="268" t="s">
        <v>176</v>
      </c>
      <c r="L31" s="278" t="s">
        <v>176</v>
      </c>
      <c r="M31" s="278" t="s">
        <v>176</v>
      </c>
      <c r="N31" s="279" t="s">
        <v>176</v>
      </c>
      <c r="O31" s="271" t="s">
        <v>176</v>
      </c>
      <c r="P31" s="273" t="s">
        <v>176</v>
      </c>
      <c r="Q31" s="274"/>
      <c r="R31" s="268" t="s">
        <v>176</v>
      </c>
      <c r="S31" s="278" t="s">
        <v>176</v>
      </c>
      <c r="T31" s="278" t="s">
        <v>176</v>
      </c>
      <c r="U31" s="279" t="s">
        <v>176</v>
      </c>
      <c r="V31" s="271" t="s">
        <v>176</v>
      </c>
      <c r="W31" s="272" t="s">
        <v>176</v>
      </c>
      <c r="X31" s="231"/>
      <c r="Y31" s="276">
        <v>419.81360000000001</v>
      </c>
      <c r="Z31" s="282"/>
      <c r="AA31" s="268">
        <v>-1.2400000000013733E-2</v>
      </c>
      <c r="AB31" s="272">
        <v>-2.9536045885736328E-5</v>
      </c>
    </row>
    <row r="32" spans="2:28" x14ac:dyDescent="0.25">
      <c r="B32" s="267" t="s">
        <v>74</v>
      </c>
      <c r="C32" s="231"/>
      <c r="D32" s="268" t="s">
        <v>176</v>
      </c>
      <c r="E32" s="278">
        <v>186.4924</v>
      </c>
      <c r="F32" s="278" t="s">
        <v>176</v>
      </c>
      <c r="G32" s="279">
        <v>186.4924</v>
      </c>
      <c r="H32" s="271">
        <v>186.4924</v>
      </c>
      <c r="I32" s="272" t="s">
        <v>176</v>
      </c>
      <c r="J32" s="263"/>
      <c r="K32" s="268" t="s">
        <v>176</v>
      </c>
      <c r="L32" s="278" t="s">
        <v>176</v>
      </c>
      <c r="M32" s="278" t="s">
        <v>176</v>
      </c>
      <c r="N32" s="279" t="s">
        <v>176</v>
      </c>
      <c r="O32" s="271" t="s">
        <v>176</v>
      </c>
      <c r="P32" s="273" t="s">
        <v>176</v>
      </c>
      <c r="Q32" s="274"/>
      <c r="R32" s="268" t="s">
        <v>176</v>
      </c>
      <c r="S32" s="278" t="s">
        <v>176</v>
      </c>
      <c r="T32" s="278" t="s">
        <v>176</v>
      </c>
      <c r="U32" s="279" t="s">
        <v>176</v>
      </c>
      <c r="V32" s="271" t="s">
        <v>176</v>
      </c>
      <c r="W32" s="272" t="s">
        <v>176</v>
      </c>
      <c r="X32" s="231"/>
      <c r="Y32" s="276">
        <v>186.4924</v>
      </c>
      <c r="Z32" s="132"/>
      <c r="AA32" s="268">
        <v>186.4924</v>
      </c>
      <c r="AB32" s="272" t="s">
        <v>176</v>
      </c>
    </row>
    <row r="33" spans="2:29" x14ac:dyDescent="0.25">
      <c r="B33" s="267" t="s">
        <v>75</v>
      </c>
      <c r="C33" s="231"/>
      <c r="D33" s="268" t="s">
        <v>176</v>
      </c>
      <c r="E33" s="278" t="s">
        <v>176</v>
      </c>
      <c r="F33" s="278" t="s">
        <v>176</v>
      </c>
      <c r="G33" s="279" t="s">
        <v>176</v>
      </c>
      <c r="H33" s="271"/>
      <c r="I33" s="272" t="s">
        <v>176</v>
      </c>
      <c r="J33" s="263"/>
      <c r="K33" s="268" t="s">
        <v>176</v>
      </c>
      <c r="L33" s="278" t="s">
        <v>176</v>
      </c>
      <c r="M33" s="278" t="s">
        <v>176</v>
      </c>
      <c r="N33" s="279" t="s">
        <v>176</v>
      </c>
      <c r="O33" s="271" t="s">
        <v>176</v>
      </c>
      <c r="P33" s="273" t="s">
        <v>176</v>
      </c>
      <c r="Q33" s="274"/>
      <c r="R33" s="268" t="s">
        <v>176</v>
      </c>
      <c r="S33" s="278" t="s">
        <v>176</v>
      </c>
      <c r="T33" s="278" t="s">
        <v>176</v>
      </c>
      <c r="U33" s="279" t="s">
        <v>176</v>
      </c>
      <c r="V33" s="271" t="s">
        <v>176</v>
      </c>
      <c r="W33" s="272" t="s">
        <v>176</v>
      </c>
      <c r="X33" s="231"/>
      <c r="Y33" s="276" t="s">
        <v>176</v>
      </c>
      <c r="Z33" s="132"/>
      <c r="AA33" s="268" t="s">
        <v>176</v>
      </c>
      <c r="AB33" s="272" t="s">
        <v>176</v>
      </c>
    </row>
    <row r="34" spans="2:29" x14ac:dyDescent="0.25">
      <c r="B34" s="267" t="s">
        <v>76</v>
      </c>
      <c r="C34" s="231"/>
      <c r="D34" s="268" t="s">
        <v>176</v>
      </c>
      <c r="E34" s="269">
        <v>418.65719999999999</v>
      </c>
      <c r="F34" s="269">
        <v>395.63490000000002</v>
      </c>
      <c r="G34" s="270">
        <v>408.08420000000001</v>
      </c>
      <c r="H34" s="271">
        <v>3.2968999999999937</v>
      </c>
      <c r="I34" s="272">
        <v>8.1447713404052546E-3</v>
      </c>
      <c r="J34" s="263"/>
      <c r="K34" s="268" t="s">
        <v>176</v>
      </c>
      <c r="L34" s="269" t="s">
        <v>176</v>
      </c>
      <c r="M34" s="269" t="s">
        <v>176</v>
      </c>
      <c r="N34" s="270" t="s">
        <v>176</v>
      </c>
      <c r="O34" s="271" t="s">
        <v>176</v>
      </c>
      <c r="P34" s="273" t="s">
        <v>176</v>
      </c>
      <c r="Q34" s="274"/>
      <c r="R34" s="268" t="s">
        <v>176</v>
      </c>
      <c r="S34" s="269">
        <v>404.48320000000001</v>
      </c>
      <c r="T34" s="269">
        <v>390.65519999999998</v>
      </c>
      <c r="U34" s="270">
        <v>392.57440000000003</v>
      </c>
      <c r="V34" s="271">
        <v>-0.11319999999994934</v>
      </c>
      <c r="W34" s="272">
        <v>-2.8826986133489996E-4</v>
      </c>
      <c r="X34" s="231"/>
      <c r="Y34" s="276">
        <v>395.88600000000002</v>
      </c>
      <c r="Z34" s="132"/>
      <c r="AA34" s="268">
        <v>0.6149000000000342</v>
      </c>
      <c r="AB34" s="272">
        <v>1.5556411789277025E-3</v>
      </c>
    </row>
    <row r="35" spans="2:29" x14ac:dyDescent="0.25">
      <c r="B35" s="267" t="s">
        <v>77</v>
      </c>
      <c r="C35" s="231"/>
      <c r="D35" s="268">
        <v>431.87270000000001</v>
      </c>
      <c r="E35" s="269">
        <v>436.14479999999998</v>
      </c>
      <c r="F35" s="269" t="s">
        <v>176</v>
      </c>
      <c r="G35" s="270">
        <v>433.33019999999999</v>
      </c>
      <c r="H35" s="271">
        <v>2.5894999999999868</v>
      </c>
      <c r="I35" s="272">
        <v>6.0117374559682801E-3</v>
      </c>
      <c r="J35" s="263"/>
      <c r="K35" s="268" t="s">
        <v>176</v>
      </c>
      <c r="L35" s="269" t="s">
        <v>176</v>
      </c>
      <c r="M35" s="269" t="s">
        <v>176</v>
      </c>
      <c r="N35" s="270" t="s">
        <v>176</v>
      </c>
      <c r="O35" s="271" t="s">
        <v>176</v>
      </c>
      <c r="P35" s="273" t="s">
        <v>176</v>
      </c>
      <c r="Q35" s="274"/>
      <c r="R35" s="268">
        <v>490.93329999999997</v>
      </c>
      <c r="S35" s="269">
        <v>482.61939999999998</v>
      </c>
      <c r="T35" s="269" t="s">
        <v>176</v>
      </c>
      <c r="U35" s="270">
        <v>487.53339999999997</v>
      </c>
      <c r="V35" s="271">
        <v>0.38069999999999027</v>
      </c>
      <c r="W35" s="272">
        <v>7.8147981115561649E-4</v>
      </c>
      <c r="X35" s="231"/>
      <c r="Y35" s="276">
        <v>434.702</v>
      </c>
      <c r="Z35" s="132"/>
      <c r="AA35" s="268">
        <v>2.5337000000000103</v>
      </c>
      <c r="AB35" s="272">
        <v>5.8627622618319108E-3</v>
      </c>
    </row>
    <row r="36" spans="2:29" x14ac:dyDescent="0.25">
      <c r="B36" s="267" t="s">
        <v>78</v>
      </c>
      <c r="C36" s="231"/>
      <c r="D36" s="268" t="s">
        <v>176</v>
      </c>
      <c r="E36" s="269">
        <v>432.14870000000002</v>
      </c>
      <c r="F36" s="269">
        <v>441.70100000000002</v>
      </c>
      <c r="G36" s="270">
        <v>438.37549999999999</v>
      </c>
      <c r="H36" s="271">
        <v>-10.619700000000023</v>
      </c>
      <c r="I36" s="272">
        <v>-2.3652145947217318E-2</v>
      </c>
      <c r="J36" s="263"/>
      <c r="K36" s="268" t="s">
        <v>176</v>
      </c>
      <c r="L36" s="269" t="s">
        <v>176</v>
      </c>
      <c r="M36" s="269" t="s">
        <v>176</v>
      </c>
      <c r="N36" s="270" t="s">
        <v>176</v>
      </c>
      <c r="O36" s="271" t="s">
        <v>176</v>
      </c>
      <c r="P36" s="273" t="s">
        <v>176</v>
      </c>
      <c r="Q36" s="274"/>
      <c r="R36" s="268" t="s">
        <v>176</v>
      </c>
      <c r="S36" s="269">
        <v>431.03070000000002</v>
      </c>
      <c r="T36" s="269" t="s">
        <v>176</v>
      </c>
      <c r="U36" s="270">
        <v>431.03070000000002</v>
      </c>
      <c r="V36" s="271">
        <v>31.57710000000003</v>
      </c>
      <c r="W36" s="272">
        <v>7.9050733301690101E-2</v>
      </c>
      <c r="X36" s="231"/>
      <c r="Y36" s="276">
        <v>438.3261</v>
      </c>
      <c r="Z36" s="132"/>
      <c r="AA36" s="268">
        <v>-10.335700000000031</v>
      </c>
      <c r="AB36" s="272">
        <v>-2.3036728333011736E-2</v>
      </c>
    </row>
    <row r="37" spans="2:29" x14ac:dyDescent="0.25">
      <c r="B37" s="267" t="s">
        <v>79</v>
      </c>
      <c r="C37" s="231"/>
      <c r="D37" s="268">
        <v>422.87169999999998</v>
      </c>
      <c r="E37" s="269">
        <v>416.5086</v>
      </c>
      <c r="F37" s="269" t="s">
        <v>176</v>
      </c>
      <c r="G37" s="270">
        <v>419.91520000000003</v>
      </c>
      <c r="H37" s="271">
        <v>7.2473000000000525</v>
      </c>
      <c r="I37" s="272">
        <v>1.7562063829050123E-2</v>
      </c>
      <c r="J37" s="263"/>
      <c r="K37" s="268" t="s">
        <v>176</v>
      </c>
      <c r="L37" s="269" t="s">
        <v>176</v>
      </c>
      <c r="M37" s="269" t="s">
        <v>176</v>
      </c>
      <c r="N37" s="270" t="s">
        <v>176</v>
      </c>
      <c r="O37" s="271" t="s">
        <v>176</v>
      </c>
      <c r="P37" s="273" t="s">
        <v>176</v>
      </c>
      <c r="Q37" s="274"/>
      <c r="R37" s="268">
        <v>415.20510000000002</v>
      </c>
      <c r="S37" s="269">
        <v>385.09280000000001</v>
      </c>
      <c r="T37" s="269" t="s">
        <v>176</v>
      </c>
      <c r="U37" s="270">
        <v>389.38720000000001</v>
      </c>
      <c r="V37" s="271">
        <v>8.5821000000000254</v>
      </c>
      <c r="W37" s="272">
        <v>2.2536725479779696E-2</v>
      </c>
      <c r="X37" s="231"/>
      <c r="Y37" s="276">
        <v>406.0009</v>
      </c>
      <c r="Z37" s="132"/>
      <c r="AA37" s="268">
        <v>7.855700000000013</v>
      </c>
      <c r="AB37" s="272">
        <v>1.9730741448094946E-2</v>
      </c>
    </row>
    <row r="38" spans="2:29" x14ac:dyDescent="0.25">
      <c r="B38" s="267" t="s">
        <v>80</v>
      </c>
      <c r="C38" s="231"/>
      <c r="D38" s="268">
        <v>317.09570000000002</v>
      </c>
      <c r="E38" s="269">
        <v>350.6508</v>
      </c>
      <c r="F38" s="269">
        <v>332.6053</v>
      </c>
      <c r="G38" s="270">
        <v>336.33839999999998</v>
      </c>
      <c r="H38" s="271">
        <v>21.113599999999963</v>
      </c>
      <c r="I38" s="272">
        <v>6.6979501612817183E-2</v>
      </c>
      <c r="J38" s="263"/>
      <c r="K38" s="268" t="s">
        <v>176</v>
      </c>
      <c r="L38" s="269" t="s">
        <v>176</v>
      </c>
      <c r="M38" s="269" t="s">
        <v>176</v>
      </c>
      <c r="N38" s="270" t="s">
        <v>176</v>
      </c>
      <c r="O38" s="271" t="s">
        <v>176</v>
      </c>
      <c r="P38" s="273" t="s">
        <v>176</v>
      </c>
      <c r="Q38" s="274"/>
      <c r="R38" s="268">
        <v>294.32159999999999</v>
      </c>
      <c r="S38" s="269">
        <v>297.7022</v>
      </c>
      <c r="T38" s="269">
        <v>309.28710000000001</v>
      </c>
      <c r="U38" s="270">
        <v>308.02420000000001</v>
      </c>
      <c r="V38" s="271">
        <v>-4.8865999999999872</v>
      </c>
      <c r="W38" s="272">
        <v>-1.5616591054063877E-2</v>
      </c>
      <c r="X38" s="231"/>
      <c r="Y38" s="276">
        <v>316.83620000000002</v>
      </c>
      <c r="Z38" s="132"/>
      <c r="AA38" s="268">
        <v>3.2052000000000476</v>
      </c>
      <c r="AB38" s="272">
        <v>1.0219653031747544E-2</v>
      </c>
    </row>
    <row r="39" spans="2:29" x14ac:dyDescent="0.25">
      <c r="B39" s="267" t="s">
        <v>81</v>
      </c>
      <c r="C39" s="231"/>
      <c r="D39" s="268">
        <v>380.95359999999999</v>
      </c>
      <c r="E39" s="269">
        <v>381.43430000000001</v>
      </c>
      <c r="F39" s="269">
        <v>366.03559999999999</v>
      </c>
      <c r="G39" s="270">
        <v>379.3913</v>
      </c>
      <c r="H39" s="271">
        <v>7.2954000000000292</v>
      </c>
      <c r="I39" s="272">
        <v>1.9606235919288562E-2</v>
      </c>
      <c r="J39" s="263"/>
      <c r="K39" s="268" t="s">
        <v>176</v>
      </c>
      <c r="L39" s="269" t="s">
        <v>176</v>
      </c>
      <c r="M39" s="269" t="s">
        <v>176</v>
      </c>
      <c r="N39" s="270" t="s">
        <v>176</v>
      </c>
      <c r="O39" s="271" t="s">
        <v>176</v>
      </c>
      <c r="P39" s="273" t="s">
        <v>176</v>
      </c>
      <c r="Q39" s="274"/>
      <c r="R39" s="268" t="s">
        <v>176</v>
      </c>
      <c r="S39" s="269">
        <v>407.17320000000001</v>
      </c>
      <c r="T39" s="269">
        <v>438.8494</v>
      </c>
      <c r="U39" s="270">
        <v>415.53199999999998</v>
      </c>
      <c r="V39" s="271">
        <v>30.498099999999965</v>
      </c>
      <c r="W39" s="272">
        <v>7.9208869660567505E-2</v>
      </c>
      <c r="X39" s="231"/>
      <c r="Y39" s="276">
        <v>381.85879999999997</v>
      </c>
      <c r="Z39" s="132"/>
      <c r="AA39" s="268">
        <v>8.8795999999999822</v>
      </c>
      <c r="AB39" s="272">
        <v>2.3807225711246049E-2</v>
      </c>
    </row>
    <row r="40" spans="2:29" x14ac:dyDescent="0.25">
      <c r="B40" s="267" t="s">
        <v>82</v>
      </c>
      <c r="C40" s="231"/>
      <c r="D40" s="268" t="s">
        <v>176</v>
      </c>
      <c r="E40" s="269">
        <v>336.8399</v>
      </c>
      <c r="F40" s="269">
        <v>303.52330000000001</v>
      </c>
      <c r="G40" s="270">
        <v>319.37580000000003</v>
      </c>
      <c r="H40" s="271">
        <v>5.9242000000000417</v>
      </c>
      <c r="I40" s="272">
        <v>1.8899887574349794E-2</v>
      </c>
      <c r="J40" s="263"/>
      <c r="K40" s="268" t="s">
        <v>176</v>
      </c>
      <c r="L40" s="269" t="s">
        <v>176</v>
      </c>
      <c r="M40" s="269" t="s">
        <v>176</v>
      </c>
      <c r="N40" s="270" t="s">
        <v>176</v>
      </c>
      <c r="O40" s="271" t="s">
        <v>176</v>
      </c>
      <c r="P40" s="273" t="s">
        <v>176</v>
      </c>
      <c r="Q40" s="274"/>
      <c r="R40" s="268" t="s">
        <v>176</v>
      </c>
      <c r="S40" s="269" t="s">
        <v>176</v>
      </c>
      <c r="T40" s="269" t="s">
        <v>177</v>
      </c>
      <c r="U40" s="270" t="s">
        <v>177</v>
      </c>
      <c r="V40" s="271" t="s">
        <v>176</v>
      </c>
      <c r="W40" s="272" t="s">
        <v>176</v>
      </c>
      <c r="X40" s="231"/>
      <c r="Y40" s="276" t="s">
        <v>177</v>
      </c>
      <c r="Z40" s="132"/>
      <c r="AA40" s="268" t="s">
        <v>176</v>
      </c>
      <c r="AB40" s="272" t="s">
        <v>176</v>
      </c>
    </row>
    <row r="41" spans="2:29" x14ac:dyDescent="0.25">
      <c r="B41" s="267" t="s">
        <v>83</v>
      </c>
      <c r="C41" s="231"/>
      <c r="D41" s="268" t="s">
        <v>176</v>
      </c>
      <c r="E41" s="269">
        <v>393.6103</v>
      </c>
      <c r="F41" s="269">
        <v>382.96730000000002</v>
      </c>
      <c r="G41" s="270">
        <v>384.81830000000002</v>
      </c>
      <c r="H41" s="271">
        <v>4.836400000000026</v>
      </c>
      <c r="I41" s="272">
        <v>1.2727974674583198E-2</v>
      </c>
      <c r="J41" s="263"/>
      <c r="K41" s="268" t="s">
        <v>176</v>
      </c>
      <c r="L41" s="269" t="s">
        <v>176</v>
      </c>
      <c r="M41" s="269" t="s">
        <v>176</v>
      </c>
      <c r="N41" s="270" t="s">
        <v>176</v>
      </c>
      <c r="O41" s="271" t="s">
        <v>176</v>
      </c>
      <c r="P41" s="273" t="s">
        <v>176</v>
      </c>
      <c r="Q41" s="274"/>
      <c r="R41" s="268" t="s">
        <v>176</v>
      </c>
      <c r="S41" s="269" t="s">
        <v>176</v>
      </c>
      <c r="T41" s="269" t="s">
        <v>176</v>
      </c>
      <c r="U41" s="270" t="s">
        <v>176</v>
      </c>
      <c r="V41" s="271" t="s">
        <v>176</v>
      </c>
      <c r="W41" s="272" t="s">
        <v>176</v>
      </c>
      <c r="X41" s="231"/>
      <c r="Y41" s="276">
        <v>384.81830000000002</v>
      </c>
      <c r="Z41" s="132"/>
      <c r="AA41" s="268">
        <v>4.836400000000026</v>
      </c>
      <c r="AB41" s="272">
        <v>1.2727974674583198E-2</v>
      </c>
    </row>
    <row r="42" spans="2:29" x14ac:dyDescent="0.25">
      <c r="B42" s="267" t="s">
        <v>84</v>
      </c>
      <c r="C42" s="231"/>
      <c r="D42" s="268" t="s">
        <v>176</v>
      </c>
      <c r="E42" s="269">
        <v>464.59870000000001</v>
      </c>
      <c r="F42" s="269">
        <v>474.88010000000003</v>
      </c>
      <c r="G42" s="270">
        <v>470.6422</v>
      </c>
      <c r="H42" s="271">
        <v>4.1675999999999931</v>
      </c>
      <c r="I42" s="272">
        <v>8.934248509993914E-3</v>
      </c>
      <c r="J42" s="263"/>
      <c r="K42" s="268" t="s">
        <v>176</v>
      </c>
      <c r="L42" s="269" t="s">
        <v>176</v>
      </c>
      <c r="M42" s="269" t="s">
        <v>176</v>
      </c>
      <c r="N42" s="270" t="s">
        <v>176</v>
      </c>
      <c r="O42" s="271" t="s">
        <v>176</v>
      </c>
      <c r="P42" s="273" t="s">
        <v>176</v>
      </c>
      <c r="Q42" s="274"/>
      <c r="R42" s="268" t="s">
        <v>176</v>
      </c>
      <c r="S42" s="269">
        <v>504.51929999999999</v>
      </c>
      <c r="T42" s="269" t="s">
        <v>176</v>
      </c>
      <c r="U42" s="270">
        <v>504.51929999999999</v>
      </c>
      <c r="V42" s="271">
        <v>35.919100000000014</v>
      </c>
      <c r="W42" s="272">
        <v>7.6651909239475291E-2</v>
      </c>
      <c r="X42" s="231"/>
      <c r="Y42" s="276">
        <v>473.01889999999997</v>
      </c>
      <c r="Z42" s="132"/>
      <c r="AA42" s="268">
        <v>6.3951999999999884</v>
      </c>
      <c r="AB42" s="272">
        <v>1.3705261863038665E-2</v>
      </c>
    </row>
    <row r="43" spans="2:29" x14ac:dyDescent="0.25">
      <c r="B43" s="267" t="s">
        <v>184</v>
      </c>
      <c r="C43" s="231"/>
      <c r="D43" s="268"/>
      <c r="E43" s="278"/>
      <c r="F43" s="269"/>
      <c r="G43" s="279"/>
      <c r="H43" s="271"/>
      <c r="I43" s="272"/>
      <c r="J43" s="280"/>
      <c r="K43" s="268"/>
      <c r="L43" s="278"/>
      <c r="M43" s="269"/>
      <c r="N43" s="279"/>
      <c r="O43" s="271"/>
      <c r="P43" s="273"/>
      <c r="Q43" s="274"/>
      <c r="R43" s="268"/>
      <c r="S43" s="278"/>
      <c r="T43" s="269"/>
      <c r="U43" s="279"/>
      <c r="V43" s="271"/>
      <c r="W43" s="272"/>
      <c r="X43" s="231"/>
      <c r="Y43" s="276"/>
      <c r="Z43" s="132"/>
      <c r="AA43" s="268"/>
      <c r="AB43" s="272"/>
      <c r="AC43" s="68"/>
    </row>
    <row r="44" spans="2:29" ht="15.75" thickBot="1" x14ac:dyDescent="0.3">
      <c r="B44" s="283" t="s">
        <v>185</v>
      </c>
      <c r="C44" s="231"/>
      <c r="D44" s="284"/>
      <c r="E44" s="285"/>
      <c r="F44" s="285"/>
      <c r="G44" s="286"/>
      <c r="H44" s="287"/>
      <c r="I44" s="288"/>
      <c r="J44" s="280"/>
      <c r="K44" s="284"/>
      <c r="L44" s="285"/>
      <c r="M44" s="285"/>
      <c r="N44" s="286"/>
      <c r="O44" s="287"/>
      <c r="P44" s="289"/>
      <c r="Q44" s="274"/>
      <c r="R44" s="284"/>
      <c r="S44" s="285"/>
      <c r="T44" s="285"/>
      <c r="U44" s="286"/>
      <c r="V44" s="287"/>
      <c r="W44" s="288"/>
      <c r="X44" s="231"/>
      <c r="Y44" s="290"/>
      <c r="Z44" s="132"/>
      <c r="AA44" s="284"/>
      <c r="AB44" s="288"/>
      <c r="AC44" s="68"/>
    </row>
    <row r="45" spans="2:29" x14ac:dyDescent="0.25"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</row>
    <row r="46" spans="2:29" x14ac:dyDescent="0.25"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</row>
    <row r="47" spans="2:29" x14ac:dyDescent="0.25"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</row>
    <row r="48" spans="2:29" x14ac:dyDescent="0.25"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</row>
    <row r="49" spans="3:26" x14ac:dyDescent="0.25"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</row>
    <row r="50" spans="3:26" x14ac:dyDescent="0.25"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</row>
  </sheetData>
  <mergeCells count="15">
    <mergeCell ref="Y10:Y11"/>
    <mergeCell ref="D9:H9"/>
    <mergeCell ref="R9:V9"/>
    <mergeCell ref="D10:D11"/>
    <mergeCell ref="E10:E11"/>
    <mergeCell ref="F10:F11"/>
    <mergeCell ref="G10:G11"/>
    <mergeCell ref="K10:K11"/>
    <mergeCell ref="L10:L11"/>
    <mergeCell ref="M10:M11"/>
    <mergeCell ref="N10:N11"/>
    <mergeCell ref="R10:R11"/>
    <mergeCell ref="S10:S11"/>
    <mergeCell ref="T10:T11"/>
    <mergeCell ref="U10:U11"/>
  </mergeCells>
  <conditionalFormatting sqref="N34 N27:N30 N37:N41 N23:N24 N16:N18">
    <cfRule type="cellIs" dxfId="8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Y88"/>
  <sheetViews>
    <sheetView zoomScale="95" zoomScaleNormal="95" workbookViewId="0">
      <selection activeCell="AY82" sqref="AY82:AY86"/>
    </sheetView>
  </sheetViews>
  <sheetFormatPr defaultRowHeight="15" x14ac:dyDescent="0.25"/>
  <cols>
    <col min="1" max="1" width="9.140625" style="68"/>
    <col min="2" max="2" width="25.85546875" customWidth="1"/>
    <col min="3" max="5" width="7.140625" bestFit="1" customWidth="1"/>
    <col min="6" max="6" width="7.140625" customWidth="1"/>
    <col min="7" max="19" width="7.140625" bestFit="1" customWidth="1"/>
    <col min="20" max="20" width="7.140625" customWidth="1"/>
    <col min="21" max="21" width="7.140625" bestFit="1" customWidth="1"/>
    <col min="22" max="23" width="7.140625" customWidth="1"/>
    <col min="24" max="30" width="7.140625" bestFit="1" customWidth="1"/>
    <col min="31" max="31" width="7.5703125" bestFit="1" customWidth="1"/>
    <col min="32" max="34" width="7.5703125" customWidth="1"/>
  </cols>
  <sheetData>
    <row r="1" spans="2:32" x14ac:dyDescent="0.25">
      <c r="B1" t="s">
        <v>140</v>
      </c>
      <c r="C1" s="19" t="s">
        <v>174</v>
      </c>
      <c r="D1" s="19" t="str">
        <f>'EVROPSKE CENE'!C5</f>
        <v>49. teden (6. 12. 2021 - 12. 12. 2021)</v>
      </c>
      <c r="E1" s="19"/>
      <c r="F1" s="19"/>
      <c r="G1" s="19"/>
    </row>
    <row r="2" spans="2:32" ht="15.75" x14ac:dyDescent="0.25">
      <c r="B2" s="202" t="s">
        <v>86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2"/>
      <c r="Z2" s="202"/>
      <c r="AA2" s="202"/>
      <c r="AB2" s="202"/>
      <c r="AC2" s="202"/>
      <c r="AD2" s="202"/>
      <c r="AE2" s="53"/>
    </row>
    <row r="3" spans="2:32" ht="15.75" thickBot="1" x14ac:dyDescent="0.3">
      <c r="B3" s="1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54"/>
      <c r="AC3" s="68"/>
      <c r="AD3" s="54"/>
      <c r="AE3" s="37"/>
      <c r="AF3" s="37"/>
    </row>
    <row r="4" spans="2:32" ht="15" customHeight="1" x14ac:dyDescent="0.25">
      <c r="B4" s="366" t="s">
        <v>87</v>
      </c>
      <c r="C4" s="368" t="s">
        <v>58</v>
      </c>
      <c r="D4" s="364" t="s">
        <v>59</v>
      </c>
      <c r="E4" s="364" t="s">
        <v>60</v>
      </c>
      <c r="F4" s="364" t="s">
        <v>61</v>
      </c>
      <c r="G4" s="364" t="s">
        <v>62</v>
      </c>
      <c r="H4" s="364" t="s">
        <v>63</v>
      </c>
      <c r="I4" s="364" t="s">
        <v>64</v>
      </c>
      <c r="J4" s="364" t="s">
        <v>65</v>
      </c>
      <c r="K4" s="364" t="s">
        <v>66</v>
      </c>
      <c r="L4" s="364" t="s">
        <v>67</v>
      </c>
      <c r="M4" s="364" t="s">
        <v>68</v>
      </c>
      <c r="N4" s="364" t="s">
        <v>69</v>
      </c>
      <c r="O4" s="364" t="s">
        <v>70</v>
      </c>
      <c r="P4" s="364" t="s">
        <v>71</v>
      </c>
      <c r="Q4" s="364" t="s">
        <v>72</v>
      </c>
      <c r="R4" s="364" t="s">
        <v>73</v>
      </c>
      <c r="S4" s="364" t="s">
        <v>74</v>
      </c>
      <c r="T4" s="364" t="s">
        <v>75</v>
      </c>
      <c r="U4" s="364" t="s">
        <v>76</v>
      </c>
      <c r="V4" s="364" t="s">
        <v>77</v>
      </c>
      <c r="W4" s="364" t="s">
        <v>78</v>
      </c>
      <c r="X4" s="364" t="s">
        <v>79</v>
      </c>
      <c r="Y4" s="364" t="s">
        <v>80</v>
      </c>
      <c r="Z4" s="364" t="s">
        <v>81</v>
      </c>
      <c r="AA4" s="364" t="s">
        <v>82</v>
      </c>
      <c r="AB4" s="364" t="s">
        <v>83</v>
      </c>
      <c r="AC4" s="364" t="s">
        <v>84</v>
      </c>
      <c r="AD4" s="370" t="s">
        <v>88</v>
      </c>
      <c r="AE4" s="372" t="s">
        <v>159</v>
      </c>
      <c r="AF4" s="374" t="s">
        <v>165</v>
      </c>
    </row>
    <row r="5" spans="2:32" ht="15" customHeight="1" thickBot="1" x14ac:dyDescent="0.3">
      <c r="B5" s="367"/>
      <c r="C5" s="369"/>
      <c r="D5" s="365"/>
      <c r="E5" s="365"/>
      <c r="F5" s="365"/>
      <c r="G5" s="365"/>
      <c r="H5" s="365"/>
      <c r="I5" s="365"/>
      <c r="J5" s="365"/>
      <c r="K5" s="365"/>
      <c r="L5" s="365"/>
      <c r="M5" s="365"/>
      <c r="N5" s="365"/>
      <c r="O5" s="365"/>
      <c r="P5" s="365"/>
      <c r="Q5" s="365"/>
      <c r="R5" s="365"/>
      <c r="S5" s="365"/>
      <c r="T5" s="365"/>
      <c r="U5" s="365"/>
      <c r="V5" s="365"/>
      <c r="W5" s="365"/>
      <c r="X5" s="365"/>
      <c r="Y5" s="365"/>
      <c r="Z5" s="365"/>
      <c r="AA5" s="365"/>
      <c r="AB5" s="365"/>
      <c r="AC5" s="365"/>
      <c r="AD5" s="371"/>
      <c r="AE5" s="373"/>
      <c r="AF5" s="375"/>
    </row>
    <row r="6" spans="2:32" ht="15" customHeight="1" x14ac:dyDescent="0.25">
      <c r="B6" s="55" t="s">
        <v>89</v>
      </c>
      <c r="C6" s="291" t="s">
        <v>176</v>
      </c>
      <c r="D6" s="292" t="s">
        <v>176</v>
      </c>
      <c r="E6" s="292" t="s">
        <v>176</v>
      </c>
      <c r="F6" s="292">
        <v>411.49970000000002</v>
      </c>
      <c r="G6" s="292" t="s">
        <v>176</v>
      </c>
      <c r="H6" s="292" t="s">
        <v>176</v>
      </c>
      <c r="I6" s="292">
        <v>410.98</v>
      </c>
      <c r="J6" s="292" t="s">
        <v>176</v>
      </c>
      <c r="K6" s="292">
        <v>458.14</v>
      </c>
      <c r="L6" s="292" t="s">
        <v>176</v>
      </c>
      <c r="M6" s="292" t="s">
        <v>176</v>
      </c>
      <c r="N6" s="292">
        <v>465.6</v>
      </c>
      <c r="O6" s="292" t="s">
        <v>176</v>
      </c>
      <c r="P6" s="292" t="s">
        <v>176</v>
      </c>
      <c r="Q6" s="292" t="s">
        <v>176</v>
      </c>
      <c r="R6" s="292" t="s">
        <v>176</v>
      </c>
      <c r="S6" s="292" t="s">
        <v>176</v>
      </c>
      <c r="T6" s="292" t="s">
        <v>176</v>
      </c>
      <c r="U6" s="292">
        <v>410</v>
      </c>
      <c r="V6" s="292">
        <v>509.19</v>
      </c>
      <c r="W6" s="292" t="s">
        <v>176</v>
      </c>
      <c r="X6" s="292">
        <v>428.26</v>
      </c>
      <c r="Y6" s="292">
        <v>311.3922</v>
      </c>
      <c r="Z6" s="292" t="s">
        <v>176</v>
      </c>
      <c r="AA6" s="292" t="s">
        <v>177</v>
      </c>
      <c r="AB6" s="292" t="s">
        <v>176</v>
      </c>
      <c r="AC6" s="292">
        <v>442.7278</v>
      </c>
      <c r="AD6" s="293">
        <v>456.48099999999999</v>
      </c>
      <c r="AE6" s="294">
        <v>1.9995000000000118</v>
      </c>
      <c r="AF6" s="295">
        <v>4.3995190123251593E-3</v>
      </c>
    </row>
    <row r="7" spans="2:32" ht="15" customHeight="1" x14ac:dyDescent="0.25">
      <c r="B7" s="55" t="s">
        <v>90</v>
      </c>
      <c r="C7" s="292" t="s">
        <v>176</v>
      </c>
      <c r="D7" s="292" t="s">
        <v>176</v>
      </c>
      <c r="E7" s="292" t="s">
        <v>176</v>
      </c>
      <c r="F7" s="292">
        <v>408.5412</v>
      </c>
      <c r="G7" s="292" t="s">
        <v>176</v>
      </c>
      <c r="H7" s="292" t="s">
        <v>176</v>
      </c>
      <c r="I7" s="292">
        <v>430.87</v>
      </c>
      <c r="J7" s="292" t="s">
        <v>176</v>
      </c>
      <c r="K7" s="292">
        <v>444.89</v>
      </c>
      <c r="L7" s="292" t="s">
        <v>176</v>
      </c>
      <c r="M7" s="292" t="s">
        <v>176</v>
      </c>
      <c r="N7" s="292" t="s">
        <v>176</v>
      </c>
      <c r="O7" s="292" t="s">
        <v>176</v>
      </c>
      <c r="P7" s="292" t="s">
        <v>176</v>
      </c>
      <c r="Q7" s="292" t="s">
        <v>176</v>
      </c>
      <c r="R7" s="292" t="s">
        <v>176</v>
      </c>
      <c r="S7" s="292" t="s">
        <v>176</v>
      </c>
      <c r="T7" s="292" t="s">
        <v>176</v>
      </c>
      <c r="U7" s="292">
        <v>407</v>
      </c>
      <c r="V7" s="292">
        <v>521.87</v>
      </c>
      <c r="W7" s="292" t="s">
        <v>176</v>
      </c>
      <c r="X7" s="292">
        <v>458.95</v>
      </c>
      <c r="Y7" s="292" t="s">
        <v>176</v>
      </c>
      <c r="Z7" s="292" t="s">
        <v>176</v>
      </c>
      <c r="AA7" s="292" t="s">
        <v>176</v>
      </c>
      <c r="AB7" s="292" t="s">
        <v>176</v>
      </c>
      <c r="AC7" s="292">
        <v>445.7482</v>
      </c>
      <c r="AD7" s="293">
        <v>444.78359999999998</v>
      </c>
      <c r="AE7" s="294">
        <v>3.337099999999964</v>
      </c>
      <c r="AF7" s="295">
        <v>7.5594664359099895E-3</v>
      </c>
    </row>
    <row r="8" spans="2:32" ht="15" customHeight="1" x14ac:dyDescent="0.25">
      <c r="B8" s="55" t="s">
        <v>91</v>
      </c>
      <c r="C8" s="292" t="s">
        <v>176</v>
      </c>
      <c r="D8" s="292" t="s">
        <v>176</v>
      </c>
      <c r="E8" s="292" t="s">
        <v>177</v>
      </c>
      <c r="F8" s="292">
        <v>412.44099999999997</v>
      </c>
      <c r="G8" s="292" t="s">
        <v>176</v>
      </c>
      <c r="H8" s="292" t="s">
        <v>176</v>
      </c>
      <c r="I8" s="292">
        <v>403.13</v>
      </c>
      <c r="J8" s="292">
        <v>418.25</v>
      </c>
      <c r="K8" s="292">
        <v>445.97</v>
      </c>
      <c r="L8" s="292" t="s">
        <v>176</v>
      </c>
      <c r="M8" s="292" t="s">
        <v>176</v>
      </c>
      <c r="N8" s="292">
        <v>504.06</v>
      </c>
      <c r="O8" s="292" t="s">
        <v>176</v>
      </c>
      <c r="P8" s="292">
        <v>237.66</v>
      </c>
      <c r="Q8" s="292" t="s">
        <v>176</v>
      </c>
      <c r="R8" s="292" t="s">
        <v>176</v>
      </c>
      <c r="S8" s="292" t="s">
        <v>176</v>
      </c>
      <c r="T8" s="292" t="s">
        <v>176</v>
      </c>
      <c r="U8" s="292">
        <v>409</v>
      </c>
      <c r="V8" s="292">
        <v>480.14</v>
      </c>
      <c r="W8" s="292" t="s">
        <v>176</v>
      </c>
      <c r="X8" s="292">
        <v>378.16</v>
      </c>
      <c r="Y8" s="292">
        <v>302.16770000000002</v>
      </c>
      <c r="Z8" s="292">
        <v>426.54</v>
      </c>
      <c r="AA8" s="292" t="s">
        <v>176</v>
      </c>
      <c r="AB8" s="292" t="s">
        <v>176</v>
      </c>
      <c r="AC8" s="292">
        <v>500.30970000000002</v>
      </c>
      <c r="AD8" s="293">
        <v>435.16800000000001</v>
      </c>
      <c r="AE8" s="294">
        <v>2.497600000000034</v>
      </c>
      <c r="AF8" s="295">
        <v>5.7725233803838094E-3</v>
      </c>
    </row>
    <row r="9" spans="2:32" ht="15.75" customHeight="1" x14ac:dyDescent="0.25">
      <c r="B9" s="55" t="s">
        <v>92</v>
      </c>
      <c r="C9" s="296" t="s">
        <v>176</v>
      </c>
      <c r="D9" s="296" t="s">
        <v>176</v>
      </c>
      <c r="E9" s="296" t="s">
        <v>176</v>
      </c>
      <c r="F9" s="296">
        <v>411.36520000000002</v>
      </c>
      <c r="G9" s="296" t="s">
        <v>176</v>
      </c>
      <c r="H9" s="296" t="s">
        <v>176</v>
      </c>
      <c r="I9" s="296">
        <v>399.41</v>
      </c>
      <c r="J9" s="296" t="s">
        <v>176</v>
      </c>
      <c r="K9" s="296">
        <v>439.49</v>
      </c>
      <c r="L9" s="296" t="s">
        <v>176</v>
      </c>
      <c r="M9" s="296" t="s">
        <v>176</v>
      </c>
      <c r="N9" s="296">
        <v>417.92</v>
      </c>
      <c r="O9" s="296" t="s">
        <v>176</v>
      </c>
      <c r="P9" s="296" t="s">
        <v>176</v>
      </c>
      <c r="Q9" s="296" t="s">
        <v>176</v>
      </c>
      <c r="R9" s="296" t="s">
        <v>176</v>
      </c>
      <c r="S9" s="296" t="s">
        <v>176</v>
      </c>
      <c r="T9" s="296" t="s">
        <v>176</v>
      </c>
      <c r="U9" s="296">
        <v>405</v>
      </c>
      <c r="V9" s="296">
        <v>504.44</v>
      </c>
      <c r="W9" s="296">
        <v>431.03070000000002</v>
      </c>
      <c r="X9" s="296">
        <v>415.22</v>
      </c>
      <c r="Y9" s="296" t="s">
        <v>176</v>
      </c>
      <c r="Z9" s="296">
        <v>286.54000000000002</v>
      </c>
      <c r="AA9" s="296" t="s">
        <v>176</v>
      </c>
      <c r="AB9" s="296" t="s">
        <v>176</v>
      </c>
      <c r="AC9" s="296">
        <v>516.87300000000005</v>
      </c>
      <c r="AD9" s="297">
        <v>435.12520000000001</v>
      </c>
      <c r="AE9" s="298">
        <v>1.0097999999999843</v>
      </c>
      <c r="AF9" s="299">
        <v>2.3261096012718863E-3</v>
      </c>
    </row>
    <row r="10" spans="2:32" ht="15.75" customHeight="1" x14ac:dyDescent="0.25">
      <c r="B10" s="55" t="s">
        <v>93</v>
      </c>
      <c r="C10" s="292" t="s">
        <v>176</v>
      </c>
      <c r="D10" s="292" t="s">
        <v>176</v>
      </c>
      <c r="E10" s="292">
        <v>259.8741</v>
      </c>
      <c r="F10" s="292">
        <v>396.97620000000001</v>
      </c>
      <c r="G10" s="292">
        <v>336.2</v>
      </c>
      <c r="H10" s="292" t="s">
        <v>176</v>
      </c>
      <c r="I10" s="292">
        <v>395.22</v>
      </c>
      <c r="J10" s="292" t="s">
        <v>176</v>
      </c>
      <c r="K10" s="292">
        <v>404.49</v>
      </c>
      <c r="L10" s="292" t="s">
        <v>176</v>
      </c>
      <c r="M10" s="292" t="s">
        <v>176</v>
      </c>
      <c r="N10" s="292">
        <v>454.87</v>
      </c>
      <c r="O10" s="292" t="s">
        <v>176</v>
      </c>
      <c r="P10" s="292">
        <v>234.44</v>
      </c>
      <c r="Q10" s="292" t="s">
        <v>177</v>
      </c>
      <c r="R10" s="292" t="s">
        <v>176</v>
      </c>
      <c r="S10" s="292" t="s">
        <v>176</v>
      </c>
      <c r="T10" s="292" t="s">
        <v>176</v>
      </c>
      <c r="U10" s="292">
        <v>371</v>
      </c>
      <c r="V10" s="292">
        <v>318.08</v>
      </c>
      <c r="W10" s="292" t="s">
        <v>176</v>
      </c>
      <c r="X10" s="292">
        <v>344.54</v>
      </c>
      <c r="Y10" s="292">
        <v>296.9461</v>
      </c>
      <c r="Z10" s="292">
        <v>419.54</v>
      </c>
      <c r="AA10" s="292" t="s">
        <v>177</v>
      </c>
      <c r="AB10" s="292" t="s">
        <v>176</v>
      </c>
      <c r="AC10" s="292">
        <v>481.60289999999998</v>
      </c>
      <c r="AD10" s="293">
        <v>390.56479999999999</v>
      </c>
      <c r="AE10" s="294">
        <v>10.988400000000013</v>
      </c>
      <c r="AF10" s="295">
        <v>2.8949112747789441E-2</v>
      </c>
    </row>
    <row r="11" spans="2:32" ht="15" customHeight="1" thickBot="1" x14ac:dyDescent="0.3">
      <c r="B11" s="55" t="s">
        <v>94</v>
      </c>
      <c r="C11" s="292" t="s">
        <v>176</v>
      </c>
      <c r="D11" s="292" t="s">
        <v>176</v>
      </c>
      <c r="E11" s="292" t="s">
        <v>177</v>
      </c>
      <c r="F11" s="292">
        <v>401.01049999999998</v>
      </c>
      <c r="G11" s="292" t="s">
        <v>176</v>
      </c>
      <c r="H11" s="292" t="s">
        <v>176</v>
      </c>
      <c r="I11" s="292">
        <v>395.45</v>
      </c>
      <c r="J11" s="292" t="s">
        <v>176</v>
      </c>
      <c r="K11" s="292">
        <v>407.06</v>
      </c>
      <c r="L11" s="292" t="s">
        <v>176</v>
      </c>
      <c r="M11" s="292" t="s">
        <v>176</v>
      </c>
      <c r="N11" s="292">
        <v>440.98</v>
      </c>
      <c r="O11" s="292" t="s">
        <v>176</v>
      </c>
      <c r="P11" s="292">
        <v>270.64</v>
      </c>
      <c r="Q11" s="292" t="s">
        <v>177</v>
      </c>
      <c r="R11" s="292" t="s">
        <v>176</v>
      </c>
      <c r="S11" s="292" t="s">
        <v>176</v>
      </c>
      <c r="T11" s="292" t="s">
        <v>176</v>
      </c>
      <c r="U11" s="292">
        <v>370</v>
      </c>
      <c r="V11" s="292" t="s">
        <v>176</v>
      </c>
      <c r="W11" s="292" t="s">
        <v>176</v>
      </c>
      <c r="X11" s="292">
        <v>352.07</v>
      </c>
      <c r="Y11" s="292">
        <v>281.87759999999997</v>
      </c>
      <c r="Z11" s="292" t="s">
        <v>176</v>
      </c>
      <c r="AA11" s="292" t="s">
        <v>176</v>
      </c>
      <c r="AB11" s="292" t="s">
        <v>176</v>
      </c>
      <c r="AC11" s="292">
        <v>501.47890000000001</v>
      </c>
      <c r="AD11" s="293">
        <v>394.86380000000003</v>
      </c>
      <c r="AE11" s="294">
        <v>3.133700000000033</v>
      </c>
      <c r="AF11" s="295">
        <v>7.9996405688509409E-3</v>
      </c>
    </row>
    <row r="12" spans="2:32" ht="15" customHeight="1" thickBot="1" x14ac:dyDescent="0.3">
      <c r="B12" s="56" t="s">
        <v>95</v>
      </c>
      <c r="C12" s="316" t="s">
        <v>176</v>
      </c>
      <c r="D12" s="300" t="s">
        <v>176</v>
      </c>
      <c r="E12" s="300" t="s">
        <v>177</v>
      </c>
      <c r="F12" s="300">
        <v>402.56909999999999</v>
      </c>
      <c r="G12" s="300">
        <v>336.2</v>
      </c>
      <c r="H12" s="300" t="s">
        <v>176</v>
      </c>
      <c r="I12" s="300">
        <v>409.416</v>
      </c>
      <c r="J12" s="300">
        <v>418.25</v>
      </c>
      <c r="K12" s="300">
        <v>428.71890000000002</v>
      </c>
      <c r="L12" s="300" t="s">
        <v>176</v>
      </c>
      <c r="M12" s="300" t="s">
        <v>176</v>
      </c>
      <c r="N12" s="300">
        <v>475.74169999999998</v>
      </c>
      <c r="O12" s="300" t="s">
        <v>176</v>
      </c>
      <c r="P12" s="300">
        <v>237.6157</v>
      </c>
      <c r="Q12" s="300" t="s">
        <v>177</v>
      </c>
      <c r="R12" s="300" t="s">
        <v>176</v>
      </c>
      <c r="S12" s="300" t="s">
        <v>176</v>
      </c>
      <c r="T12" s="300" t="s">
        <v>176</v>
      </c>
      <c r="U12" s="300">
        <v>376.00540000000001</v>
      </c>
      <c r="V12" s="300">
        <v>498.87869999999998</v>
      </c>
      <c r="W12" s="300">
        <v>431.03070000000002</v>
      </c>
      <c r="X12" s="300">
        <v>364.47179999999997</v>
      </c>
      <c r="Y12" s="300">
        <v>296.0258</v>
      </c>
      <c r="Z12" s="300">
        <v>414.69880000000001</v>
      </c>
      <c r="AA12" s="300" t="s">
        <v>177</v>
      </c>
      <c r="AB12" s="300" t="s">
        <v>176</v>
      </c>
      <c r="AC12" s="300">
        <v>487.8879</v>
      </c>
      <c r="AD12" s="301">
        <v>417.68759999999997</v>
      </c>
      <c r="AE12" s="302">
        <v>4.8850999999999658</v>
      </c>
      <c r="AF12" s="303">
        <v>1.1833988408500362E-2</v>
      </c>
    </row>
    <row r="13" spans="2:32" ht="15" customHeight="1" x14ac:dyDescent="0.25">
      <c r="B13" s="57" t="s">
        <v>96</v>
      </c>
      <c r="C13" s="317">
        <v>415.59</v>
      </c>
      <c r="D13" s="292" t="s">
        <v>176</v>
      </c>
      <c r="E13" s="292">
        <v>384.81509999999997</v>
      </c>
      <c r="F13" s="292">
        <v>411.36520000000002</v>
      </c>
      <c r="G13" s="292">
        <v>482.77</v>
      </c>
      <c r="H13" s="292" t="s">
        <v>177</v>
      </c>
      <c r="I13" s="292">
        <v>416.09</v>
      </c>
      <c r="J13" s="292">
        <v>451.25</v>
      </c>
      <c r="K13" s="292">
        <v>452.22</v>
      </c>
      <c r="L13" s="292">
        <v>467</v>
      </c>
      <c r="M13" s="292">
        <v>380.82909999999998</v>
      </c>
      <c r="N13" s="292">
        <v>472.28</v>
      </c>
      <c r="O13" s="292" t="s">
        <v>176</v>
      </c>
      <c r="P13" s="292">
        <v>403.86</v>
      </c>
      <c r="Q13" s="292">
        <v>359.64</v>
      </c>
      <c r="R13" s="292">
        <v>447.95</v>
      </c>
      <c r="S13" s="292" t="s">
        <v>176</v>
      </c>
      <c r="T13" s="292" t="s">
        <v>176</v>
      </c>
      <c r="U13" s="292">
        <v>435</v>
      </c>
      <c r="V13" s="292">
        <v>450.97</v>
      </c>
      <c r="W13" s="292">
        <v>436.46480000000003</v>
      </c>
      <c r="X13" s="292">
        <v>442.76</v>
      </c>
      <c r="Y13" s="292">
        <v>311.3922</v>
      </c>
      <c r="Z13" s="292">
        <v>402.4</v>
      </c>
      <c r="AA13" s="292">
        <v>408.34</v>
      </c>
      <c r="AB13" s="292">
        <v>421.54</v>
      </c>
      <c r="AC13" s="292">
        <v>469.81369999999998</v>
      </c>
      <c r="AD13" s="293">
        <v>463.00700000000001</v>
      </c>
      <c r="AE13" s="294">
        <v>0.44110000000000582</v>
      </c>
      <c r="AF13" s="295">
        <v>9.5359385549165232E-4</v>
      </c>
    </row>
    <row r="14" spans="2:32" ht="15" customHeight="1" x14ac:dyDescent="0.25">
      <c r="B14" s="57" t="s">
        <v>97</v>
      </c>
      <c r="C14" s="318">
        <v>378.1</v>
      </c>
      <c r="D14" s="292" t="s">
        <v>176</v>
      </c>
      <c r="E14" s="292">
        <v>385.01179999999999</v>
      </c>
      <c r="F14" s="292">
        <v>413.11340000000001</v>
      </c>
      <c r="G14" s="292">
        <v>480.52</v>
      </c>
      <c r="H14" s="292" t="s">
        <v>176</v>
      </c>
      <c r="I14" s="292">
        <v>415.54</v>
      </c>
      <c r="J14" s="292" t="s">
        <v>176</v>
      </c>
      <c r="K14" s="292">
        <v>446.9</v>
      </c>
      <c r="L14" s="292">
        <v>454</v>
      </c>
      <c r="M14" s="292">
        <v>402.75400000000002</v>
      </c>
      <c r="N14" s="292">
        <v>442.89</v>
      </c>
      <c r="O14" s="292" t="s">
        <v>176</v>
      </c>
      <c r="P14" s="292">
        <v>371.01</v>
      </c>
      <c r="Q14" s="292" t="s">
        <v>177</v>
      </c>
      <c r="R14" s="292">
        <v>417.43</v>
      </c>
      <c r="S14" s="292" t="s">
        <v>176</v>
      </c>
      <c r="T14" s="292" t="s">
        <v>176</v>
      </c>
      <c r="U14" s="292">
        <v>442</v>
      </c>
      <c r="V14" s="292">
        <v>457.71</v>
      </c>
      <c r="W14" s="292">
        <v>434.2912</v>
      </c>
      <c r="X14" s="292">
        <v>450.64</v>
      </c>
      <c r="Y14" s="292">
        <v>381.51100000000002</v>
      </c>
      <c r="Z14" s="292">
        <v>398.2</v>
      </c>
      <c r="AA14" s="292" t="s">
        <v>176</v>
      </c>
      <c r="AB14" s="292">
        <v>412.1</v>
      </c>
      <c r="AC14" s="292">
        <v>468.1574</v>
      </c>
      <c r="AD14" s="293">
        <v>455.62299999999999</v>
      </c>
      <c r="AE14" s="294">
        <v>0.13240000000001828</v>
      </c>
      <c r="AF14" s="295">
        <v>2.906755924272364E-4</v>
      </c>
    </row>
    <row r="15" spans="2:32" ht="15" customHeight="1" x14ac:dyDescent="0.25">
      <c r="B15" s="57" t="s">
        <v>98</v>
      </c>
      <c r="C15" s="318">
        <v>357.23</v>
      </c>
      <c r="D15" s="292" t="s">
        <v>176</v>
      </c>
      <c r="E15" s="292">
        <v>372.5806</v>
      </c>
      <c r="F15" s="292">
        <v>393.74869999999999</v>
      </c>
      <c r="G15" s="292">
        <v>475.51</v>
      </c>
      <c r="H15" s="292" t="s">
        <v>177</v>
      </c>
      <c r="I15" s="292">
        <v>406.79</v>
      </c>
      <c r="J15" s="292">
        <v>415.98</v>
      </c>
      <c r="K15" s="292">
        <v>441.91</v>
      </c>
      <c r="L15" s="292">
        <v>441</v>
      </c>
      <c r="M15" s="292">
        <v>399.83069999999998</v>
      </c>
      <c r="N15" s="292">
        <v>415.77</v>
      </c>
      <c r="O15" s="292" t="s">
        <v>176</v>
      </c>
      <c r="P15" s="292">
        <v>322.32</v>
      </c>
      <c r="Q15" s="292">
        <v>343.92</v>
      </c>
      <c r="R15" s="292">
        <v>422.36</v>
      </c>
      <c r="S15" s="292">
        <v>189.28980000000001</v>
      </c>
      <c r="T15" s="292" t="s">
        <v>176</v>
      </c>
      <c r="U15" s="292">
        <v>411</v>
      </c>
      <c r="V15" s="292">
        <v>438.87</v>
      </c>
      <c r="W15" s="292">
        <v>439.94260000000003</v>
      </c>
      <c r="X15" s="292">
        <v>414.96</v>
      </c>
      <c r="Y15" s="292">
        <v>341.06040000000002</v>
      </c>
      <c r="Z15" s="292">
        <v>384.38</v>
      </c>
      <c r="AA15" s="292">
        <v>336.63</v>
      </c>
      <c r="AB15" s="292">
        <v>395.79</v>
      </c>
      <c r="AC15" s="292">
        <v>463.57810000000001</v>
      </c>
      <c r="AD15" s="293">
        <v>443.12950000000001</v>
      </c>
      <c r="AE15" s="294">
        <v>2.8423000000000229</v>
      </c>
      <c r="AF15" s="295">
        <v>6.4555590078476666E-3</v>
      </c>
    </row>
    <row r="16" spans="2:32" ht="15.75" customHeight="1" x14ac:dyDescent="0.25">
      <c r="B16" s="58" t="s">
        <v>99</v>
      </c>
      <c r="C16" s="319">
        <v>330.93</v>
      </c>
      <c r="D16" s="296" t="s">
        <v>176</v>
      </c>
      <c r="E16" s="296">
        <v>368.0566</v>
      </c>
      <c r="F16" s="296">
        <v>399.66570000000002</v>
      </c>
      <c r="G16" s="296">
        <v>472.74</v>
      </c>
      <c r="H16" s="296" t="s">
        <v>176</v>
      </c>
      <c r="I16" s="296">
        <v>406.65</v>
      </c>
      <c r="J16" s="296" t="s">
        <v>176</v>
      </c>
      <c r="K16" s="296">
        <v>439.5</v>
      </c>
      <c r="L16" s="296">
        <v>436</v>
      </c>
      <c r="M16" s="296">
        <v>402.35539999999997</v>
      </c>
      <c r="N16" s="296">
        <v>454.92</v>
      </c>
      <c r="O16" s="296" t="s">
        <v>176</v>
      </c>
      <c r="P16" s="296">
        <v>295.60000000000002</v>
      </c>
      <c r="Q16" s="296">
        <v>337.94</v>
      </c>
      <c r="R16" s="296">
        <v>402.45</v>
      </c>
      <c r="S16" s="296" t="s">
        <v>176</v>
      </c>
      <c r="T16" s="296" t="s">
        <v>176</v>
      </c>
      <c r="U16" s="296">
        <v>430</v>
      </c>
      <c r="V16" s="296">
        <v>444.35</v>
      </c>
      <c r="W16" s="296">
        <v>430.37860000000001</v>
      </c>
      <c r="X16" s="296">
        <v>429.39</v>
      </c>
      <c r="Y16" s="296">
        <v>377.07960000000003</v>
      </c>
      <c r="Z16" s="296">
        <v>386.74</v>
      </c>
      <c r="AA16" s="296">
        <v>372.55</v>
      </c>
      <c r="AB16" s="296">
        <v>397.5</v>
      </c>
      <c r="AC16" s="296">
        <v>468.5471</v>
      </c>
      <c r="AD16" s="297">
        <v>442.68729999999999</v>
      </c>
      <c r="AE16" s="298">
        <v>1.0104000000000042</v>
      </c>
      <c r="AF16" s="299">
        <v>2.2876451089020033E-3</v>
      </c>
    </row>
    <row r="17" spans="2:32" ht="15.75" customHeight="1" x14ac:dyDescent="0.25">
      <c r="B17" s="57" t="s">
        <v>100</v>
      </c>
      <c r="C17" s="318">
        <v>329.14</v>
      </c>
      <c r="D17" s="292" t="s">
        <v>176</v>
      </c>
      <c r="E17" s="292">
        <v>339.2998</v>
      </c>
      <c r="F17" s="292">
        <v>358.65019999999998</v>
      </c>
      <c r="G17" s="292">
        <v>430.14</v>
      </c>
      <c r="H17" s="292">
        <v>292.64</v>
      </c>
      <c r="I17" s="292">
        <v>392.09</v>
      </c>
      <c r="J17" s="292">
        <v>410.27</v>
      </c>
      <c r="K17" s="292">
        <v>412.85</v>
      </c>
      <c r="L17" s="292">
        <v>367</v>
      </c>
      <c r="M17" s="292">
        <v>400.62790000000001</v>
      </c>
      <c r="N17" s="292">
        <v>326.35000000000002</v>
      </c>
      <c r="O17" s="292">
        <v>343</v>
      </c>
      <c r="P17" s="292">
        <v>269.18</v>
      </c>
      <c r="Q17" s="292">
        <v>338.85</v>
      </c>
      <c r="R17" s="292">
        <v>362.17</v>
      </c>
      <c r="S17" s="292">
        <v>158.822</v>
      </c>
      <c r="T17" s="292" t="s">
        <v>176</v>
      </c>
      <c r="U17" s="292">
        <v>378</v>
      </c>
      <c r="V17" s="292">
        <v>393.18</v>
      </c>
      <c r="W17" s="292">
        <v>421.03199999999998</v>
      </c>
      <c r="X17" s="292">
        <v>346.32</v>
      </c>
      <c r="Y17" s="292">
        <v>312.83499999999998</v>
      </c>
      <c r="Z17" s="292">
        <v>349.93</v>
      </c>
      <c r="AA17" s="292">
        <v>288.27</v>
      </c>
      <c r="AB17" s="292">
        <v>360.63</v>
      </c>
      <c r="AC17" s="292">
        <v>444.87130000000002</v>
      </c>
      <c r="AD17" s="293">
        <v>400.22070000000002</v>
      </c>
      <c r="AE17" s="294">
        <v>-4.8654999999999973</v>
      </c>
      <c r="AF17" s="295">
        <v>-1.201102382653374E-2</v>
      </c>
    </row>
    <row r="18" spans="2:32" ht="15.75" customHeight="1" thickBot="1" x14ac:dyDescent="0.3">
      <c r="B18" s="57" t="s">
        <v>101</v>
      </c>
      <c r="C18" s="318">
        <v>297.66000000000003</v>
      </c>
      <c r="D18" s="292">
        <v>378.4896</v>
      </c>
      <c r="E18" s="292">
        <v>345.86939999999998</v>
      </c>
      <c r="F18" s="292">
        <v>368.19810000000001</v>
      </c>
      <c r="G18" s="292">
        <v>441.04</v>
      </c>
      <c r="H18" s="292">
        <v>294.67</v>
      </c>
      <c r="I18" s="292">
        <v>394.34</v>
      </c>
      <c r="J18" s="292" t="s">
        <v>176</v>
      </c>
      <c r="K18" s="292">
        <v>394.33</v>
      </c>
      <c r="L18" s="292">
        <v>365</v>
      </c>
      <c r="M18" s="292">
        <v>386.94150000000002</v>
      </c>
      <c r="N18" s="292">
        <v>277.73</v>
      </c>
      <c r="O18" s="292" t="s">
        <v>176</v>
      </c>
      <c r="P18" s="292">
        <v>274.04000000000002</v>
      </c>
      <c r="Q18" s="292">
        <v>340.19</v>
      </c>
      <c r="R18" s="292">
        <v>368.23</v>
      </c>
      <c r="S18" s="292">
        <v>139.8982</v>
      </c>
      <c r="T18" s="292" t="s">
        <v>176</v>
      </c>
      <c r="U18" s="292">
        <v>373</v>
      </c>
      <c r="V18" s="292">
        <v>404.75</v>
      </c>
      <c r="W18" s="292">
        <v>418.4237</v>
      </c>
      <c r="X18" s="292">
        <v>376.95</v>
      </c>
      <c r="Y18" s="292">
        <v>341.13709999999998</v>
      </c>
      <c r="Z18" s="292">
        <v>368.95</v>
      </c>
      <c r="AA18" s="292">
        <v>316.11</v>
      </c>
      <c r="AB18" s="292">
        <v>368.59</v>
      </c>
      <c r="AC18" s="292">
        <v>454.71179999999998</v>
      </c>
      <c r="AD18" s="293">
        <v>405.95150000000001</v>
      </c>
      <c r="AE18" s="294">
        <v>-1.9160999999999717</v>
      </c>
      <c r="AF18" s="295">
        <v>-4.6978480271538947E-3</v>
      </c>
    </row>
    <row r="19" spans="2:32" ht="15.75" customHeight="1" thickBot="1" x14ac:dyDescent="0.3">
      <c r="B19" s="56" t="s">
        <v>102</v>
      </c>
      <c r="C19" s="316">
        <v>401.27890000000002</v>
      </c>
      <c r="D19" s="300">
        <v>378.4896</v>
      </c>
      <c r="E19" s="300">
        <v>367.61130000000003</v>
      </c>
      <c r="F19" s="300">
        <v>384.5172</v>
      </c>
      <c r="G19" s="300">
        <v>470.40940000000001</v>
      </c>
      <c r="H19" s="300" t="s">
        <v>177</v>
      </c>
      <c r="I19" s="300">
        <v>409.00409999999999</v>
      </c>
      <c r="J19" s="300">
        <v>425.137</v>
      </c>
      <c r="K19" s="300">
        <v>438.6925</v>
      </c>
      <c r="L19" s="300">
        <v>439.01229999999998</v>
      </c>
      <c r="M19" s="300">
        <v>399.69369999999998</v>
      </c>
      <c r="N19" s="300">
        <v>458.9545</v>
      </c>
      <c r="O19" s="300">
        <v>343</v>
      </c>
      <c r="P19" s="300">
        <v>285.92079999999999</v>
      </c>
      <c r="Q19" s="300" t="s">
        <v>177</v>
      </c>
      <c r="R19" s="300">
        <v>426.53609999999998</v>
      </c>
      <c r="S19" s="300">
        <v>164.4102</v>
      </c>
      <c r="T19" s="300" t="s">
        <v>176</v>
      </c>
      <c r="U19" s="300">
        <v>423.87180000000001</v>
      </c>
      <c r="V19" s="300">
        <v>447.46499999999997</v>
      </c>
      <c r="W19" s="300">
        <v>426.39249999999998</v>
      </c>
      <c r="X19" s="300">
        <v>420.47489999999999</v>
      </c>
      <c r="Y19" s="300">
        <v>326.14069999999998</v>
      </c>
      <c r="Z19" s="300">
        <v>384.88639999999998</v>
      </c>
      <c r="AA19" s="300">
        <v>317.86189999999999</v>
      </c>
      <c r="AB19" s="300">
        <v>373.73110000000003</v>
      </c>
      <c r="AC19" s="300">
        <v>458.25880000000001</v>
      </c>
      <c r="AD19" s="301">
        <v>439.54199999999997</v>
      </c>
      <c r="AE19" s="302">
        <v>-0.14280000000002246</v>
      </c>
      <c r="AF19" s="303">
        <v>-3.2477811377606969E-4</v>
      </c>
    </row>
    <row r="20" spans="2:32" ht="15" customHeight="1" thickBot="1" x14ac:dyDescent="0.3">
      <c r="B20" s="57" t="s">
        <v>103</v>
      </c>
      <c r="C20" s="317" t="s">
        <v>176</v>
      </c>
      <c r="D20" s="292" t="s">
        <v>176</v>
      </c>
      <c r="E20" s="292">
        <v>369.31549999999999</v>
      </c>
      <c r="F20" s="292">
        <v>295.98390000000001</v>
      </c>
      <c r="G20" s="292">
        <v>395.06</v>
      </c>
      <c r="H20" s="292" t="s">
        <v>176</v>
      </c>
      <c r="I20" s="292">
        <v>312.81</v>
      </c>
      <c r="J20" s="292" t="s">
        <v>176</v>
      </c>
      <c r="K20" s="292" t="s">
        <v>176</v>
      </c>
      <c r="L20" s="292">
        <v>339</v>
      </c>
      <c r="M20" s="292" t="s">
        <v>176</v>
      </c>
      <c r="N20" s="292">
        <v>403.55</v>
      </c>
      <c r="O20" s="292" t="s">
        <v>176</v>
      </c>
      <c r="P20" s="292" t="s">
        <v>176</v>
      </c>
      <c r="Q20" s="292" t="s">
        <v>177</v>
      </c>
      <c r="R20" s="292">
        <v>406.36</v>
      </c>
      <c r="S20" s="292" t="s">
        <v>176</v>
      </c>
      <c r="T20" s="292" t="s">
        <v>176</v>
      </c>
      <c r="U20" s="292" t="s">
        <v>176</v>
      </c>
      <c r="V20" s="292">
        <v>392.07</v>
      </c>
      <c r="W20" s="292">
        <v>429.50920000000002</v>
      </c>
      <c r="X20" s="292">
        <v>299.54000000000002</v>
      </c>
      <c r="Y20" s="292">
        <v>323.48009999999999</v>
      </c>
      <c r="Z20" s="292">
        <v>350.78</v>
      </c>
      <c r="AA20" s="292">
        <v>323.49</v>
      </c>
      <c r="AB20" s="292" t="s">
        <v>176</v>
      </c>
      <c r="AC20" s="292">
        <v>431.036</v>
      </c>
      <c r="AD20" s="293">
        <v>404.0034</v>
      </c>
      <c r="AE20" s="294">
        <v>-3.2642999999999915</v>
      </c>
      <c r="AF20" s="295">
        <v>-8.0151212580815701E-3</v>
      </c>
    </row>
    <row r="21" spans="2:32" ht="15" customHeight="1" thickBot="1" x14ac:dyDescent="0.3">
      <c r="B21" s="56" t="s">
        <v>104</v>
      </c>
      <c r="C21" s="316" t="s">
        <v>176</v>
      </c>
      <c r="D21" s="300" t="s">
        <v>176</v>
      </c>
      <c r="E21" s="300">
        <v>369.31549999999999</v>
      </c>
      <c r="F21" s="300">
        <v>295.98390000000001</v>
      </c>
      <c r="G21" s="300">
        <v>395.06</v>
      </c>
      <c r="H21" s="300" t="s">
        <v>176</v>
      </c>
      <c r="I21" s="300">
        <v>312.81</v>
      </c>
      <c r="J21" s="300" t="s">
        <v>176</v>
      </c>
      <c r="K21" s="300" t="s">
        <v>176</v>
      </c>
      <c r="L21" s="300">
        <v>339</v>
      </c>
      <c r="M21" s="300" t="s">
        <v>176</v>
      </c>
      <c r="N21" s="300">
        <v>403.55</v>
      </c>
      <c r="O21" s="300" t="s">
        <v>176</v>
      </c>
      <c r="P21" s="300" t="s">
        <v>176</v>
      </c>
      <c r="Q21" s="300" t="s">
        <v>177</v>
      </c>
      <c r="R21" s="300">
        <v>406.36</v>
      </c>
      <c r="S21" s="300" t="s">
        <v>176</v>
      </c>
      <c r="T21" s="300" t="s">
        <v>176</v>
      </c>
      <c r="U21" s="300" t="s">
        <v>176</v>
      </c>
      <c r="V21" s="300">
        <v>392.07</v>
      </c>
      <c r="W21" s="300">
        <v>429.50920000000002</v>
      </c>
      <c r="X21" s="300">
        <v>299.54000000000002</v>
      </c>
      <c r="Y21" s="300">
        <v>323.48009999999999</v>
      </c>
      <c r="Z21" s="300">
        <v>350.78</v>
      </c>
      <c r="AA21" s="300">
        <v>323.49</v>
      </c>
      <c r="AB21" s="300" t="s">
        <v>176</v>
      </c>
      <c r="AC21" s="300">
        <v>431.036</v>
      </c>
      <c r="AD21" s="301">
        <v>404.0034</v>
      </c>
      <c r="AE21" s="302">
        <v>-3.2642999999999915</v>
      </c>
      <c r="AF21" s="303">
        <v>-8.0151212580815701E-3</v>
      </c>
    </row>
    <row r="22" spans="2:32" ht="15" customHeight="1" x14ac:dyDescent="0.25">
      <c r="B22" s="57" t="s">
        <v>105</v>
      </c>
      <c r="C22" s="317" t="s">
        <v>176</v>
      </c>
      <c r="D22" s="292" t="s">
        <v>176</v>
      </c>
      <c r="E22" s="292" t="s">
        <v>176</v>
      </c>
      <c r="F22" s="292" t="s">
        <v>176</v>
      </c>
      <c r="G22" s="292" t="s">
        <v>176</v>
      </c>
      <c r="H22" s="292" t="s">
        <v>176</v>
      </c>
      <c r="I22" s="292">
        <v>433.61</v>
      </c>
      <c r="J22" s="292" t="s">
        <v>176</v>
      </c>
      <c r="K22" s="292" t="s">
        <v>176</v>
      </c>
      <c r="L22" s="292" t="s">
        <v>176</v>
      </c>
      <c r="M22" s="292" t="s">
        <v>176</v>
      </c>
      <c r="N22" s="292">
        <v>629.46</v>
      </c>
      <c r="O22" s="292" t="s">
        <v>176</v>
      </c>
      <c r="P22" s="292" t="s">
        <v>176</v>
      </c>
      <c r="Q22" s="292" t="s">
        <v>176</v>
      </c>
      <c r="R22" s="292" t="s">
        <v>176</v>
      </c>
      <c r="S22" s="292" t="s">
        <v>176</v>
      </c>
      <c r="T22" s="292" t="s">
        <v>176</v>
      </c>
      <c r="U22" s="292" t="s">
        <v>176</v>
      </c>
      <c r="V22" s="292">
        <v>474.02</v>
      </c>
      <c r="W22" s="292" t="s">
        <v>176</v>
      </c>
      <c r="X22" s="292" t="s">
        <v>176</v>
      </c>
      <c r="Y22" s="292" t="s">
        <v>176</v>
      </c>
      <c r="Z22" s="292" t="s">
        <v>176</v>
      </c>
      <c r="AA22" s="292" t="s">
        <v>176</v>
      </c>
      <c r="AB22" s="292" t="s">
        <v>176</v>
      </c>
      <c r="AC22" s="292">
        <v>465.81900000000002</v>
      </c>
      <c r="AD22" s="293">
        <v>453.46699999999998</v>
      </c>
      <c r="AE22" s="294">
        <v>13.047699999999963</v>
      </c>
      <c r="AF22" s="295">
        <v>2.9625631755919812E-2</v>
      </c>
    </row>
    <row r="23" spans="2:32" ht="15" customHeight="1" x14ac:dyDescent="0.25">
      <c r="B23" s="57" t="s">
        <v>106</v>
      </c>
      <c r="C23" s="318" t="s">
        <v>176</v>
      </c>
      <c r="D23" s="292" t="s">
        <v>176</v>
      </c>
      <c r="E23" s="292" t="s">
        <v>176</v>
      </c>
      <c r="F23" s="292" t="s">
        <v>176</v>
      </c>
      <c r="G23" s="292" t="s">
        <v>176</v>
      </c>
      <c r="H23" s="292" t="s">
        <v>176</v>
      </c>
      <c r="I23" s="292">
        <v>433.65</v>
      </c>
      <c r="J23" s="292" t="s">
        <v>176</v>
      </c>
      <c r="K23" s="292" t="s">
        <v>176</v>
      </c>
      <c r="L23" s="292">
        <v>356</v>
      </c>
      <c r="M23" s="292" t="s">
        <v>176</v>
      </c>
      <c r="N23" s="292">
        <v>595.64</v>
      </c>
      <c r="O23" s="292" t="s">
        <v>176</v>
      </c>
      <c r="P23" s="292" t="s">
        <v>176</v>
      </c>
      <c r="Q23" s="292" t="s">
        <v>176</v>
      </c>
      <c r="R23" s="292" t="s">
        <v>176</v>
      </c>
      <c r="S23" s="292" t="s">
        <v>176</v>
      </c>
      <c r="T23" s="292" t="s">
        <v>176</v>
      </c>
      <c r="U23" s="292" t="s">
        <v>176</v>
      </c>
      <c r="V23" s="292">
        <v>463.21</v>
      </c>
      <c r="W23" s="292" t="s">
        <v>176</v>
      </c>
      <c r="X23" s="292" t="s">
        <v>176</v>
      </c>
      <c r="Y23" s="292" t="s">
        <v>176</v>
      </c>
      <c r="Z23" s="292" t="s">
        <v>176</v>
      </c>
      <c r="AA23" s="292" t="s">
        <v>176</v>
      </c>
      <c r="AB23" s="292" t="s">
        <v>176</v>
      </c>
      <c r="AC23" s="292">
        <v>500.50459999999998</v>
      </c>
      <c r="AD23" s="293">
        <v>426.97039999999998</v>
      </c>
      <c r="AE23" s="294">
        <v>-10.309900000000027</v>
      </c>
      <c r="AF23" s="295">
        <v>-2.3577325573550967E-2</v>
      </c>
    </row>
    <row r="24" spans="2:32" ht="15" customHeight="1" x14ac:dyDescent="0.25">
      <c r="B24" s="57" t="s">
        <v>107</v>
      </c>
      <c r="C24" s="318" t="s">
        <v>176</v>
      </c>
      <c r="D24" s="292" t="s">
        <v>176</v>
      </c>
      <c r="E24" s="292" t="s">
        <v>176</v>
      </c>
      <c r="F24" s="292" t="s">
        <v>176</v>
      </c>
      <c r="G24" s="292" t="s">
        <v>176</v>
      </c>
      <c r="H24" s="292" t="s">
        <v>176</v>
      </c>
      <c r="I24" s="292">
        <v>432.03</v>
      </c>
      <c r="J24" s="292" t="s">
        <v>176</v>
      </c>
      <c r="K24" s="292" t="s">
        <v>176</v>
      </c>
      <c r="L24" s="292" t="s">
        <v>176</v>
      </c>
      <c r="M24" s="292" t="s">
        <v>176</v>
      </c>
      <c r="N24" s="292" t="s">
        <v>176</v>
      </c>
      <c r="O24" s="292" t="s">
        <v>176</v>
      </c>
      <c r="P24" s="292" t="s">
        <v>176</v>
      </c>
      <c r="Q24" s="292" t="s">
        <v>176</v>
      </c>
      <c r="R24" s="292" t="s">
        <v>176</v>
      </c>
      <c r="S24" s="292" t="s">
        <v>176</v>
      </c>
      <c r="T24" s="292" t="s">
        <v>176</v>
      </c>
      <c r="U24" s="292" t="s">
        <v>176</v>
      </c>
      <c r="V24" s="292">
        <v>462.27</v>
      </c>
      <c r="W24" s="292" t="s">
        <v>176</v>
      </c>
      <c r="X24" s="292" t="s">
        <v>176</v>
      </c>
      <c r="Y24" s="292">
        <v>338.67189999999999</v>
      </c>
      <c r="Z24" s="292" t="s">
        <v>176</v>
      </c>
      <c r="AA24" s="292" t="s">
        <v>176</v>
      </c>
      <c r="AB24" s="292" t="s">
        <v>176</v>
      </c>
      <c r="AC24" s="292" t="s">
        <v>176</v>
      </c>
      <c r="AD24" s="293">
        <v>434.69150000000002</v>
      </c>
      <c r="AE24" s="294">
        <v>3.71550000000002</v>
      </c>
      <c r="AF24" s="295">
        <v>8.6211297148797161E-3</v>
      </c>
    </row>
    <row r="25" spans="2:32" ht="15" customHeight="1" x14ac:dyDescent="0.25">
      <c r="B25" s="58" t="s">
        <v>108</v>
      </c>
      <c r="C25" s="319" t="s">
        <v>176</v>
      </c>
      <c r="D25" s="296" t="s">
        <v>176</v>
      </c>
      <c r="E25" s="296" t="s">
        <v>176</v>
      </c>
      <c r="F25" s="296">
        <v>472.68680000000001</v>
      </c>
      <c r="G25" s="296">
        <v>485.45</v>
      </c>
      <c r="H25" s="296" t="s">
        <v>176</v>
      </c>
      <c r="I25" s="296">
        <v>424.52</v>
      </c>
      <c r="J25" s="296" t="s">
        <v>176</v>
      </c>
      <c r="K25" s="296" t="s">
        <v>176</v>
      </c>
      <c r="L25" s="296">
        <v>412</v>
      </c>
      <c r="M25" s="296" t="s">
        <v>176</v>
      </c>
      <c r="N25" s="296" t="s">
        <v>176</v>
      </c>
      <c r="O25" s="296" t="s">
        <v>176</v>
      </c>
      <c r="P25" s="296" t="s">
        <v>176</v>
      </c>
      <c r="Q25" s="296" t="s">
        <v>177</v>
      </c>
      <c r="R25" s="296">
        <v>449.91</v>
      </c>
      <c r="S25" s="296" t="s">
        <v>176</v>
      </c>
      <c r="T25" s="296" t="s">
        <v>176</v>
      </c>
      <c r="U25" s="296" t="s">
        <v>176</v>
      </c>
      <c r="V25" s="296">
        <v>463.38</v>
      </c>
      <c r="W25" s="296" t="s">
        <v>176</v>
      </c>
      <c r="X25" s="296" t="s">
        <v>176</v>
      </c>
      <c r="Y25" s="296">
        <v>325.28059999999999</v>
      </c>
      <c r="Z25" s="296" t="s">
        <v>176</v>
      </c>
      <c r="AA25" s="296" t="s">
        <v>176</v>
      </c>
      <c r="AB25" s="296" t="s">
        <v>176</v>
      </c>
      <c r="AC25" s="296">
        <v>469.0342</v>
      </c>
      <c r="AD25" s="297">
        <v>427.66590000000002</v>
      </c>
      <c r="AE25" s="298">
        <v>3.3317000000000121</v>
      </c>
      <c r="AF25" s="299">
        <v>7.8515943329573457E-3</v>
      </c>
    </row>
    <row r="26" spans="2:32" ht="15.75" customHeight="1" x14ac:dyDescent="0.25">
      <c r="B26" s="57" t="s">
        <v>109</v>
      </c>
      <c r="C26" s="318" t="s">
        <v>176</v>
      </c>
      <c r="D26" s="292" t="s">
        <v>176</v>
      </c>
      <c r="E26" s="292" t="s">
        <v>176</v>
      </c>
      <c r="F26" s="292">
        <v>448.34640000000002</v>
      </c>
      <c r="G26" s="292" t="s">
        <v>176</v>
      </c>
      <c r="H26" s="292" t="s">
        <v>176</v>
      </c>
      <c r="I26" s="292">
        <v>424.9</v>
      </c>
      <c r="J26" s="292" t="s">
        <v>176</v>
      </c>
      <c r="K26" s="292" t="s">
        <v>176</v>
      </c>
      <c r="L26" s="292" t="s">
        <v>176</v>
      </c>
      <c r="M26" s="292" t="s">
        <v>176</v>
      </c>
      <c r="N26" s="292" t="s">
        <v>176</v>
      </c>
      <c r="O26" s="292" t="s">
        <v>176</v>
      </c>
      <c r="P26" s="292" t="s">
        <v>176</v>
      </c>
      <c r="Q26" s="292" t="s">
        <v>176</v>
      </c>
      <c r="R26" s="292" t="s">
        <v>176</v>
      </c>
      <c r="S26" s="292" t="s">
        <v>176</v>
      </c>
      <c r="T26" s="292" t="s">
        <v>176</v>
      </c>
      <c r="U26" s="292" t="s">
        <v>176</v>
      </c>
      <c r="V26" s="292">
        <v>458.3</v>
      </c>
      <c r="W26" s="292" t="s">
        <v>176</v>
      </c>
      <c r="X26" s="292">
        <v>850</v>
      </c>
      <c r="Y26" s="292" t="s">
        <v>176</v>
      </c>
      <c r="Z26" s="292" t="s">
        <v>176</v>
      </c>
      <c r="AA26" s="292" t="s">
        <v>177</v>
      </c>
      <c r="AB26" s="292" t="s">
        <v>176</v>
      </c>
      <c r="AC26" s="292">
        <v>459.87569999999999</v>
      </c>
      <c r="AD26" s="293">
        <v>426.17959999999999</v>
      </c>
      <c r="AE26" s="294">
        <v>5.5480999999999767</v>
      </c>
      <c r="AF26" s="295">
        <v>1.3189929903014708E-2</v>
      </c>
    </row>
    <row r="27" spans="2:32" ht="15.75" customHeight="1" x14ac:dyDescent="0.25">
      <c r="B27" s="57" t="s">
        <v>110</v>
      </c>
      <c r="C27" s="317" t="s">
        <v>176</v>
      </c>
      <c r="D27" s="292" t="s">
        <v>176</v>
      </c>
      <c r="E27" s="292" t="s">
        <v>176</v>
      </c>
      <c r="F27" s="292">
        <v>437.4538</v>
      </c>
      <c r="G27" s="292">
        <v>436.09</v>
      </c>
      <c r="H27" s="292" t="s">
        <v>177</v>
      </c>
      <c r="I27" s="292">
        <v>409.43</v>
      </c>
      <c r="J27" s="292" t="s">
        <v>176</v>
      </c>
      <c r="K27" s="292" t="s">
        <v>176</v>
      </c>
      <c r="L27" s="292">
        <v>373</v>
      </c>
      <c r="M27" s="292" t="s">
        <v>176</v>
      </c>
      <c r="N27" s="292" t="s">
        <v>176</v>
      </c>
      <c r="O27" s="292" t="s">
        <v>176</v>
      </c>
      <c r="P27" s="292" t="s">
        <v>176</v>
      </c>
      <c r="Q27" s="292" t="s">
        <v>177</v>
      </c>
      <c r="R27" s="292" t="s">
        <v>177</v>
      </c>
      <c r="S27" s="292" t="s">
        <v>176</v>
      </c>
      <c r="T27" s="292" t="s">
        <v>176</v>
      </c>
      <c r="U27" s="292" t="s">
        <v>176</v>
      </c>
      <c r="V27" s="292">
        <v>403.65</v>
      </c>
      <c r="W27" s="292" t="s">
        <v>176</v>
      </c>
      <c r="X27" s="292">
        <v>375</v>
      </c>
      <c r="Y27" s="292">
        <v>325.13310000000001</v>
      </c>
      <c r="Z27" s="292" t="s">
        <v>176</v>
      </c>
      <c r="AA27" s="292" t="s">
        <v>176</v>
      </c>
      <c r="AB27" s="292" t="s">
        <v>176</v>
      </c>
      <c r="AC27" s="292">
        <v>454.9067</v>
      </c>
      <c r="AD27" s="293">
        <v>404.02319999999997</v>
      </c>
      <c r="AE27" s="294">
        <v>4.2894999999999754</v>
      </c>
      <c r="AF27" s="295">
        <v>1.0730894092742194E-2</v>
      </c>
    </row>
    <row r="28" spans="2:32" ht="15" customHeight="1" thickBot="1" x14ac:dyDescent="0.3">
      <c r="B28" s="57" t="s">
        <v>111</v>
      </c>
      <c r="C28" s="318" t="s">
        <v>176</v>
      </c>
      <c r="D28" s="292" t="s">
        <v>176</v>
      </c>
      <c r="E28" s="292" t="s">
        <v>176</v>
      </c>
      <c r="F28" s="292" t="s">
        <v>176</v>
      </c>
      <c r="G28" s="292" t="s">
        <v>176</v>
      </c>
      <c r="H28" s="292" t="s">
        <v>176</v>
      </c>
      <c r="I28" s="292">
        <v>410.31</v>
      </c>
      <c r="J28" s="292" t="s">
        <v>176</v>
      </c>
      <c r="K28" s="292" t="s">
        <v>176</v>
      </c>
      <c r="L28" s="292">
        <v>279</v>
      </c>
      <c r="M28" s="292" t="s">
        <v>176</v>
      </c>
      <c r="N28" s="292" t="s">
        <v>176</v>
      </c>
      <c r="O28" s="292" t="s">
        <v>176</v>
      </c>
      <c r="P28" s="292" t="s">
        <v>176</v>
      </c>
      <c r="Q28" s="292" t="s">
        <v>176</v>
      </c>
      <c r="R28" s="292" t="s">
        <v>176</v>
      </c>
      <c r="S28" s="292" t="s">
        <v>176</v>
      </c>
      <c r="T28" s="292" t="s">
        <v>176</v>
      </c>
      <c r="U28" s="292" t="s">
        <v>176</v>
      </c>
      <c r="V28" s="292" t="s">
        <v>177</v>
      </c>
      <c r="W28" s="292" t="s">
        <v>176</v>
      </c>
      <c r="X28" s="292" t="s">
        <v>176</v>
      </c>
      <c r="Y28" s="292" t="s">
        <v>176</v>
      </c>
      <c r="Z28" s="292" t="s">
        <v>176</v>
      </c>
      <c r="AA28" s="292" t="s">
        <v>176</v>
      </c>
      <c r="AB28" s="292" t="s">
        <v>176</v>
      </c>
      <c r="AC28" s="292">
        <v>453.15289999999999</v>
      </c>
      <c r="AD28" s="293">
        <v>406.70170000000002</v>
      </c>
      <c r="AE28" s="294">
        <v>5.8672000000000253</v>
      </c>
      <c r="AF28" s="295">
        <v>1.4637462593664052E-2</v>
      </c>
    </row>
    <row r="29" spans="2:32" ht="15" customHeight="1" thickBot="1" x14ac:dyDescent="0.3">
      <c r="B29" s="56" t="s">
        <v>112</v>
      </c>
      <c r="C29" s="316" t="s">
        <v>176</v>
      </c>
      <c r="D29" s="300" t="s">
        <v>176</v>
      </c>
      <c r="E29" s="300" t="s">
        <v>176</v>
      </c>
      <c r="F29" s="300">
        <v>446.45710000000003</v>
      </c>
      <c r="G29" s="300">
        <v>461.47539999999998</v>
      </c>
      <c r="H29" s="300" t="s">
        <v>177</v>
      </c>
      <c r="I29" s="300">
        <v>420.66250000000002</v>
      </c>
      <c r="J29" s="300" t="s">
        <v>176</v>
      </c>
      <c r="K29" s="300" t="s">
        <v>176</v>
      </c>
      <c r="L29" s="300">
        <v>379.18939999999998</v>
      </c>
      <c r="M29" s="300" t="s">
        <v>176</v>
      </c>
      <c r="N29" s="300">
        <v>617.87339999999995</v>
      </c>
      <c r="O29" s="300" t="s">
        <v>176</v>
      </c>
      <c r="P29" s="300" t="s">
        <v>176</v>
      </c>
      <c r="Q29" s="300" t="s">
        <v>177</v>
      </c>
      <c r="R29" s="300" t="s">
        <v>177</v>
      </c>
      <c r="S29" s="300" t="s">
        <v>176</v>
      </c>
      <c r="T29" s="300" t="s">
        <v>176</v>
      </c>
      <c r="U29" s="300" t="s">
        <v>176</v>
      </c>
      <c r="V29" s="300" t="s">
        <v>177</v>
      </c>
      <c r="W29" s="300" t="s">
        <v>176</v>
      </c>
      <c r="X29" s="300">
        <v>490.07420000000002</v>
      </c>
      <c r="Y29" s="300">
        <v>325.27870000000001</v>
      </c>
      <c r="Z29" s="300" t="s">
        <v>176</v>
      </c>
      <c r="AA29" s="300" t="s">
        <v>177</v>
      </c>
      <c r="AB29" s="300" t="s">
        <v>176</v>
      </c>
      <c r="AC29" s="300">
        <v>457.14940000000001</v>
      </c>
      <c r="AD29" s="301">
        <v>419.49290000000002</v>
      </c>
      <c r="AE29" s="302">
        <v>3.4273000000000025</v>
      </c>
      <c r="AF29" s="303">
        <v>8.2374029479965749E-3</v>
      </c>
    </row>
    <row r="30" spans="2:32" ht="15" customHeight="1" x14ac:dyDescent="0.25">
      <c r="B30" s="57" t="s">
        <v>113</v>
      </c>
      <c r="C30" s="317" t="s">
        <v>176</v>
      </c>
      <c r="D30" s="292" t="s">
        <v>176</v>
      </c>
      <c r="E30" s="292" t="s">
        <v>176</v>
      </c>
      <c r="F30" s="292" t="s">
        <v>176</v>
      </c>
      <c r="G30" s="292" t="s">
        <v>176</v>
      </c>
      <c r="H30" s="292" t="s">
        <v>176</v>
      </c>
      <c r="I30" s="292" t="s">
        <v>176</v>
      </c>
      <c r="J30" s="292" t="s">
        <v>176</v>
      </c>
      <c r="K30" s="292" t="s">
        <v>176</v>
      </c>
      <c r="L30" s="292" t="s">
        <v>176</v>
      </c>
      <c r="M30" s="292" t="s">
        <v>176</v>
      </c>
      <c r="N30" s="292" t="s">
        <v>176</v>
      </c>
      <c r="O30" s="292" t="s">
        <v>176</v>
      </c>
      <c r="P30" s="292" t="s">
        <v>176</v>
      </c>
      <c r="Q30" s="292" t="s">
        <v>176</v>
      </c>
      <c r="R30" s="292" t="s">
        <v>176</v>
      </c>
      <c r="S30" s="292" t="s">
        <v>176</v>
      </c>
      <c r="T30" s="292" t="s">
        <v>176</v>
      </c>
      <c r="U30" s="292" t="s">
        <v>176</v>
      </c>
      <c r="V30" s="292" t="s">
        <v>176</v>
      </c>
      <c r="W30" s="292" t="s">
        <v>176</v>
      </c>
      <c r="X30" s="292" t="s">
        <v>176</v>
      </c>
      <c r="Y30" s="292" t="s">
        <v>176</v>
      </c>
      <c r="Z30" s="292" t="s">
        <v>176</v>
      </c>
      <c r="AA30" s="292" t="s">
        <v>176</v>
      </c>
      <c r="AB30" s="292" t="s">
        <v>176</v>
      </c>
      <c r="AC30" s="292" t="s">
        <v>176</v>
      </c>
      <c r="AD30" s="293" t="s">
        <v>176</v>
      </c>
      <c r="AE30" s="294" t="s">
        <v>176</v>
      </c>
      <c r="AF30" s="295" t="s">
        <v>176</v>
      </c>
    </row>
    <row r="31" spans="2:32" ht="15" customHeight="1" x14ac:dyDescent="0.25">
      <c r="B31" s="57" t="s">
        <v>114</v>
      </c>
      <c r="C31" s="318">
        <v>365.47</v>
      </c>
      <c r="D31" s="292" t="s">
        <v>176</v>
      </c>
      <c r="E31" s="292">
        <v>304.28800000000001</v>
      </c>
      <c r="F31" s="292">
        <v>390.11790000000002</v>
      </c>
      <c r="G31" s="292">
        <v>372.46</v>
      </c>
      <c r="H31" s="292" t="s">
        <v>176</v>
      </c>
      <c r="I31" s="292">
        <v>380.18</v>
      </c>
      <c r="J31" s="292">
        <v>237.51</v>
      </c>
      <c r="K31" s="292">
        <v>302.3</v>
      </c>
      <c r="L31" s="292">
        <v>430</v>
      </c>
      <c r="M31" s="292" t="s">
        <v>176</v>
      </c>
      <c r="N31" s="292">
        <v>329.78</v>
      </c>
      <c r="O31" s="292" t="s">
        <v>176</v>
      </c>
      <c r="P31" s="292">
        <v>322.52999999999997</v>
      </c>
      <c r="Q31" s="292">
        <v>287.2</v>
      </c>
      <c r="R31" s="292">
        <v>400.93</v>
      </c>
      <c r="S31" s="292">
        <v>193.8742</v>
      </c>
      <c r="T31" s="292" t="s">
        <v>176</v>
      </c>
      <c r="U31" s="292">
        <v>378</v>
      </c>
      <c r="V31" s="292">
        <v>325.33999999999997</v>
      </c>
      <c r="W31" s="292">
        <v>361.69200000000001</v>
      </c>
      <c r="X31" s="292">
        <v>329.86</v>
      </c>
      <c r="Y31" s="292">
        <v>290.35250000000002</v>
      </c>
      <c r="Z31" s="292">
        <v>267.51</v>
      </c>
      <c r="AA31" s="292">
        <v>288.97000000000003</v>
      </c>
      <c r="AB31" s="292">
        <v>361.71</v>
      </c>
      <c r="AC31" s="292">
        <v>432.40010000000001</v>
      </c>
      <c r="AD31" s="293">
        <v>398.86810000000003</v>
      </c>
      <c r="AE31" s="294">
        <v>-1.1813999999999965</v>
      </c>
      <c r="AF31" s="295">
        <v>-2.9531345495994454E-3</v>
      </c>
    </row>
    <row r="32" spans="2:32" ht="15" customHeight="1" x14ac:dyDescent="0.25">
      <c r="B32" s="57" t="s">
        <v>115</v>
      </c>
      <c r="C32" s="318" t="s">
        <v>176</v>
      </c>
      <c r="D32" s="292">
        <v>264.75099999999998</v>
      </c>
      <c r="E32" s="292">
        <v>309.28399999999999</v>
      </c>
      <c r="F32" s="292">
        <v>382.18369999999999</v>
      </c>
      <c r="G32" s="292">
        <v>373.28</v>
      </c>
      <c r="H32" s="292" t="s">
        <v>176</v>
      </c>
      <c r="I32" s="292">
        <v>370.56</v>
      </c>
      <c r="J32" s="292" t="s">
        <v>176</v>
      </c>
      <c r="K32" s="292">
        <v>363.8</v>
      </c>
      <c r="L32" s="292">
        <v>415</v>
      </c>
      <c r="M32" s="292">
        <v>269.47710000000001</v>
      </c>
      <c r="N32" s="292">
        <v>501.75</v>
      </c>
      <c r="O32" s="292" t="s">
        <v>176</v>
      </c>
      <c r="P32" s="292">
        <v>326.74</v>
      </c>
      <c r="Q32" s="292" t="s">
        <v>177</v>
      </c>
      <c r="R32" s="292" t="s">
        <v>177</v>
      </c>
      <c r="S32" s="292">
        <v>188.8655</v>
      </c>
      <c r="T32" s="292" t="s">
        <v>176</v>
      </c>
      <c r="U32" s="292">
        <v>416</v>
      </c>
      <c r="V32" s="292">
        <v>331.82</v>
      </c>
      <c r="W32" s="292">
        <v>353.21480000000003</v>
      </c>
      <c r="X32" s="292">
        <v>327.52</v>
      </c>
      <c r="Y32" s="292">
        <v>275.8236</v>
      </c>
      <c r="Z32" s="292">
        <v>301.57</v>
      </c>
      <c r="AA32" s="292">
        <v>307.11</v>
      </c>
      <c r="AB32" s="292" t="s">
        <v>176</v>
      </c>
      <c r="AC32" s="292">
        <v>425.6773</v>
      </c>
      <c r="AD32" s="293">
        <v>370.56659999999999</v>
      </c>
      <c r="AE32" s="294">
        <v>-1.2047000000000025</v>
      </c>
      <c r="AF32" s="295">
        <v>-3.2404330296610384E-3</v>
      </c>
    </row>
    <row r="33" spans="2:32" ht="15" customHeight="1" x14ac:dyDescent="0.25">
      <c r="B33" s="57" t="s">
        <v>116</v>
      </c>
      <c r="C33" s="318">
        <v>314.47000000000003</v>
      </c>
      <c r="D33" s="292">
        <v>226.05070000000001</v>
      </c>
      <c r="E33" s="292">
        <v>269.00080000000003</v>
      </c>
      <c r="F33" s="292">
        <v>357.57440000000003</v>
      </c>
      <c r="G33" s="292">
        <v>344.77</v>
      </c>
      <c r="H33" s="292">
        <v>264.23</v>
      </c>
      <c r="I33" s="292">
        <v>347.04</v>
      </c>
      <c r="J33" s="292">
        <v>236.14</v>
      </c>
      <c r="K33" s="292">
        <v>266.82</v>
      </c>
      <c r="L33" s="292">
        <v>375</v>
      </c>
      <c r="M33" s="292">
        <v>259.51119999999997</v>
      </c>
      <c r="N33" s="292">
        <v>299.02</v>
      </c>
      <c r="O33" s="292" t="s">
        <v>176</v>
      </c>
      <c r="P33" s="292">
        <v>272.68</v>
      </c>
      <c r="Q33" s="292">
        <v>308.85000000000002</v>
      </c>
      <c r="R33" s="292">
        <v>318.61</v>
      </c>
      <c r="S33" s="292">
        <v>177.2388</v>
      </c>
      <c r="T33" s="292" t="s">
        <v>176</v>
      </c>
      <c r="U33" s="292">
        <v>373</v>
      </c>
      <c r="V33" s="292">
        <v>297.86</v>
      </c>
      <c r="W33" s="292">
        <v>361.69200000000001</v>
      </c>
      <c r="X33" s="292">
        <v>246.95</v>
      </c>
      <c r="Y33" s="292">
        <v>267.37700000000001</v>
      </c>
      <c r="Z33" s="292">
        <v>256.44</v>
      </c>
      <c r="AA33" s="292">
        <v>166.78</v>
      </c>
      <c r="AB33" s="292">
        <v>314.64999999999998</v>
      </c>
      <c r="AC33" s="292">
        <v>411.25749999999999</v>
      </c>
      <c r="AD33" s="293">
        <v>326.92250000000001</v>
      </c>
      <c r="AE33" s="294">
        <v>-11.286599999999964</v>
      </c>
      <c r="AF33" s="295">
        <v>-3.3371662678502667E-2</v>
      </c>
    </row>
    <row r="34" spans="2:32" ht="15" customHeight="1" x14ac:dyDescent="0.25">
      <c r="B34" s="58" t="s">
        <v>117</v>
      </c>
      <c r="C34" s="319">
        <v>310.98</v>
      </c>
      <c r="D34" s="296">
        <v>273.66300000000001</v>
      </c>
      <c r="E34" s="296">
        <v>277.69470000000001</v>
      </c>
      <c r="F34" s="296">
        <v>376.80459999999999</v>
      </c>
      <c r="G34" s="296">
        <v>348.81</v>
      </c>
      <c r="H34" s="296">
        <v>275.01</v>
      </c>
      <c r="I34" s="296">
        <v>348.48</v>
      </c>
      <c r="J34" s="296" t="s">
        <v>176</v>
      </c>
      <c r="K34" s="296">
        <v>300.87</v>
      </c>
      <c r="L34" s="296">
        <v>363</v>
      </c>
      <c r="M34" s="296">
        <v>243.43299999999999</v>
      </c>
      <c r="N34" s="296">
        <v>317.07</v>
      </c>
      <c r="O34" s="296" t="s">
        <v>176</v>
      </c>
      <c r="P34" s="296">
        <v>293.89</v>
      </c>
      <c r="Q34" s="296">
        <v>308.91000000000003</v>
      </c>
      <c r="R34" s="296">
        <v>331.9</v>
      </c>
      <c r="S34" s="296">
        <v>195.3938</v>
      </c>
      <c r="T34" s="296" t="s">
        <v>176</v>
      </c>
      <c r="U34" s="296">
        <v>381</v>
      </c>
      <c r="V34" s="296">
        <v>301.02</v>
      </c>
      <c r="W34" s="296">
        <v>358.86619999999999</v>
      </c>
      <c r="X34" s="296">
        <v>248.69</v>
      </c>
      <c r="Y34" s="296">
        <v>271.01830000000001</v>
      </c>
      <c r="Z34" s="296">
        <v>258.17</v>
      </c>
      <c r="AA34" s="296">
        <v>194.15</v>
      </c>
      <c r="AB34" s="296">
        <v>322.17</v>
      </c>
      <c r="AC34" s="296">
        <v>425.48250000000002</v>
      </c>
      <c r="AD34" s="297">
        <v>346.77019999999999</v>
      </c>
      <c r="AE34" s="298">
        <v>-4.8217999999999961</v>
      </c>
      <c r="AF34" s="299">
        <v>-1.3714191449179736E-2</v>
      </c>
    </row>
    <row r="35" spans="2:32" ht="15.75" customHeight="1" x14ac:dyDescent="0.25">
      <c r="B35" s="57" t="s">
        <v>118</v>
      </c>
      <c r="C35" s="317">
        <v>294.77</v>
      </c>
      <c r="D35" s="292">
        <v>266.08550000000002</v>
      </c>
      <c r="E35" s="292">
        <v>275.92450000000002</v>
      </c>
      <c r="F35" s="292">
        <v>380.7045</v>
      </c>
      <c r="G35" s="292">
        <v>353.31</v>
      </c>
      <c r="H35" s="292">
        <v>269.72000000000003</v>
      </c>
      <c r="I35" s="292">
        <v>346.45</v>
      </c>
      <c r="J35" s="292" t="s">
        <v>176</v>
      </c>
      <c r="K35" s="292">
        <v>353.33</v>
      </c>
      <c r="L35" s="292">
        <v>357</v>
      </c>
      <c r="M35" s="292" t="s">
        <v>176</v>
      </c>
      <c r="N35" s="292">
        <v>310.32</v>
      </c>
      <c r="O35" s="292" t="s">
        <v>176</v>
      </c>
      <c r="P35" s="292">
        <v>291.27</v>
      </c>
      <c r="Q35" s="292">
        <v>303.55</v>
      </c>
      <c r="R35" s="292" t="s">
        <v>177</v>
      </c>
      <c r="S35" s="292">
        <v>191.14410000000001</v>
      </c>
      <c r="T35" s="292" t="s">
        <v>176</v>
      </c>
      <c r="U35" s="292">
        <v>394</v>
      </c>
      <c r="V35" s="292">
        <v>307.64999999999998</v>
      </c>
      <c r="W35" s="292">
        <v>351.0412</v>
      </c>
      <c r="X35" s="292">
        <v>289.39</v>
      </c>
      <c r="Y35" s="292">
        <v>269.41789999999997</v>
      </c>
      <c r="Z35" s="292">
        <v>291.45</v>
      </c>
      <c r="AA35" s="292">
        <v>220.29</v>
      </c>
      <c r="AB35" s="292">
        <v>296.27</v>
      </c>
      <c r="AC35" s="292">
        <v>416.03160000000003</v>
      </c>
      <c r="AD35" s="293">
        <v>355.14659999999998</v>
      </c>
      <c r="AE35" s="294">
        <v>-0.77400000000000091</v>
      </c>
      <c r="AF35" s="295">
        <v>-2.1746423219111133E-3</v>
      </c>
    </row>
    <row r="36" spans="2:32" ht="15" customHeight="1" x14ac:dyDescent="0.25">
      <c r="B36" s="57" t="s">
        <v>119</v>
      </c>
      <c r="C36" s="317">
        <v>251.4</v>
      </c>
      <c r="D36" s="292">
        <v>262.27120000000002</v>
      </c>
      <c r="E36" s="292">
        <v>210.77889999999999</v>
      </c>
      <c r="F36" s="292">
        <v>327.31709999999998</v>
      </c>
      <c r="G36" s="292">
        <v>298.56</v>
      </c>
      <c r="H36" s="292">
        <v>243.52</v>
      </c>
      <c r="I36" s="292">
        <v>308.17</v>
      </c>
      <c r="J36" s="292" t="s">
        <v>176</v>
      </c>
      <c r="K36" s="292">
        <v>247.41</v>
      </c>
      <c r="L36" s="292">
        <v>322</v>
      </c>
      <c r="M36" s="292">
        <v>216.85730000000001</v>
      </c>
      <c r="N36" s="292">
        <v>270.31</v>
      </c>
      <c r="O36" s="292">
        <v>182</v>
      </c>
      <c r="P36" s="292">
        <v>234.11</v>
      </c>
      <c r="Q36" s="292">
        <v>269.33999999999997</v>
      </c>
      <c r="R36" s="292">
        <v>303.77999999999997</v>
      </c>
      <c r="S36" s="292">
        <v>161.3663</v>
      </c>
      <c r="T36" s="292" t="s">
        <v>176</v>
      </c>
      <c r="U36" s="292">
        <v>342</v>
      </c>
      <c r="V36" s="292">
        <v>265.24</v>
      </c>
      <c r="W36" s="292">
        <v>296.7004</v>
      </c>
      <c r="X36" s="292">
        <v>206.84</v>
      </c>
      <c r="Y36" s="292">
        <v>250.88589999999999</v>
      </c>
      <c r="Z36" s="292">
        <v>234.28</v>
      </c>
      <c r="AA36" s="292">
        <v>141.77000000000001</v>
      </c>
      <c r="AB36" s="292">
        <v>287.05</v>
      </c>
      <c r="AC36" s="292">
        <v>358.83949999999999</v>
      </c>
      <c r="AD36" s="293">
        <v>290.16520000000003</v>
      </c>
      <c r="AE36" s="294">
        <v>-2.1418999999999642</v>
      </c>
      <c r="AF36" s="295">
        <v>-7.32756747954455E-3</v>
      </c>
    </row>
    <row r="37" spans="2:32" ht="15" customHeight="1" thickBot="1" x14ac:dyDescent="0.3">
      <c r="B37" s="57" t="s">
        <v>120</v>
      </c>
      <c r="C37" s="318">
        <v>260.89</v>
      </c>
      <c r="D37" s="292">
        <v>266.08550000000002</v>
      </c>
      <c r="E37" s="292">
        <v>191.7388</v>
      </c>
      <c r="F37" s="292">
        <v>357.84339999999997</v>
      </c>
      <c r="G37" s="292">
        <v>307.72000000000003</v>
      </c>
      <c r="H37" s="292">
        <v>236.51</v>
      </c>
      <c r="I37" s="292">
        <v>332.52</v>
      </c>
      <c r="J37" s="292" t="s">
        <v>176</v>
      </c>
      <c r="K37" s="292">
        <v>284.13</v>
      </c>
      <c r="L37" s="292">
        <v>345</v>
      </c>
      <c r="M37" s="292">
        <v>284.89100000000002</v>
      </c>
      <c r="N37" s="292">
        <v>291.20999999999998</v>
      </c>
      <c r="O37" s="292">
        <v>183</v>
      </c>
      <c r="P37" s="292">
        <v>248.94</v>
      </c>
      <c r="Q37" s="292">
        <v>267.27</v>
      </c>
      <c r="R37" s="292" t="s">
        <v>177</v>
      </c>
      <c r="S37" s="292">
        <v>167.6206</v>
      </c>
      <c r="T37" s="292" t="s">
        <v>176</v>
      </c>
      <c r="U37" s="292">
        <v>344</v>
      </c>
      <c r="V37" s="292">
        <v>262.72000000000003</v>
      </c>
      <c r="W37" s="292">
        <v>312.78530000000001</v>
      </c>
      <c r="X37" s="292">
        <v>227.38</v>
      </c>
      <c r="Y37" s="292">
        <v>250.4151</v>
      </c>
      <c r="Z37" s="292">
        <v>271.26</v>
      </c>
      <c r="AA37" s="292">
        <v>151.06</v>
      </c>
      <c r="AB37" s="292">
        <v>305.14999999999998</v>
      </c>
      <c r="AC37" s="292">
        <v>389.14060000000001</v>
      </c>
      <c r="AD37" s="293">
        <v>329.613</v>
      </c>
      <c r="AE37" s="294">
        <v>-1.3704000000000178</v>
      </c>
      <c r="AF37" s="295">
        <v>-4.1403889137643368E-3</v>
      </c>
    </row>
    <row r="38" spans="2:32" ht="15" customHeight="1" thickBot="1" x14ac:dyDescent="0.3">
      <c r="B38" s="56" t="s">
        <v>121</v>
      </c>
      <c r="C38" s="316">
        <v>283.99959999999999</v>
      </c>
      <c r="D38" s="300">
        <v>255.69569999999999</v>
      </c>
      <c r="E38" s="300">
        <v>257.08550000000002</v>
      </c>
      <c r="F38" s="300">
        <v>356.86349999999999</v>
      </c>
      <c r="G38" s="300">
        <v>342.66480000000001</v>
      </c>
      <c r="H38" s="300">
        <v>256.31220000000002</v>
      </c>
      <c r="I38" s="300">
        <v>351.00459999999998</v>
      </c>
      <c r="J38" s="300">
        <v>236.875</v>
      </c>
      <c r="K38" s="300">
        <v>287.44459999999998</v>
      </c>
      <c r="L38" s="300">
        <v>374.03280000000001</v>
      </c>
      <c r="M38" s="300">
        <v>251.7407</v>
      </c>
      <c r="N38" s="300">
        <v>290.57659999999998</v>
      </c>
      <c r="O38" s="300">
        <v>182.31989999999999</v>
      </c>
      <c r="P38" s="300">
        <v>275.33190000000002</v>
      </c>
      <c r="Q38" s="300" t="s">
        <v>177</v>
      </c>
      <c r="R38" s="300" t="s">
        <v>177</v>
      </c>
      <c r="S38" s="300">
        <v>175.60210000000001</v>
      </c>
      <c r="T38" s="300" t="s">
        <v>176</v>
      </c>
      <c r="U38" s="300">
        <v>369.17590000000001</v>
      </c>
      <c r="V38" s="300">
        <v>305.39830000000001</v>
      </c>
      <c r="W38" s="300">
        <v>348.85480000000001</v>
      </c>
      <c r="X38" s="300">
        <v>246.239</v>
      </c>
      <c r="Y38" s="300">
        <v>264.07960000000003</v>
      </c>
      <c r="Z38" s="300">
        <v>259.66129999999998</v>
      </c>
      <c r="AA38" s="300">
        <v>163.90600000000001</v>
      </c>
      <c r="AB38" s="300">
        <v>302.41140000000001</v>
      </c>
      <c r="AC38" s="300">
        <v>402.95769999999999</v>
      </c>
      <c r="AD38" s="301">
        <v>338.9042</v>
      </c>
      <c r="AE38" s="302">
        <v>-3.5976999999999748</v>
      </c>
      <c r="AF38" s="303">
        <v>-1.0504175305304786E-2</v>
      </c>
    </row>
    <row r="39" spans="2:32" ht="15" customHeight="1" x14ac:dyDescent="0.25">
      <c r="B39" s="57" t="s">
        <v>122</v>
      </c>
      <c r="C39" s="317">
        <v>443</v>
      </c>
      <c r="D39" s="292" t="s">
        <v>176</v>
      </c>
      <c r="E39" s="292" t="s">
        <v>176</v>
      </c>
      <c r="F39" s="292">
        <v>414.45819999999998</v>
      </c>
      <c r="G39" s="292">
        <v>436.87</v>
      </c>
      <c r="H39" s="292" t="s">
        <v>176</v>
      </c>
      <c r="I39" s="292">
        <v>438.87</v>
      </c>
      <c r="J39" s="292" t="s">
        <v>176</v>
      </c>
      <c r="K39" s="292">
        <v>454.11</v>
      </c>
      <c r="L39" s="292">
        <v>501</v>
      </c>
      <c r="M39" s="292" t="s">
        <v>176</v>
      </c>
      <c r="N39" s="292">
        <v>496.26</v>
      </c>
      <c r="O39" s="292" t="s">
        <v>176</v>
      </c>
      <c r="P39" s="292" t="s">
        <v>176</v>
      </c>
      <c r="Q39" s="292" t="s">
        <v>176</v>
      </c>
      <c r="R39" s="292">
        <v>467.25</v>
      </c>
      <c r="S39" s="292" t="s">
        <v>176</v>
      </c>
      <c r="T39" s="292" t="s">
        <v>176</v>
      </c>
      <c r="U39" s="292" t="s">
        <v>176</v>
      </c>
      <c r="V39" s="292">
        <v>448.67</v>
      </c>
      <c r="W39" s="292">
        <v>411.90280000000001</v>
      </c>
      <c r="X39" s="292">
        <v>454.58</v>
      </c>
      <c r="Y39" s="292" t="s">
        <v>176</v>
      </c>
      <c r="Z39" s="292">
        <v>358.37</v>
      </c>
      <c r="AA39" s="292" t="s">
        <v>177</v>
      </c>
      <c r="AB39" s="292">
        <v>423.43</v>
      </c>
      <c r="AC39" s="292">
        <v>462.21409999999997</v>
      </c>
      <c r="AD39" s="293">
        <v>482.98390000000001</v>
      </c>
      <c r="AE39" s="294">
        <v>8.2749999999999773</v>
      </c>
      <c r="AF39" s="295">
        <v>1.7431735533081305E-2</v>
      </c>
    </row>
    <row r="40" spans="2:32" ht="15" customHeight="1" x14ac:dyDescent="0.25">
      <c r="B40" s="57" t="s">
        <v>123</v>
      </c>
      <c r="C40" s="318">
        <v>397</v>
      </c>
      <c r="D40" s="292" t="s">
        <v>176</v>
      </c>
      <c r="E40" s="292" t="s">
        <v>176</v>
      </c>
      <c r="F40" s="292">
        <v>452.6497</v>
      </c>
      <c r="G40" s="292">
        <v>435.92</v>
      </c>
      <c r="H40" s="292" t="s">
        <v>176</v>
      </c>
      <c r="I40" s="292">
        <v>442.06</v>
      </c>
      <c r="J40" s="292" t="s">
        <v>176</v>
      </c>
      <c r="K40" s="292">
        <v>445.21</v>
      </c>
      <c r="L40" s="292">
        <v>509</v>
      </c>
      <c r="M40" s="292">
        <v>422.1542</v>
      </c>
      <c r="N40" s="292">
        <v>498.04</v>
      </c>
      <c r="O40" s="292" t="s">
        <v>176</v>
      </c>
      <c r="P40" s="292" t="s">
        <v>176</v>
      </c>
      <c r="Q40" s="292" t="s">
        <v>177</v>
      </c>
      <c r="R40" s="292">
        <v>459</v>
      </c>
      <c r="S40" s="292" t="s">
        <v>176</v>
      </c>
      <c r="T40" s="292" t="s">
        <v>176</v>
      </c>
      <c r="U40" s="292" t="s">
        <v>176</v>
      </c>
      <c r="V40" s="292">
        <v>431.51</v>
      </c>
      <c r="W40" s="292">
        <v>431.03070000000002</v>
      </c>
      <c r="X40" s="292">
        <v>453</v>
      </c>
      <c r="Y40" s="292" t="s">
        <v>176</v>
      </c>
      <c r="Z40" s="292">
        <v>378.37</v>
      </c>
      <c r="AA40" s="292" t="s">
        <v>176</v>
      </c>
      <c r="AB40" s="292" t="s">
        <v>176</v>
      </c>
      <c r="AC40" s="292">
        <v>469.71629999999999</v>
      </c>
      <c r="AD40" s="293">
        <v>474.48020000000002</v>
      </c>
      <c r="AE40" s="294">
        <v>6.6790000000000305</v>
      </c>
      <c r="AF40" s="295">
        <v>1.4277432379395494E-2</v>
      </c>
    </row>
    <row r="41" spans="2:32" ht="15" customHeight="1" x14ac:dyDescent="0.25">
      <c r="B41" s="57" t="s">
        <v>186</v>
      </c>
      <c r="C41" s="318" t="s">
        <v>176</v>
      </c>
      <c r="D41" s="292" t="s">
        <v>176</v>
      </c>
      <c r="E41" s="292" t="s">
        <v>176</v>
      </c>
      <c r="F41" s="292">
        <v>420.77859999999998</v>
      </c>
      <c r="G41" s="292">
        <v>420.86</v>
      </c>
      <c r="H41" s="292" t="s">
        <v>176</v>
      </c>
      <c r="I41" s="292">
        <v>439.95</v>
      </c>
      <c r="J41" s="292" t="s">
        <v>176</v>
      </c>
      <c r="K41" s="292" t="s">
        <v>176</v>
      </c>
      <c r="L41" s="292" t="s">
        <v>176</v>
      </c>
      <c r="M41" s="292">
        <v>413.25139999999999</v>
      </c>
      <c r="N41" s="292" t="s">
        <v>176</v>
      </c>
      <c r="O41" s="292" t="s">
        <v>176</v>
      </c>
      <c r="P41" s="292">
        <v>286.01</v>
      </c>
      <c r="Q41" s="292" t="s">
        <v>176</v>
      </c>
      <c r="R41" s="292" t="s">
        <v>176</v>
      </c>
      <c r="S41" s="292" t="s">
        <v>176</v>
      </c>
      <c r="T41" s="292" t="s">
        <v>176</v>
      </c>
      <c r="U41" s="292" t="s">
        <v>176</v>
      </c>
      <c r="V41" s="292">
        <v>413.94</v>
      </c>
      <c r="W41" s="292">
        <v>428.42239999999998</v>
      </c>
      <c r="X41" s="292" t="s">
        <v>176</v>
      </c>
      <c r="Y41" s="292" t="s">
        <v>176</v>
      </c>
      <c r="Z41" s="292">
        <v>397.88</v>
      </c>
      <c r="AA41" s="292" t="s">
        <v>176</v>
      </c>
      <c r="AB41" s="292" t="s">
        <v>176</v>
      </c>
      <c r="AC41" s="292">
        <v>461.82429999999999</v>
      </c>
      <c r="AD41" s="293">
        <v>423.97320000000002</v>
      </c>
      <c r="AE41" s="294">
        <v>-3.349899999999991</v>
      </c>
      <c r="AF41" s="295">
        <v>-7.8392672897861226E-3</v>
      </c>
    </row>
    <row r="42" spans="2:32" ht="15" customHeight="1" x14ac:dyDescent="0.25">
      <c r="B42" s="57" t="s">
        <v>124</v>
      </c>
      <c r="C42" s="319">
        <v>377.75</v>
      </c>
      <c r="D42" s="296" t="s">
        <v>176</v>
      </c>
      <c r="E42" s="296">
        <v>328.04880000000003</v>
      </c>
      <c r="F42" s="296">
        <v>394.01769999999999</v>
      </c>
      <c r="G42" s="296">
        <v>431.94</v>
      </c>
      <c r="H42" s="296" t="s">
        <v>177</v>
      </c>
      <c r="I42" s="296">
        <v>422.48</v>
      </c>
      <c r="J42" s="296" t="s">
        <v>176</v>
      </c>
      <c r="K42" s="296">
        <v>416.41</v>
      </c>
      <c r="L42" s="296">
        <v>425</v>
      </c>
      <c r="M42" s="296">
        <v>421.62270000000001</v>
      </c>
      <c r="N42" s="296">
        <v>505.44</v>
      </c>
      <c r="O42" s="296" t="s">
        <v>176</v>
      </c>
      <c r="P42" s="296">
        <v>277.88</v>
      </c>
      <c r="Q42" s="296">
        <v>291.39999999999998</v>
      </c>
      <c r="R42" s="296">
        <v>428.71</v>
      </c>
      <c r="S42" s="296" t="s">
        <v>176</v>
      </c>
      <c r="T42" s="296" t="s">
        <v>176</v>
      </c>
      <c r="U42" s="296">
        <v>348</v>
      </c>
      <c r="V42" s="296">
        <v>411.34</v>
      </c>
      <c r="W42" s="296">
        <v>402.55619999999999</v>
      </c>
      <c r="X42" s="296">
        <v>411.87</v>
      </c>
      <c r="Y42" s="296">
        <v>299.1103</v>
      </c>
      <c r="Z42" s="296">
        <v>343.99</v>
      </c>
      <c r="AA42" s="296" t="s">
        <v>177</v>
      </c>
      <c r="AB42" s="296">
        <v>383.3</v>
      </c>
      <c r="AC42" s="296">
        <v>436.29730000000001</v>
      </c>
      <c r="AD42" s="297">
        <v>424.15019999999998</v>
      </c>
      <c r="AE42" s="294">
        <v>0.23829999999998108</v>
      </c>
      <c r="AF42" s="299">
        <v>5.6214510609398083E-4</v>
      </c>
    </row>
    <row r="43" spans="2:32" ht="15" customHeight="1" x14ac:dyDescent="0.25">
      <c r="B43" s="59" t="s">
        <v>125</v>
      </c>
      <c r="C43" s="318">
        <v>368</v>
      </c>
      <c r="D43" s="292" t="s">
        <v>176</v>
      </c>
      <c r="E43" s="292">
        <v>315.61759999999998</v>
      </c>
      <c r="F43" s="292">
        <v>424.40949999999998</v>
      </c>
      <c r="G43" s="292">
        <v>430.89</v>
      </c>
      <c r="H43" s="292" t="s">
        <v>177</v>
      </c>
      <c r="I43" s="292">
        <v>428.07</v>
      </c>
      <c r="J43" s="292" t="s">
        <v>176</v>
      </c>
      <c r="K43" s="292">
        <v>421.74</v>
      </c>
      <c r="L43" s="292">
        <v>435</v>
      </c>
      <c r="M43" s="292">
        <v>419.76240000000001</v>
      </c>
      <c r="N43" s="292">
        <v>435.61</v>
      </c>
      <c r="O43" s="292" t="s">
        <v>176</v>
      </c>
      <c r="P43" s="292">
        <v>318.58</v>
      </c>
      <c r="Q43" s="292">
        <v>318.44</v>
      </c>
      <c r="R43" s="292">
        <v>420.82</v>
      </c>
      <c r="S43" s="292">
        <v>170.7432</v>
      </c>
      <c r="T43" s="292" t="s">
        <v>176</v>
      </c>
      <c r="U43" s="292">
        <v>368</v>
      </c>
      <c r="V43" s="292">
        <v>410.63</v>
      </c>
      <c r="W43" s="292">
        <v>422.77089999999998</v>
      </c>
      <c r="X43" s="292">
        <v>430.44</v>
      </c>
      <c r="Y43" s="292">
        <v>302.47280000000001</v>
      </c>
      <c r="Z43" s="292">
        <v>363.1</v>
      </c>
      <c r="AA43" s="292" t="s">
        <v>176</v>
      </c>
      <c r="AB43" s="292">
        <v>394.55</v>
      </c>
      <c r="AC43" s="292">
        <v>461.04489999999998</v>
      </c>
      <c r="AD43" s="293">
        <v>427.6388</v>
      </c>
      <c r="AE43" s="294">
        <v>0.71879999999998745</v>
      </c>
      <c r="AF43" s="299">
        <v>1.6836878103625441E-3</v>
      </c>
    </row>
    <row r="44" spans="2:32" ht="15" customHeight="1" x14ac:dyDescent="0.25">
      <c r="B44" s="57" t="s">
        <v>126</v>
      </c>
      <c r="C44" s="317" t="s">
        <v>176</v>
      </c>
      <c r="D44" s="292" t="s">
        <v>176</v>
      </c>
      <c r="E44" s="292">
        <v>312.1164</v>
      </c>
      <c r="F44" s="292">
        <v>398.5899</v>
      </c>
      <c r="G44" s="292">
        <v>423.24</v>
      </c>
      <c r="H44" s="292" t="s">
        <v>177</v>
      </c>
      <c r="I44" s="292">
        <v>428.84</v>
      </c>
      <c r="J44" s="292" t="s">
        <v>176</v>
      </c>
      <c r="K44" s="292">
        <v>422.01</v>
      </c>
      <c r="L44" s="292">
        <v>429</v>
      </c>
      <c r="M44" s="292">
        <v>420.02820000000003</v>
      </c>
      <c r="N44" s="292">
        <v>315.83</v>
      </c>
      <c r="O44" s="292" t="s">
        <v>176</v>
      </c>
      <c r="P44" s="292">
        <v>283.7</v>
      </c>
      <c r="Q44" s="292">
        <v>309.64999999999998</v>
      </c>
      <c r="R44" s="292" t="s">
        <v>177</v>
      </c>
      <c r="S44" s="292" t="s">
        <v>176</v>
      </c>
      <c r="T44" s="292" t="s">
        <v>176</v>
      </c>
      <c r="U44" s="292">
        <v>368</v>
      </c>
      <c r="V44" s="292">
        <v>389.8</v>
      </c>
      <c r="W44" s="292">
        <v>417.11950000000002</v>
      </c>
      <c r="X44" s="292">
        <v>395.48</v>
      </c>
      <c r="Y44" s="292" t="s">
        <v>176</v>
      </c>
      <c r="Z44" s="292">
        <v>378.2</v>
      </c>
      <c r="AA44" s="292" t="s">
        <v>177</v>
      </c>
      <c r="AB44" s="292">
        <v>319.60000000000002</v>
      </c>
      <c r="AC44" s="292">
        <v>455.88099999999997</v>
      </c>
      <c r="AD44" s="293">
        <v>421.51010000000002</v>
      </c>
      <c r="AE44" s="294">
        <v>-0.80169999999998254</v>
      </c>
      <c r="AF44" s="299">
        <v>-1.8983604057475345E-3</v>
      </c>
    </row>
    <row r="45" spans="2:32" ht="15" customHeight="1" x14ac:dyDescent="0.25">
      <c r="B45" s="57" t="s">
        <v>127</v>
      </c>
      <c r="C45" s="317" t="s">
        <v>176</v>
      </c>
      <c r="D45" s="292" t="s">
        <v>176</v>
      </c>
      <c r="E45" s="292">
        <v>275.0197</v>
      </c>
      <c r="F45" s="292">
        <v>371.02210000000002</v>
      </c>
      <c r="G45" s="292">
        <v>342.76</v>
      </c>
      <c r="H45" s="292" t="s">
        <v>177</v>
      </c>
      <c r="I45" s="292">
        <v>403.78</v>
      </c>
      <c r="J45" s="292">
        <v>415.71</v>
      </c>
      <c r="K45" s="292">
        <v>334.82</v>
      </c>
      <c r="L45" s="292">
        <v>357</v>
      </c>
      <c r="M45" s="292">
        <v>394.24979999999999</v>
      </c>
      <c r="N45" s="292">
        <v>359.26</v>
      </c>
      <c r="O45" s="292" t="s">
        <v>176</v>
      </c>
      <c r="P45" s="292">
        <v>254.27</v>
      </c>
      <c r="Q45" s="292">
        <v>286.26</v>
      </c>
      <c r="R45" s="292" t="s">
        <v>177</v>
      </c>
      <c r="S45" s="292">
        <v>180.4572</v>
      </c>
      <c r="T45" s="292" t="s">
        <v>176</v>
      </c>
      <c r="U45" s="292">
        <v>351</v>
      </c>
      <c r="V45" s="292">
        <v>313.49</v>
      </c>
      <c r="W45" s="292">
        <v>373.64690000000002</v>
      </c>
      <c r="X45" s="292">
        <v>362.66</v>
      </c>
      <c r="Y45" s="292">
        <v>284.3793</v>
      </c>
      <c r="Z45" s="292">
        <v>308.13</v>
      </c>
      <c r="AA45" s="292">
        <v>211.29</v>
      </c>
      <c r="AB45" s="292">
        <v>338.36</v>
      </c>
      <c r="AC45" s="292">
        <v>390.99180000000001</v>
      </c>
      <c r="AD45" s="293">
        <v>354.81740000000002</v>
      </c>
      <c r="AE45" s="294">
        <v>-3.5344000000000051</v>
      </c>
      <c r="AF45" s="299">
        <v>-9.8629335753301905E-3</v>
      </c>
    </row>
    <row r="46" spans="2:32" ht="15" customHeight="1" thickBot="1" x14ac:dyDescent="0.3">
      <c r="B46" s="57" t="s">
        <v>128</v>
      </c>
      <c r="C46" s="318" t="s">
        <v>176</v>
      </c>
      <c r="D46" s="292" t="s">
        <v>176</v>
      </c>
      <c r="E46" s="292">
        <v>287.41149999999999</v>
      </c>
      <c r="F46" s="292">
        <v>389.98340000000002</v>
      </c>
      <c r="G46" s="292">
        <v>354.61</v>
      </c>
      <c r="H46" s="292">
        <v>281.8</v>
      </c>
      <c r="I46" s="292">
        <v>420.02</v>
      </c>
      <c r="J46" s="292" t="s">
        <v>176</v>
      </c>
      <c r="K46" s="292">
        <v>360.23</v>
      </c>
      <c r="L46" s="292">
        <v>376</v>
      </c>
      <c r="M46" s="292">
        <v>410.99239999999998</v>
      </c>
      <c r="N46" s="292">
        <v>314.77999999999997</v>
      </c>
      <c r="O46" s="292">
        <v>235</v>
      </c>
      <c r="P46" s="292">
        <v>263.51</v>
      </c>
      <c r="Q46" s="292">
        <v>307.25</v>
      </c>
      <c r="R46" s="292">
        <v>342.05</v>
      </c>
      <c r="S46" s="292">
        <v>173.72200000000001</v>
      </c>
      <c r="T46" s="292" t="s">
        <v>176</v>
      </c>
      <c r="U46" s="292">
        <v>369</v>
      </c>
      <c r="V46" s="292">
        <v>325.41000000000003</v>
      </c>
      <c r="W46" s="292">
        <v>398.64370000000002</v>
      </c>
      <c r="X46" s="292">
        <v>369.89</v>
      </c>
      <c r="Y46" s="292">
        <v>292.47829999999999</v>
      </c>
      <c r="Z46" s="292">
        <v>298.52</v>
      </c>
      <c r="AA46" s="292" t="s">
        <v>177</v>
      </c>
      <c r="AB46" s="292">
        <v>337.15</v>
      </c>
      <c r="AC46" s="292">
        <v>439.61</v>
      </c>
      <c r="AD46" s="293">
        <v>384.09059999999999</v>
      </c>
      <c r="AE46" s="294">
        <v>-3.0441000000000145</v>
      </c>
      <c r="AF46" s="299">
        <v>-7.8631546074273695E-3</v>
      </c>
    </row>
    <row r="47" spans="2:32" ht="15" customHeight="1" thickBot="1" x14ac:dyDescent="0.3">
      <c r="B47" s="57" t="s">
        <v>129</v>
      </c>
      <c r="C47" s="316" t="s">
        <v>176</v>
      </c>
      <c r="D47" s="300" t="s">
        <v>176</v>
      </c>
      <c r="E47" s="300">
        <v>280.80250000000001</v>
      </c>
      <c r="F47" s="300">
        <v>383.79739999999998</v>
      </c>
      <c r="G47" s="300">
        <v>353.37</v>
      </c>
      <c r="H47" s="300">
        <v>272.52</v>
      </c>
      <c r="I47" s="300">
        <v>420.35</v>
      </c>
      <c r="J47" s="300" t="s">
        <v>176</v>
      </c>
      <c r="K47" s="300">
        <v>364.79</v>
      </c>
      <c r="L47" s="300">
        <v>364</v>
      </c>
      <c r="M47" s="300">
        <v>423.3501</v>
      </c>
      <c r="N47" s="300">
        <v>254.37</v>
      </c>
      <c r="O47" s="300" t="s">
        <v>176</v>
      </c>
      <c r="P47" s="300">
        <v>253.66</v>
      </c>
      <c r="Q47" s="300">
        <v>296.12</v>
      </c>
      <c r="R47" s="300" t="s">
        <v>177</v>
      </c>
      <c r="S47" s="300" t="s">
        <v>176</v>
      </c>
      <c r="T47" s="300" t="s">
        <v>176</v>
      </c>
      <c r="U47" s="300">
        <v>410</v>
      </c>
      <c r="V47" s="300">
        <v>327.79</v>
      </c>
      <c r="W47" s="300">
        <v>394.29640000000001</v>
      </c>
      <c r="X47" s="300">
        <v>386.71</v>
      </c>
      <c r="Y47" s="300">
        <v>290.78089999999997</v>
      </c>
      <c r="Z47" s="300">
        <v>329.26</v>
      </c>
      <c r="AA47" s="300" t="s">
        <v>177</v>
      </c>
      <c r="AB47" s="300">
        <v>317.72000000000003</v>
      </c>
      <c r="AC47" s="300">
        <v>439.99970000000002</v>
      </c>
      <c r="AD47" s="316">
        <v>401.64010000000002</v>
      </c>
      <c r="AE47" s="300">
        <v>-0.34219999999999118</v>
      </c>
      <c r="AF47" s="300">
        <v>-8.5128126288147588E-4</v>
      </c>
    </row>
    <row r="48" spans="2:32" ht="15" customHeight="1" thickBot="1" x14ac:dyDescent="0.3">
      <c r="B48" s="56" t="s">
        <v>130</v>
      </c>
      <c r="C48" s="320">
        <v>401.80930000000001</v>
      </c>
      <c r="D48" s="304" t="s">
        <v>176</v>
      </c>
      <c r="E48" s="304">
        <v>297.10910000000001</v>
      </c>
      <c r="F48" s="304">
        <v>404.48390000000001</v>
      </c>
      <c r="G48" s="304">
        <v>411.0856</v>
      </c>
      <c r="H48" s="304" t="s">
        <v>177</v>
      </c>
      <c r="I48" s="304">
        <v>425.20229999999998</v>
      </c>
      <c r="J48" s="304">
        <v>415.71</v>
      </c>
      <c r="K48" s="304">
        <v>430.56099999999998</v>
      </c>
      <c r="L48" s="304">
        <v>455.81709999999998</v>
      </c>
      <c r="M48" s="304">
        <v>418.00139999999999</v>
      </c>
      <c r="N48" s="304">
        <v>490.41329999999999</v>
      </c>
      <c r="O48" s="304">
        <v>235</v>
      </c>
      <c r="P48" s="304">
        <v>266.3707</v>
      </c>
      <c r="Q48" s="304" t="s">
        <v>177</v>
      </c>
      <c r="R48" s="304" t="s">
        <v>177</v>
      </c>
      <c r="S48" s="304">
        <v>176.70760000000001</v>
      </c>
      <c r="T48" s="304" t="s">
        <v>176</v>
      </c>
      <c r="U48" s="304">
        <v>363.93579999999997</v>
      </c>
      <c r="V48" s="304">
        <v>409.23059999999998</v>
      </c>
      <c r="W48" s="304">
        <v>403.38760000000002</v>
      </c>
      <c r="X48" s="304">
        <v>409.39139999999998</v>
      </c>
      <c r="Y48" s="304">
        <v>289.4006</v>
      </c>
      <c r="Z48" s="304">
        <v>356.28800000000001</v>
      </c>
      <c r="AA48" s="304" t="s">
        <v>177</v>
      </c>
      <c r="AB48" s="304">
        <v>345.2629</v>
      </c>
      <c r="AC48" s="304">
        <v>444.93470000000002</v>
      </c>
      <c r="AD48" s="305">
        <v>428.35390000000001</v>
      </c>
      <c r="AE48" s="294">
        <v>1.4263000000000261</v>
      </c>
      <c r="AF48" s="299">
        <v>3.340847487958154E-3</v>
      </c>
    </row>
    <row r="49" spans="2:32" ht="15" customHeight="1" thickBot="1" x14ac:dyDescent="0.3">
      <c r="B49" s="57" t="s">
        <v>131</v>
      </c>
      <c r="C49" s="321">
        <v>315.59449999999998</v>
      </c>
      <c r="D49" s="306">
        <v>285.3193</v>
      </c>
      <c r="E49" s="306">
        <v>308.87970000000001</v>
      </c>
      <c r="F49" s="306">
        <v>383.01760000000002</v>
      </c>
      <c r="G49" s="306">
        <v>407.8895</v>
      </c>
      <c r="H49" s="306">
        <v>271.93979999999999</v>
      </c>
      <c r="I49" s="306">
        <v>405.00330000000002</v>
      </c>
      <c r="J49" s="306">
        <v>373.48349999999999</v>
      </c>
      <c r="K49" s="306">
        <v>411.33519999999999</v>
      </c>
      <c r="L49" s="306">
        <v>404.11380000000003</v>
      </c>
      <c r="M49" s="306">
        <v>383.42959999999999</v>
      </c>
      <c r="N49" s="306">
        <v>424.85160000000002</v>
      </c>
      <c r="O49" s="306">
        <v>262.11930000000001</v>
      </c>
      <c r="P49" s="306">
        <v>273.81939999999997</v>
      </c>
      <c r="Q49" s="306">
        <v>305.92540000000002</v>
      </c>
      <c r="R49" s="306">
        <v>396.60109999999997</v>
      </c>
      <c r="S49" s="306">
        <v>173.46090000000001</v>
      </c>
      <c r="T49" s="306" t="s">
        <v>176</v>
      </c>
      <c r="U49" s="306">
        <v>374.09570000000002</v>
      </c>
      <c r="V49" s="306">
        <v>395.59780000000001</v>
      </c>
      <c r="W49" s="306">
        <v>399.56119999999999</v>
      </c>
      <c r="X49" s="306">
        <v>359.69279999999998</v>
      </c>
      <c r="Y49" s="306">
        <v>285.02980000000002</v>
      </c>
      <c r="Z49" s="306">
        <v>347.63670000000002</v>
      </c>
      <c r="AA49" s="306">
        <v>240.8092</v>
      </c>
      <c r="AB49" s="306">
        <v>344.60129999999998</v>
      </c>
      <c r="AC49" s="306">
        <v>437.34559999999999</v>
      </c>
      <c r="AD49" s="307">
        <v>401.3562</v>
      </c>
      <c r="AE49" s="294">
        <v>-0.43849999999997635</v>
      </c>
      <c r="AF49" s="299">
        <v>-1.0913533702658906E-3</v>
      </c>
    </row>
    <row r="50" spans="2:32" ht="15" customHeight="1" thickBot="1" x14ac:dyDescent="0.3">
      <c r="B50" s="312" t="s">
        <v>132</v>
      </c>
      <c r="C50" s="316">
        <v>1.0555999999999699</v>
      </c>
      <c r="D50" s="300">
        <v>24.190499999999986</v>
      </c>
      <c r="E50" s="300">
        <v>2.3022000000000276</v>
      </c>
      <c r="F50" s="300">
        <v>1.7047000000000025</v>
      </c>
      <c r="G50" s="300">
        <v>-5.1505999999999972</v>
      </c>
      <c r="H50" s="300">
        <v>7.3684999999999832</v>
      </c>
      <c r="I50" s="300">
        <v>2.4652000000000385</v>
      </c>
      <c r="J50" s="300">
        <v>45.551899999999989</v>
      </c>
      <c r="K50" s="300">
        <v>5.6914999999999623</v>
      </c>
      <c r="L50" s="300">
        <v>2.1790000000000305</v>
      </c>
      <c r="M50" s="300">
        <v>2.7778000000000134</v>
      </c>
      <c r="N50" s="300">
        <v>-1.7146999999999935</v>
      </c>
      <c r="O50" s="300">
        <v>-4.0276000000000067</v>
      </c>
      <c r="P50" s="300">
        <v>-1.3783000000000243</v>
      </c>
      <c r="Q50" s="300">
        <v>6.0452000000000226</v>
      </c>
      <c r="R50" s="300">
        <v>-2.0777000000000498</v>
      </c>
      <c r="S50" s="300">
        <v>-2.3780999999999892</v>
      </c>
      <c r="T50" s="300" t="s">
        <v>176</v>
      </c>
      <c r="U50" s="300">
        <v>-4.7407000000000039</v>
      </c>
      <c r="V50" s="300">
        <v>-0.12450000000001182</v>
      </c>
      <c r="W50" s="300">
        <v>-12.232799999999997</v>
      </c>
      <c r="X50" s="300">
        <v>11.825599999999952</v>
      </c>
      <c r="Y50" s="300">
        <v>6.0769999999999982</v>
      </c>
      <c r="Z50" s="300">
        <v>-4.0562999999999647</v>
      </c>
      <c r="AA50" s="300">
        <v>-2.5012999999999863</v>
      </c>
      <c r="AB50" s="300">
        <v>-0.87740000000002283</v>
      </c>
      <c r="AC50" s="300">
        <v>0.33089999999998554</v>
      </c>
      <c r="AD50" s="301">
        <v>-0.43849999999997635</v>
      </c>
      <c r="AE50" s="322" t="s">
        <v>176</v>
      </c>
      <c r="AF50" s="323" t="s">
        <v>176</v>
      </c>
    </row>
    <row r="51" spans="2:32" ht="15" customHeight="1" thickBot="1" x14ac:dyDescent="0.3">
      <c r="B51" s="324" t="s">
        <v>133</v>
      </c>
      <c r="C51" s="325">
        <v>330.93</v>
      </c>
      <c r="D51" s="326" t="s">
        <v>176</v>
      </c>
      <c r="E51" s="326">
        <v>368.0566</v>
      </c>
      <c r="F51" s="326">
        <v>399.66570000000002</v>
      </c>
      <c r="G51" s="326">
        <v>472.74</v>
      </c>
      <c r="H51" s="326" t="s">
        <v>176</v>
      </c>
      <c r="I51" s="326">
        <v>424.52</v>
      </c>
      <c r="J51" s="326" t="s">
        <v>176</v>
      </c>
      <c r="K51" s="326">
        <v>439.5</v>
      </c>
      <c r="L51" s="326">
        <v>424</v>
      </c>
      <c r="M51" s="326">
        <v>402.35539999999997</v>
      </c>
      <c r="N51" s="326">
        <v>454.92</v>
      </c>
      <c r="O51" s="326" t="s">
        <v>176</v>
      </c>
      <c r="P51" s="326">
        <v>295.60000000000002</v>
      </c>
      <c r="Q51" s="326">
        <v>337.94</v>
      </c>
      <c r="R51" s="326">
        <v>402.45</v>
      </c>
      <c r="S51" s="326" t="s">
        <v>176</v>
      </c>
      <c r="T51" s="326" t="s">
        <v>176</v>
      </c>
      <c r="U51" s="326">
        <v>430</v>
      </c>
      <c r="V51" s="326">
        <v>444.35</v>
      </c>
      <c r="W51" s="326">
        <v>430.37860000000001</v>
      </c>
      <c r="X51" s="326">
        <v>429.39</v>
      </c>
      <c r="Y51" s="326">
        <v>377.07960000000003</v>
      </c>
      <c r="Z51" s="326">
        <v>386.74</v>
      </c>
      <c r="AA51" s="326">
        <v>372.55</v>
      </c>
      <c r="AB51" s="326">
        <v>397.5</v>
      </c>
      <c r="AC51" s="326">
        <v>468.5471</v>
      </c>
      <c r="AD51" s="327">
        <v>429.7509</v>
      </c>
      <c r="AE51" s="322">
        <v>5.9064999999999941</v>
      </c>
      <c r="AF51" s="323">
        <v>1.3935538608036424E-2</v>
      </c>
    </row>
    <row r="52" spans="2:32" ht="15" customHeight="1" x14ac:dyDescent="0.25"/>
    <row r="53" spans="2:32" ht="15" customHeight="1" x14ac:dyDescent="0.25"/>
    <row r="54" spans="2:32" ht="15" customHeight="1" x14ac:dyDescent="0.25"/>
    <row r="55" spans="2:32" ht="15" customHeight="1" x14ac:dyDescent="0.25"/>
    <row r="56" spans="2:32" ht="15" customHeight="1" x14ac:dyDescent="0.25"/>
    <row r="57" spans="2:32" ht="15" customHeight="1" x14ac:dyDescent="0.25"/>
    <row r="58" spans="2:32" ht="15" customHeight="1" x14ac:dyDescent="0.25"/>
    <row r="59" spans="2:32" ht="15" customHeight="1" x14ac:dyDescent="0.25"/>
    <row r="60" spans="2:32" ht="15" customHeight="1" x14ac:dyDescent="0.25"/>
    <row r="61" spans="2:32" ht="15" customHeight="1" x14ac:dyDescent="0.25"/>
    <row r="62" spans="2:32" ht="15" customHeight="1" x14ac:dyDescent="0.25"/>
    <row r="63" spans="2:32" ht="15" customHeight="1" x14ac:dyDescent="0.25"/>
    <row r="64" spans="2:32" ht="15" customHeight="1" x14ac:dyDescent="0.25"/>
    <row r="65" spans="2:2" ht="15" customHeight="1" x14ac:dyDescent="0.25"/>
    <row r="79" spans="2:2" x14ac:dyDescent="0.25">
      <c r="B79" s="68" t="s">
        <v>151</v>
      </c>
    </row>
    <row r="81" spans="2:51" x14ac:dyDescent="0.25">
      <c r="B81" s="48" t="s">
        <v>134</v>
      </c>
      <c r="C81" s="48">
        <v>1</v>
      </c>
      <c r="D81" s="48">
        <v>2</v>
      </c>
      <c r="E81" s="48">
        <v>3</v>
      </c>
      <c r="F81" s="48">
        <v>4</v>
      </c>
      <c r="G81" s="48">
        <v>5</v>
      </c>
      <c r="H81" s="48">
        <v>6</v>
      </c>
      <c r="I81" s="48">
        <v>7</v>
      </c>
      <c r="J81" s="48">
        <v>8</v>
      </c>
      <c r="K81" s="48">
        <v>9</v>
      </c>
      <c r="L81" s="48">
        <v>10</v>
      </c>
      <c r="M81" s="48">
        <v>11</v>
      </c>
      <c r="N81" s="48">
        <v>12</v>
      </c>
      <c r="O81" s="48">
        <v>13</v>
      </c>
      <c r="P81" s="48">
        <v>14</v>
      </c>
      <c r="Q81" s="48">
        <v>15</v>
      </c>
      <c r="R81" s="48">
        <v>16</v>
      </c>
      <c r="S81" s="48">
        <v>17</v>
      </c>
      <c r="T81" s="48">
        <v>18</v>
      </c>
      <c r="U81" s="48">
        <v>19</v>
      </c>
      <c r="V81" s="48">
        <v>20</v>
      </c>
      <c r="W81" s="48">
        <v>21</v>
      </c>
      <c r="X81" s="48">
        <v>22</v>
      </c>
      <c r="Y81" s="48">
        <v>24</v>
      </c>
      <c r="Z81" s="48">
        <v>23</v>
      </c>
      <c r="AA81" s="48">
        <v>24</v>
      </c>
      <c r="AB81" s="48">
        <v>25</v>
      </c>
      <c r="AC81" s="48">
        <v>26</v>
      </c>
      <c r="AD81" s="48">
        <v>28</v>
      </c>
      <c r="AE81" s="48">
        <v>29</v>
      </c>
      <c r="AF81" s="48">
        <v>30</v>
      </c>
      <c r="AG81" s="48">
        <v>31</v>
      </c>
      <c r="AH81" s="48">
        <v>32</v>
      </c>
      <c r="AI81" s="48">
        <v>33</v>
      </c>
      <c r="AJ81" s="48">
        <v>34</v>
      </c>
      <c r="AK81" s="48">
        <v>35</v>
      </c>
      <c r="AL81" s="48">
        <v>36</v>
      </c>
      <c r="AM81" s="48">
        <v>37</v>
      </c>
      <c r="AN81" s="48">
        <v>38</v>
      </c>
      <c r="AO81" s="48">
        <v>39</v>
      </c>
      <c r="AP81" s="48">
        <v>40</v>
      </c>
      <c r="AQ81" s="48">
        <v>41</v>
      </c>
      <c r="AR81" s="48">
        <v>42</v>
      </c>
      <c r="AS81" s="48">
        <v>43</v>
      </c>
      <c r="AT81" s="48">
        <v>44</v>
      </c>
      <c r="AU81" s="48">
        <v>45</v>
      </c>
      <c r="AV81" s="48">
        <v>46</v>
      </c>
      <c r="AW81" s="48">
        <v>47</v>
      </c>
      <c r="AX81" s="48">
        <v>48</v>
      </c>
      <c r="AY81" s="48">
        <v>49</v>
      </c>
    </row>
    <row r="82" spans="2:51" x14ac:dyDescent="0.25">
      <c r="B82" s="48" t="s">
        <v>135</v>
      </c>
      <c r="C82" s="47">
        <v>229.07</v>
      </c>
      <c r="D82" s="47">
        <v>229.07</v>
      </c>
      <c r="E82" s="47">
        <v>229.07</v>
      </c>
      <c r="F82" s="47">
        <v>229.07</v>
      </c>
      <c r="G82" s="47">
        <v>229.07</v>
      </c>
      <c r="H82" s="47">
        <v>229.07</v>
      </c>
      <c r="I82" s="47">
        <v>229.07</v>
      </c>
      <c r="J82" s="47">
        <v>229.07</v>
      </c>
      <c r="K82" s="47">
        <v>229.07</v>
      </c>
      <c r="L82" s="47">
        <v>229.07</v>
      </c>
      <c r="M82" s="47">
        <v>229.07</v>
      </c>
      <c r="N82" s="47">
        <v>229.07</v>
      </c>
      <c r="O82" s="47">
        <v>229.07</v>
      </c>
      <c r="P82" s="47">
        <v>229.07</v>
      </c>
      <c r="Q82" s="47">
        <v>229.07</v>
      </c>
      <c r="R82" s="47">
        <v>229.07</v>
      </c>
      <c r="S82" s="47">
        <v>229.07</v>
      </c>
      <c r="T82" s="47">
        <v>229.07</v>
      </c>
      <c r="U82" s="47">
        <v>229.07</v>
      </c>
      <c r="V82" s="47">
        <v>229.07</v>
      </c>
      <c r="W82" s="47">
        <v>229.07</v>
      </c>
      <c r="X82" s="47">
        <v>229.072</v>
      </c>
      <c r="Y82" s="47">
        <v>229.07</v>
      </c>
      <c r="Z82" s="47">
        <v>229.07</v>
      </c>
      <c r="AA82" s="67">
        <v>229.07</v>
      </c>
      <c r="AB82" s="67">
        <v>229.07</v>
      </c>
      <c r="AC82" s="67">
        <v>229.07</v>
      </c>
      <c r="AD82" s="67">
        <v>229.07</v>
      </c>
      <c r="AE82" s="47">
        <v>229.07</v>
      </c>
      <c r="AF82" s="47">
        <v>229.07</v>
      </c>
      <c r="AG82" s="47">
        <v>229.07</v>
      </c>
      <c r="AH82" s="47">
        <v>229.07</v>
      </c>
      <c r="AI82" s="47">
        <v>229.07</v>
      </c>
      <c r="AJ82" s="47">
        <v>229.07</v>
      </c>
      <c r="AK82" s="47">
        <v>229.07</v>
      </c>
      <c r="AL82" s="47">
        <v>229.07</v>
      </c>
      <c r="AM82" s="47">
        <v>229.07</v>
      </c>
      <c r="AN82" s="47">
        <v>229.07</v>
      </c>
      <c r="AO82" s="47">
        <v>229.07</v>
      </c>
      <c r="AP82" s="47">
        <v>229.07</v>
      </c>
      <c r="AQ82" s="47">
        <v>229.07</v>
      </c>
      <c r="AR82" s="47">
        <v>229.07</v>
      </c>
      <c r="AS82" s="47">
        <v>229.07</v>
      </c>
      <c r="AT82" s="47">
        <v>229.07</v>
      </c>
      <c r="AU82" s="47">
        <v>229.07</v>
      </c>
      <c r="AV82" s="47">
        <v>229.07</v>
      </c>
      <c r="AW82" s="47">
        <v>229.07</v>
      </c>
      <c r="AX82" s="47">
        <v>229.07</v>
      </c>
      <c r="AY82" s="47">
        <v>229.072</v>
      </c>
    </row>
    <row r="83" spans="2:51" x14ac:dyDescent="0.25">
      <c r="B83" s="48" t="s">
        <v>136</v>
      </c>
      <c r="C83" s="47">
        <v>364.4425</v>
      </c>
      <c r="D83" s="47">
        <v>364.61329999999998</v>
      </c>
      <c r="E83" s="47">
        <v>364.62619999999998</v>
      </c>
      <c r="F83" s="47">
        <v>367.30619999999999</v>
      </c>
      <c r="G83" s="47">
        <v>367.98829999999998</v>
      </c>
      <c r="H83" s="47">
        <v>369.28449999999998</v>
      </c>
      <c r="I83" s="47">
        <v>370.2998</v>
      </c>
      <c r="J83" s="47">
        <v>369.11</v>
      </c>
      <c r="K83" s="47">
        <v>368.73009999999999</v>
      </c>
      <c r="L83" s="47">
        <v>370.0727</v>
      </c>
      <c r="M83" s="47">
        <v>370.5215</v>
      </c>
      <c r="N83" s="47">
        <v>370.34320000000002</v>
      </c>
      <c r="O83" s="47">
        <v>369.83269999999999</v>
      </c>
      <c r="P83" s="47">
        <v>372.2704</v>
      </c>
      <c r="Q83" s="47">
        <v>373.60980000000001</v>
      </c>
      <c r="R83" s="47">
        <v>374.96570000000003</v>
      </c>
      <c r="S83" s="47">
        <v>374.95049999999998</v>
      </c>
      <c r="T83" s="47">
        <v>374.26769999999999</v>
      </c>
      <c r="U83" s="47">
        <v>374.19630000000001</v>
      </c>
      <c r="V83" s="47">
        <v>375.00209999999998</v>
      </c>
      <c r="W83" s="47">
        <v>376.66</v>
      </c>
      <c r="X83" s="47">
        <v>377.5573</v>
      </c>
      <c r="Y83" s="47">
        <v>378.61</v>
      </c>
      <c r="Z83" s="47">
        <v>378.99130000000002</v>
      </c>
      <c r="AA83" s="67">
        <v>378.99130000000002</v>
      </c>
      <c r="AB83" s="67">
        <v>379.76400000000001</v>
      </c>
      <c r="AC83" s="67">
        <v>380.78469999999999</v>
      </c>
      <c r="AD83" s="67">
        <v>379.92939999999999</v>
      </c>
      <c r="AE83" s="47">
        <v>381.2602</v>
      </c>
      <c r="AF83" s="47">
        <v>383.43279999999999</v>
      </c>
      <c r="AG83" s="47">
        <v>385.72469999999998</v>
      </c>
      <c r="AH83" s="47">
        <v>386.63959999999997</v>
      </c>
      <c r="AI83" s="47">
        <v>386.63959999999997</v>
      </c>
      <c r="AJ83" s="47">
        <v>388.31799999999998</v>
      </c>
      <c r="AK83" s="47">
        <v>389.09840000000003</v>
      </c>
      <c r="AL83" s="47">
        <v>391.71530000000001</v>
      </c>
      <c r="AM83" s="47">
        <v>394.43060000000003</v>
      </c>
      <c r="AN83" s="47">
        <v>396.11169999999998</v>
      </c>
      <c r="AO83" s="47">
        <v>398.34750000000003</v>
      </c>
      <c r="AP83" s="47">
        <v>403.29930000000002</v>
      </c>
      <c r="AQ83" s="47">
        <v>407.18729999999999</v>
      </c>
      <c r="AR83" s="47">
        <v>410.64550000000003</v>
      </c>
      <c r="AS83" s="47">
        <v>409.92669999999998</v>
      </c>
      <c r="AT83" s="47">
        <v>416.80990000000003</v>
      </c>
      <c r="AU83" s="47">
        <v>420.13479999999998</v>
      </c>
      <c r="AV83" s="47">
        <v>421.47609999999997</v>
      </c>
      <c r="AW83" s="47">
        <v>427.86309999999997</v>
      </c>
      <c r="AX83" s="47">
        <v>431.33080000000001</v>
      </c>
      <c r="AY83" s="47">
        <v>431.19549999999998</v>
      </c>
    </row>
    <row r="84" spans="2:51" x14ac:dyDescent="0.25">
      <c r="B84" s="48" t="s">
        <v>137</v>
      </c>
      <c r="C84" s="47">
        <v>459.56</v>
      </c>
      <c r="D84" s="47">
        <v>456.08550000000002</v>
      </c>
      <c r="E84" s="47">
        <v>458.25459999999998</v>
      </c>
      <c r="F84" s="47">
        <v>459.06240000000003</v>
      </c>
      <c r="G84" s="47">
        <v>457.77870000000001</v>
      </c>
      <c r="H84" s="47">
        <v>468.4178</v>
      </c>
      <c r="I84" s="47">
        <v>468.72379999999998</v>
      </c>
      <c r="J84" s="47">
        <v>464.39</v>
      </c>
      <c r="K84" s="47">
        <v>464.27730000000003</v>
      </c>
      <c r="L84" s="47">
        <v>469.18520000000001</v>
      </c>
      <c r="M84" s="47">
        <v>467.029</v>
      </c>
      <c r="N84" s="47">
        <v>464.86</v>
      </c>
      <c r="O84" s="47">
        <v>465.67090000000002</v>
      </c>
      <c r="P84" s="47">
        <v>472.33640000000003</v>
      </c>
      <c r="Q84" s="47">
        <v>474.08819999999997</v>
      </c>
      <c r="R84" s="47">
        <v>474.9751</v>
      </c>
      <c r="S84" s="47">
        <v>471.74</v>
      </c>
      <c r="T84" s="47">
        <v>469.02569999999997</v>
      </c>
      <c r="U84" s="47">
        <v>475.18830000000003</v>
      </c>
      <c r="V84" s="47">
        <v>472.39890000000003</v>
      </c>
      <c r="W84" s="47">
        <v>473.59</v>
      </c>
      <c r="X84" s="47">
        <v>471.86239999999998</v>
      </c>
      <c r="Y84" s="47">
        <v>475.39929999999998</v>
      </c>
      <c r="Z84" s="47">
        <v>477.0496</v>
      </c>
      <c r="AA84" s="67">
        <v>477.0496</v>
      </c>
      <c r="AB84" s="67">
        <v>473.31939999999997</v>
      </c>
      <c r="AC84" s="67">
        <v>472.24130000000002</v>
      </c>
      <c r="AD84" s="67">
        <v>467.45549999999997</v>
      </c>
      <c r="AE84" s="47">
        <v>467.03609999999998</v>
      </c>
      <c r="AF84" s="47">
        <v>468.5489</v>
      </c>
      <c r="AG84" s="47">
        <v>472.05500000000001</v>
      </c>
      <c r="AH84" s="47">
        <v>471.37090000000001</v>
      </c>
      <c r="AI84" s="47">
        <v>471.37090000000001</v>
      </c>
      <c r="AJ84" s="47">
        <v>467.18959999999998</v>
      </c>
      <c r="AK84" s="47">
        <v>474.25490000000002</v>
      </c>
      <c r="AL84" s="47">
        <v>475.20940000000002</v>
      </c>
      <c r="AM84" s="47">
        <v>474.6438</v>
      </c>
      <c r="AN84" s="47">
        <v>471.19240000000002</v>
      </c>
      <c r="AO84" s="47">
        <v>472.8913</v>
      </c>
      <c r="AP84" s="47">
        <v>478.79059999999998</v>
      </c>
      <c r="AQ84" s="47">
        <v>477.12959999999998</v>
      </c>
      <c r="AR84" s="47">
        <v>482.04259999999999</v>
      </c>
      <c r="AS84" s="47">
        <v>482.28289999999998</v>
      </c>
      <c r="AT84" s="47">
        <v>492.85079999999999</v>
      </c>
      <c r="AU84" s="47">
        <v>484.60500000000002</v>
      </c>
      <c r="AV84" s="47">
        <v>480.58589999999998</v>
      </c>
      <c r="AW84" s="47">
        <v>475.73469999999998</v>
      </c>
      <c r="AX84" s="47">
        <v>466.62369999999999</v>
      </c>
      <c r="AY84" s="47">
        <v>473.01889999999997</v>
      </c>
    </row>
    <row r="85" spans="2:51" x14ac:dyDescent="0.25">
      <c r="B85" s="48" t="s">
        <v>138</v>
      </c>
      <c r="C85" s="47">
        <v>200.85749999999999</v>
      </c>
      <c r="D85" s="47">
        <v>202.77780000000001</v>
      </c>
      <c r="E85" s="47">
        <v>237.00290000000001</v>
      </c>
      <c r="F85" s="47">
        <v>236.76339999999999</v>
      </c>
      <c r="G85" s="47">
        <v>203.63489999999999</v>
      </c>
      <c r="H85" s="47">
        <v>277.54680000000002</v>
      </c>
      <c r="I85" s="47">
        <v>173.38489999999999</v>
      </c>
      <c r="J85" s="47">
        <v>202.89</v>
      </c>
      <c r="K85" s="47">
        <v>289.30739999999997</v>
      </c>
      <c r="L85" s="47">
        <v>210.55420000000001</v>
      </c>
      <c r="M85" s="47">
        <v>191.91489999999999</v>
      </c>
      <c r="N85" s="47">
        <v>202.08</v>
      </c>
      <c r="O85" s="47">
        <v>209.4563</v>
      </c>
      <c r="P85" s="47">
        <v>190.40950000000001</v>
      </c>
      <c r="Q85" s="47">
        <v>204.0489</v>
      </c>
      <c r="R85" s="47">
        <v>202.30879999999999</v>
      </c>
      <c r="S85" s="47">
        <v>216.32339999999999</v>
      </c>
      <c r="T85" s="47">
        <v>265.9717</v>
      </c>
      <c r="U85" s="47">
        <v>256.74419999999998</v>
      </c>
      <c r="V85" s="47">
        <v>255.37889999999999</v>
      </c>
      <c r="W85" s="47">
        <v>251.39</v>
      </c>
      <c r="X85" s="47">
        <v>259.59609999999998</v>
      </c>
      <c r="Y85" s="47">
        <v>223.60169999999999</v>
      </c>
      <c r="Z85" s="47">
        <v>188.62620000000001</v>
      </c>
      <c r="AA85" s="67">
        <v>188.62620000000001</v>
      </c>
      <c r="AB85" s="67">
        <v>168.99019999999999</v>
      </c>
      <c r="AC85" s="67">
        <v>304.97559999999999</v>
      </c>
      <c r="AD85" s="67">
        <v>193.07589999999999</v>
      </c>
      <c r="AE85" s="47">
        <v>304.4966</v>
      </c>
      <c r="AF85" s="47">
        <v>196.64269999999999</v>
      </c>
      <c r="AG85" s="47">
        <v>309.10109999999997</v>
      </c>
      <c r="AH85" s="47">
        <v>257.55840000000001</v>
      </c>
      <c r="AI85" s="47">
        <v>257.55840000000001</v>
      </c>
      <c r="AJ85" s="47">
        <v>196.5479</v>
      </c>
      <c r="AK85" s="47">
        <v>195.05770000000001</v>
      </c>
      <c r="AL85" s="47">
        <v>187.9102</v>
      </c>
      <c r="AM85" s="47">
        <v>217.50829999999999</v>
      </c>
      <c r="AN85" s="47">
        <v>212.8955</v>
      </c>
      <c r="AO85" s="47">
        <v>211.4006</v>
      </c>
      <c r="AP85" s="47">
        <v>211.80940000000001</v>
      </c>
      <c r="AQ85" s="47">
        <v>285.27370000000002</v>
      </c>
      <c r="AR85" s="47">
        <v>202.4776</v>
      </c>
      <c r="AS85" s="47">
        <v>206.91470000000001</v>
      </c>
      <c r="AT85" s="47">
        <v>180.17949999999999</v>
      </c>
      <c r="AU85" s="47">
        <v>202.39869999999999</v>
      </c>
      <c r="AV85" s="47">
        <v>174.70849999999999</v>
      </c>
      <c r="AW85" s="47">
        <v>298.33499999999998</v>
      </c>
      <c r="AX85" s="47">
        <v>306.57220000000001</v>
      </c>
      <c r="AY85" s="47">
        <v>186.4924</v>
      </c>
    </row>
    <row r="86" spans="2:51" x14ac:dyDescent="0.25">
      <c r="B86" s="48" t="s">
        <v>81</v>
      </c>
      <c r="C86" s="47">
        <v>295.58969999999999</v>
      </c>
      <c r="D86" s="47">
        <v>308.43299999999999</v>
      </c>
      <c r="E86" s="47">
        <v>313.0908</v>
      </c>
      <c r="F86" s="47">
        <v>314.58690000000001</v>
      </c>
      <c r="G86" s="47">
        <v>308.85579999999999</v>
      </c>
      <c r="H86" s="47">
        <v>317.37799999999999</v>
      </c>
      <c r="I86" s="47">
        <v>318.85270000000003</v>
      </c>
      <c r="J86" s="47">
        <v>324.55</v>
      </c>
      <c r="K86" s="47">
        <v>326.60770000000002</v>
      </c>
      <c r="L86" s="47">
        <v>328.2457</v>
      </c>
      <c r="M86" s="47">
        <v>322.90460000000002</v>
      </c>
      <c r="N86" s="47">
        <v>325.59910000000002</v>
      </c>
      <c r="O86" s="47">
        <v>327.26859999999999</v>
      </c>
      <c r="P86" s="47">
        <v>319.52210000000002</v>
      </c>
      <c r="Q86" s="47">
        <v>323.3605</v>
      </c>
      <c r="R86" s="47">
        <v>325.04349999999999</v>
      </c>
      <c r="S86" s="47">
        <v>320.37759999999997</v>
      </c>
      <c r="T86" s="47">
        <v>320.12189999999998</v>
      </c>
      <c r="U86" s="47">
        <v>314.43970000000002</v>
      </c>
      <c r="V86" s="47">
        <v>322.65069999999997</v>
      </c>
      <c r="W86" s="47">
        <v>322.35000000000002</v>
      </c>
      <c r="X86" s="47">
        <v>320.4461</v>
      </c>
      <c r="Y86" s="47">
        <v>320.50650000000002</v>
      </c>
      <c r="Z86" s="47">
        <v>318.54899999999998</v>
      </c>
      <c r="AA86" s="67">
        <v>318.54899999999998</v>
      </c>
      <c r="AB86" s="67">
        <v>330.714</v>
      </c>
      <c r="AC86" s="67">
        <v>326.6832</v>
      </c>
      <c r="AD86" s="67">
        <v>323.70760000000001</v>
      </c>
      <c r="AE86" s="47">
        <v>331.59519999999998</v>
      </c>
      <c r="AF86" s="47">
        <v>326.86779999999999</v>
      </c>
      <c r="AG86" s="47">
        <v>332.8877</v>
      </c>
      <c r="AH86" s="47">
        <v>321.32479999999998</v>
      </c>
      <c r="AI86" s="47">
        <v>321.32479999999998</v>
      </c>
      <c r="AJ86" s="47">
        <v>324.99079999999998</v>
      </c>
      <c r="AK86" s="47">
        <v>334.84219999999999</v>
      </c>
      <c r="AL86" s="47">
        <v>336.93990000000002</v>
      </c>
      <c r="AM86" s="47">
        <v>338.87979999999999</v>
      </c>
      <c r="AN86" s="47">
        <v>344.21789999999999</v>
      </c>
      <c r="AO86" s="47">
        <v>345.93439999999998</v>
      </c>
      <c r="AP86" s="47">
        <v>341.48250000000002</v>
      </c>
      <c r="AQ86" s="47">
        <v>347.75920000000002</v>
      </c>
      <c r="AR86" s="47">
        <v>357.5016</v>
      </c>
      <c r="AS86" s="47">
        <v>363.2242</v>
      </c>
      <c r="AT86" s="47">
        <v>370.47710000000001</v>
      </c>
      <c r="AU86" s="47">
        <v>369.7269</v>
      </c>
      <c r="AV86" s="47">
        <v>366.7765</v>
      </c>
      <c r="AW86" s="47">
        <v>372.73270000000002</v>
      </c>
      <c r="AX86" s="47">
        <v>372.97919999999999</v>
      </c>
      <c r="AY86" s="47">
        <v>381.85879999999997</v>
      </c>
    </row>
    <row r="87" spans="2:51" x14ac:dyDescent="0.25">
      <c r="V87" s="68"/>
      <c r="W87" s="68"/>
      <c r="X87" s="68"/>
    </row>
    <row r="88" spans="2:51" x14ac:dyDescent="0.25">
      <c r="V88" s="68"/>
      <c r="W88" s="68"/>
      <c r="X88" s="68"/>
    </row>
  </sheetData>
  <mergeCells count="31">
    <mergeCell ref="AC4:AC5"/>
    <mergeCell ref="AD4:AD5"/>
    <mergeCell ref="AE4:AE5"/>
    <mergeCell ref="AF4:AF5"/>
    <mergeCell ref="AB4:AB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P4:P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conditionalFormatting sqref="C6">
    <cfRule type="expression" dxfId="7" priority="8" stopIfTrue="1">
      <formula>ISERROR(C6)</formula>
    </cfRule>
  </conditionalFormatting>
  <conditionalFormatting sqref="C48:AC48">
    <cfRule type="expression" dxfId="6" priority="6" stopIfTrue="1">
      <formula>ISERROR(C48)</formula>
    </cfRule>
  </conditionalFormatting>
  <conditionalFormatting sqref="AD48">
    <cfRule type="expression" dxfId="5" priority="7" stopIfTrue="1">
      <formula>ISERROR(AD48)</formula>
    </cfRule>
  </conditionalFormatting>
  <conditionalFormatting sqref="C13">
    <cfRule type="expression" dxfId="4" priority="5" stopIfTrue="1">
      <formula>ISERROR(C13)</formula>
    </cfRule>
  </conditionalFormatting>
  <conditionalFormatting sqref="C20">
    <cfRule type="expression" dxfId="3" priority="4" stopIfTrue="1">
      <formula>ISERROR(C20)</formula>
    </cfRule>
  </conditionalFormatting>
  <conditionalFormatting sqref="C22 C27">
    <cfRule type="expression" dxfId="2" priority="3" stopIfTrue="1">
      <formula>ISERROR(C22)</formula>
    </cfRule>
  </conditionalFormatting>
  <conditionalFormatting sqref="C30 C35:C36">
    <cfRule type="expression" dxfId="1" priority="2" stopIfTrue="1">
      <formula>ISERROR(C30)</formula>
    </cfRule>
  </conditionalFormatting>
  <conditionalFormatting sqref="C39 C44:C45">
    <cfRule type="expression" dxfId="0" priority="1" stopIfTrue="1">
      <formula>ISERROR(C39)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6</vt:i4>
      </vt:variant>
      <vt:variant>
        <vt:lpstr>Imenovani obsegi</vt:lpstr>
      </vt:variant>
      <vt:variant>
        <vt:i4>4</vt:i4>
      </vt:variant>
    </vt:vector>
  </HeadingPairs>
  <TitlesOfParts>
    <vt:vector size="10" baseType="lpstr">
      <vt:lpstr>OSNOVNO POROČILO</vt:lpstr>
      <vt:lpstr>CENA IN MASA PO RAZREDIH</vt:lpstr>
      <vt:lpstr>CENE PO TEDNIH</vt:lpstr>
      <vt:lpstr>SKUPNI ZAKOL PO TEDNIH</vt:lpstr>
      <vt:lpstr>EVROPSKE CENE</vt:lpstr>
      <vt:lpstr>EU CENE R3</vt:lpstr>
      <vt:lpstr>'OSNOVNO POROČILO'!_ftn1</vt:lpstr>
      <vt:lpstr>'OSNOVNO POROČILO'!_ftnref1</vt:lpstr>
      <vt:lpstr>'CENE PO TEDNIH'!_Toc374617593</vt:lpstr>
      <vt:lpstr>'EU CENE R3'!OLE_LINK8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Polona Bezlaj</dc:creator>
  <cp:lastModifiedBy>Petra Žebovec</cp:lastModifiedBy>
  <dcterms:created xsi:type="dcterms:W3CDTF">2020-09-29T09:23:28Z</dcterms:created>
  <dcterms:modified xsi:type="dcterms:W3CDTF">2021-12-22T10:38:59Z</dcterms:modified>
</cp:coreProperties>
</file>