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0370" yWindow="-120" windowWidth="29040" windowHeight="12810" tabRatio="602"/>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 name="List1" sheetId="9" r:id="rId7"/>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45621"/>
</workbook>
</file>

<file path=xl/calcChain.xml><?xml version="1.0" encoding="utf-8"?>
<calcChain xmlns="http://schemas.openxmlformats.org/spreadsheetml/2006/main">
  <c r="C36" i="9" l="1"/>
  <c r="C35" i="9"/>
  <c r="C34" i="9"/>
  <c r="C33" i="9"/>
  <c r="C32" i="9"/>
  <c r="C31" i="9"/>
  <c r="C30" i="9"/>
  <c r="C29" i="9"/>
  <c r="C28" i="9"/>
  <c r="C27" i="9"/>
  <c r="C26" i="9"/>
  <c r="C25" i="9"/>
  <c r="C24" i="9"/>
  <c r="C23" i="9"/>
  <c r="C22" i="9"/>
  <c r="C21" i="9"/>
  <c r="C18" i="9"/>
  <c r="C13" i="9"/>
  <c r="C12" i="9"/>
  <c r="C11" i="9"/>
  <c r="C10" i="9"/>
  <c r="C9" i="9"/>
  <c r="C8" i="9"/>
  <c r="C7" i="9"/>
  <c r="C5" i="9"/>
  <c r="I57" i="6" l="1"/>
  <c r="I55" i="6" l="1"/>
  <c r="I53" i="6" l="1"/>
  <c r="I52" i="6" l="1"/>
  <c r="I51" i="6" l="1"/>
  <c r="I49" i="6" l="1"/>
  <c r="I43" i="6" l="1"/>
  <c r="I42" i="6" l="1"/>
  <c r="I40" i="6" l="1"/>
  <c r="I39" i="6" l="1"/>
</calcChain>
</file>

<file path=xl/sharedStrings.xml><?xml version="1.0" encoding="utf-8"?>
<sst xmlns="http://schemas.openxmlformats.org/spreadsheetml/2006/main" count="1388" uniqueCount="184">
  <si>
    <t>REPUBLIKA SLOVENIJA</t>
  </si>
  <si>
    <t>MINISTRSTVO ZA KMETIJSTVO, GOZDARSTVO IN PREHRANO</t>
  </si>
  <si>
    <t>Agencija Republike Slovenije za</t>
  </si>
  <si>
    <t>kmetijske trge in razvoj podeželja</t>
  </si>
  <si>
    <t>Sektor za kmetijske trge</t>
  </si>
  <si>
    <t>Dunajska cesta 160, 1000 Ljubljana</t>
  </si>
  <si>
    <t>T: 01 580 77 92</t>
  </si>
  <si>
    <t>E: aktrp@gov.si</t>
  </si>
  <si>
    <t>www.arsktrp.gov.si</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</si>
  <si>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</si>
  <si>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</si>
  <si>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</si>
  <si>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</si>
  <si>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</si>
  <si>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</si>
  <si>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</si>
  <si>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</si>
  <si>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</si>
  <si>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</si>
  <si>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</si>
  <si>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</si>
  <si>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</si>
  <si>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</si>
  <si>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</si>
  <si>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</si>
  <si>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</si>
  <si>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</si>
  <si>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</si>
  <si>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</si>
  <si>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</si>
  <si>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</si>
  <si>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</si>
  <si>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</si>
  <si>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</si>
  <si>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</si>
  <si>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</si>
  <si>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</si>
  <si>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</si>
  <si>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</si>
  <si>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</si>
  <si>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</si>
  <si>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</si>
  <si>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</si>
  <si>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</si>
  <si>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</si>
  <si>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</si>
  <si>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</si>
  <si>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</si>
  <si>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</si>
  <si>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</si>
  <si>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</si>
  <si>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</si>
  <si>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</si>
  <si>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</si>
  <si>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</si>
  <si>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</si>
  <si>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</si>
  <si>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</si>
  <si>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</si>
  <si>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</si>
  <si>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</si>
  <si>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</si>
  <si>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</si>
  <si>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</si>
  <si>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</si>
  <si>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</si>
  <si>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</si>
  <si>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</si>
  <si>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</si>
  <si>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</si>
  <si>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</si>
  <si>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</si>
  <si>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</si>
  <si>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</si>
  <si>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</si>
  <si>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</si>
  <si>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</si>
  <si>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</si>
  <si>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</si>
  <si>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</si>
  <si>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</si>
  <si>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</si>
  <si>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</si>
  <si>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</si>
  <si>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</si>
  <si>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</si>
  <si>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</si>
  <si>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</si>
  <si>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</si>
  <si>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</si>
  <si>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</si>
  <si>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</si>
  <si>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</si>
  <si>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</si>
  <si>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</si>
  <si>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</si>
  <si>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</si>
  <si>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Kategorija      A / C / Z</t>
  </si>
  <si>
    <t>% od</t>
  </si>
  <si>
    <t>bazne cene</t>
  </si>
  <si>
    <t>TRŽNE CENE - DRŽAVE ČLANICE</t>
  </si>
  <si>
    <t>(EUR/100kg PC/DW)</t>
  </si>
  <si>
    <t>UK</t>
  </si>
  <si>
    <t>EU</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</si>
  <si>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</si>
  <si>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</si>
  <si>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</si>
  <si>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</si>
  <si>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</si>
  <si>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</si>
  <si>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</si>
  <si>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</si>
  <si>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</si>
  <si>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</si>
  <si>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</si>
  <si>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</si>
  <si>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</si>
  <si>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</si>
  <si>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</si>
  <si>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</si>
  <si>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</si>
  <si>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</si>
  <si>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</si>
  <si>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</si>
  <si>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</si>
  <si>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</si>
  <si>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</si>
  <si>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</si>
  <si>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</si>
  <si>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</si>
  <si>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</si>
  <si>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</si>
  <si>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</si>
  <si>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</si>
  <si>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</si>
  <si>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</si>
  <si>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</si>
  <si>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</si>
  <si>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</si>
  <si>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</si>
  <si>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</si>
  <si>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</si>
  <si>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</si>
  <si>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</si>
  <si>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</si>
  <si>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</si>
  <si>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</si>
  <si>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</si>
  <si>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</si>
  <si>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</si>
  <si>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</si>
  <si>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</si>
  <si>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</si>
  <si>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</si>
  <si>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</si>
  <si>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 xml:space="preserve">Grafikon  Slovenske in EU tržne cene, preračunane na R3, v primerjavi s 103% bazne cene </t>
  </si>
  <si>
    <t>Vir: Evropska komisija</t>
  </si>
  <si>
    <t>N.Z.- NI ZAKOLA</t>
  </si>
  <si>
    <t/>
  </si>
  <si>
    <t>c</t>
  </si>
  <si>
    <t>U</t>
  </si>
  <si>
    <t>R</t>
  </si>
  <si>
    <t>O</t>
  </si>
  <si>
    <t>URO</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</si>
  <si>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</si>
  <si>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6,54€/100 kg hladne mase.</t>
  </si>
  <si>
    <t>N.Z.</t>
  </si>
  <si>
    <t>Primerjava slovenskih cen z evropskimi cenami je narejena na podlagi objavljenih cen Evropske komisije in se nanaša na pretekli teden</t>
  </si>
  <si>
    <t>TABELA 1:</t>
  </si>
  <si>
    <t>GRAFIKON 1: Gibanje tržnih cen po posameznih tednih za izbrane kakovostne tržne razrede v letih 2020/2021</t>
  </si>
  <si>
    <t xml:space="preserve">TABELA 1: </t>
  </si>
  <si>
    <t>TABELA 2: Tržne cene v EUR/100 kg</t>
  </si>
  <si>
    <t>8.</t>
  </si>
  <si>
    <t>Tedensko poročilo klavnic za  09.(1.03.2021 - 7.03.2021)</t>
  </si>
  <si>
    <t>Številka: 3305-4/2021/123</t>
  </si>
  <si>
    <t>Teden: 09.(1.03.2021 - 7.03.2021)</t>
  </si>
  <si>
    <t>TABELA 2: Primerjava tržnih cen v EUR/100 kg za vse kakovostne tržne razrede za 09.(1.03.2021 - 7.03.2021)</t>
  </si>
  <si>
    <t>Teden: 8. teden (22.02.2021 -28.02.2021)</t>
  </si>
  <si>
    <t>9.</t>
  </si>
  <si>
    <t>Kategorija      A</t>
  </si>
  <si>
    <t>Kategorija      C</t>
  </si>
  <si>
    <t>Kategorija      Z</t>
  </si>
  <si>
    <t>Change</t>
  </si>
  <si>
    <t>last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</si>
</sst>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 numFmtId="179" formatCode="\+0.0%;\-0.00%;&quot;idem&quot;"/>
    <numFmt numFmtId="180" formatCode="&quot;+ &quot;0.0%;&quot;- &quot;0.0%;&quot;idem&quot;"/>
    <numFmt numFmtId="181" formatCode="\+\ 0.00;\-\ 0.00;&quot;idem&quot;"/>
  </numFmts>
  <fonts count="65"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8"/>
      <name val="Calibri"/>
      <family val="2"/>
      <scheme val="minor"/>
    </font>
    <font>
      <sz val="10"/>
      <name val="Calibri"/>
      <family val="2"/>
      <scheme val="minor"/>
    </font>
    <font>
      <b/>
      <sz val="8"/>
      <name val="Calibri"/>
      <family val="2"/>
      <scheme val="minor"/>
    </font>
    <font>
      <i/>
      <sz val="10"/>
      <name val="Calibri"/>
      <family val="2"/>
      <scheme val="minor"/>
    </font>
    <font>
      <sz val="8"/>
      <color indexed="9"/>
      <name val="Calibri"/>
      <family val="2"/>
      <scheme val="minor"/>
    </font>
    <font>
      <i/>
      <sz val="8"/>
      <name val="Calibri"/>
      <family val="2"/>
      <scheme val="minor"/>
    </font>
    <font>
      <sz val="11"/>
      <color theme="1"/>
      <name val="Calibri"/>
      <family val="2"/>
      <scheme val="minor"/>
    </font>
    <font>
      <sz val="10"/>
      <name val="MS Sans Serif"/>
      <family val="2"/>
    </font>
    <font>
      <b/>
      <i/>
      <sz val="7"/>
      <name val="Calibri"/>
      <family val="2"/>
      <scheme val="minor"/>
    </font>
  </fonts>
  <fills count="4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55">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8" fillId="0" borderId="0"/>
    <xf numFmtId="9" fontId="27" fillId="0" borderId="0" applyFont="0" applyFill="0" applyBorder="0" applyAlignment="0" applyProtection="0"/>
    <xf numFmtId="173" fontId="27" fillId="0" borderId="0" applyFont="0" applyFill="0" applyBorder="0" applyAlignment="0" applyProtection="0"/>
    <xf numFmtId="0" fontId="52" fillId="0" borderId="0"/>
    <xf numFmtId="0" fontId="52" fillId="0" borderId="0"/>
    <xf numFmtId="176" fontId="52" fillId="0" borderId="0" applyFont="0" applyFill="0" applyBorder="0" applyAlignment="0" applyProtection="0"/>
    <xf numFmtId="9" fontId="52" fillId="0" borderId="0" applyFont="0" applyFill="0" applyBorder="0" applyAlignment="0" applyProtection="0"/>
    <xf numFmtId="0" fontId="62" fillId="0" borderId="0"/>
    <xf numFmtId="0" fontId="63" fillId="0" borderId="0"/>
  </cellStyleXfs>
  <cellXfs count="35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4" fillId="0" borderId="9" xfId="0" applyFont="1" applyBorder="1" applyAlignment="1" applyProtection="1">
      <alignment vertical="top"/>
    </xf>
    <xf numFmtId="0" fontId="4" fillId="0" borderId="6"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38" borderId="41" xfId="42" applyFont="1" applyFill="1" applyBorder="1" applyAlignment="1">
      <alignment horizontal="center"/>
    </xf>
    <xf numFmtId="164" fontId="29" fillId="38" borderId="37" xfId="42" applyNumberFormat="1" applyFont="1" applyFill="1" applyBorder="1" applyAlignment="1">
      <alignment horizontal="center"/>
    </xf>
    <xf numFmtId="164" fontId="31" fillId="38" borderId="37" xfId="42" applyNumberFormat="1" applyFont="1" applyFill="1" applyBorder="1" applyAlignment="1">
      <alignment horizontal="center"/>
    </xf>
    <xf numFmtId="164" fontId="32" fillId="38" borderId="42" xfId="42" applyNumberFormat="1" applyFont="1" applyFill="1" applyBorder="1" applyAlignment="1">
      <alignment horizontal="center"/>
    </xf>
    <xf numFmtId="0" fontId="27" fillId="2" borderId="0" xfId="42" applyFill="1" applyBorder="1"/>
    <xf numFmtId="0" fontId="0" fillId="0" borderId="0" xfId="0" applyFont="1"/>
    <xf numFmtId="0" fontId="28" fillId="0" borderId="36" xfId="42" applyFont="1" applyBorder="1" applyAlignment="1">
      <alignment horizontal="center" wrapText="1"/>
    </xf>
    <xf numFmtId="0" fontId="28" fillId="35" borderId="11" xfId="42" applyFont="1" applyFill="1" applyBorder="1" applyAlignment="1">
      <alignment horizontal="center" vertical="center" wrapText="1"/>
    </xf>
    <xf numFmtId="0" fontId="28" fillId="35"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6" fillId="2" borderId="0" xfId="42" applyFont="1" applyFill="1"/>
    <xf numFmtId="0" fontId="25" fillId="37" borderId="37" xfId="42" applyFont="1" applyFill="1" applyBorder="1" applyAlignment="1" applyProtection="1">
      <alignment horizontal="center"/>
      <protection locked="0"/>
    </xf>
    <xf numFmtId="0" fontId="29" fillId="0" borderId="0" xfId="42" applyFont="1"/>
    <xf numFmtId="0" fontId="32" fillId="36" borderId="1" xfId="42" applyFont="1" applyFill="1" applyBorder="1" applyAlignment="1">
      <alignment horizontal="center"/>
    </xf>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39" fillId="0" borderId="0" xfId="46" quotePrefix="1" applyNumberFormat="1" applyFont="1" applyFill="1" applyAlignment="1">
      <alignment horizontal="left" vertical="center"/>
    </xf>
    <xf numFmtId="0" fontId="38" fillId="0" borderId="0" xfId="46"/>
    <xf numFmtId="0" fontId="0" fillId="0" borderId="0" xfId="0" applyAlignment="1">
      <alignment vertical="center"/>
    </xf>
    <xf numFmtId="0" fontId="38" fillId="0" borderId="0" xfId="0" applyFont="1" applyFill="1" applyAlignment="1">
      <alignment horizontal="left" vertical="center"/>
    </xf>
    <xf numFmtId="0" fontId="40" fillId="0" borderId="0" xfId="0" applyFont="1" applyFill="1" applyAlignment="1">
      <alignment horizontal="right"/>
    </xf>
    <xf numFmtId="169" fontId="41" fillId="0" borderId="0" xfId="0" applyNumberFormat="1" applyFont="1" applyFill="1" applyAlignment="1">
      <alignment horizontal="right"/>
    </xf>
    <xf numFmtId="0" fontId="38" fillId="0" borderId="0" xfId="0" applyFont="1" applyFill="1" applyAlignment="1">
      <alignment horizontal="left" vertical="top"/>
    </xf>
    <xf numFmtId="0" fontId="0" fillId="0" borderId="0" xfId="0" applyFill="1" applyAlignment="1">
      <alignment vertical="top"/>
    </xf>
    <xf numFmtId="0" fontId="40" fillId="0" borderId="0" xfId="0" applyFont="1" applyFill="1" applyAlignment="1">
      <alignment horizontal="right" vertical="top"/>
    </xf>
    <xf numFmtId="169" fontId="41"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8" fillId="0" borderId="0" xfId="46" applyFill="1" applyBorder="1" applyAlignment="1">
      <alignment horizontal="center" vertical="center"/>
    </xf>
    <xf numFmtId="0" fontId="38"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2" fillId="40" borderId="0" xfId="46" quotePrefix="1" applyFont="1" applyFill="1" applyBorder="1" applyAlignment="1">
      <alignment horizontal="center" vertical="center"/>
    </xf>
    <xf numFmtId="0" fontId="9" fillId="0" borderId="0" xfId="43"/>
    <xf numFmtId="0" fontId="42" fillId="0" borderId="0" xfId="46" applyFont="1" applyFill="1" applyBorder="1" applyAlignment="1">
      <alignment horizontal="center" vertical="center"/>
    </xf>
    <xf numFmtId="0" fontId="43" fillId="40" borderId="3" xfId="46" applyFont="1" applyFill="1" applyBorder="1" applyAlignment="1">
      <alignment horizontal="center"/>
    </xf>
    <xf numFmtId="0" fontId="43" fillId="40" borderId="2" xfId="46" applyFont="1" applyFill="1" applyBorder="1" applyAlignment="1">
      <alignment horizontal="center"/>
    </xf>
    <xf numFmtId="0" fontId="42" fillId="40" borderId="0" xfId="46" applyFont="1" applyFill="1" applyBorder="1" applyAlignment="1" applyProtection="1">
      <alignment horizontal="center" vertical="center"/>
      <protection locked="0"/>
    </xf>
    <xf numFmtId="0" fontId="37" fillId="40" borderId="0" xfId="43" applyFont="1" applyFill="1" applyBorder="1" applyAlignment="1" applyProtection="1">
      <alignment horizontal="center" vertical="top"/>
      <protection locked="0"/>
    </xf>
    <xf numFmtId="2" fontId="42" fillId="0" borderId="0" xfId="43" applyNumberFormat="1" applyFont="1" applyFill="1" applyBorder="1" applyAlignment="1" applyProtection="1">
      <alignment horizontal="center" vertical="center"/>
      <protection locked="0"/>
    </xf>
    <xf numFmtId="0" fontId="42" fillId="0" borderId="0" xfId="43" applyFont="1" applyFill="1" applyBorder="1" applyAlignment="1">
      <alignment horizontal="center" vertical="center"/>
    </xf>
    <xf numFmtId="0" fontId="42" fillId="40" borderId="0" xfId="43" applyFont="1" applyFill="1" applyBorder="1" applyAlignment="1" applyProtection="1">
      <alignment horizontal="center" vertical="center"/>
      <protection locked="0"/>
    </xf>
    <xf numFmtId="0" fontId="37" fillId="0" borderId="11" xfId="46" applyFont="1" applyFill="1" applyBorder="1" applyAlignment="1" applyProtection="1">
      <alignment horizontal="center" vertical="center"/>
      <protection locked="0"/>
    </xf>
    <xf numFmtId="0" fontId="37" fillId="0" borderId="18" xfId="46" applyFont="1" applyFill="1" applyBorder="1" applyAlignment="1" applyProtection="1">
      <alignment horizontal="center" vertical="center"/>
      <protection locked="0"/>
    </xf>
    <xf numFmtId="0" fontId="37" fillId="0" borderId="23" xfId="46" applyFont="1" applyFill="1" applyBorder="1" applyAlignment="1" applyProtection="1">
      <alignment horizontal="center" vertical="center"/>
      <protection locked="0"/>
    </xf>
    <xf numFmtId="0" fontId="42" fillId="40" borderId="17" xfId="46" applyFont="1" applyFill="1" applyBorder="1" applyAlignment="1" applyProtection="1">
      <alignment horizontal="center" vertical="center"/>
      <protection locked="0"/>
    </xf>
    <xf numFmtId="0" fontId="42" fillId="40" borderId="26" xfId="46" applyFont="1" applyFill="1" applyBorder="1" applyAlignment="1" applyProtection="1">
      <alignment horizontal="center" vertical="center"/>
      <protection locked="0"/>
    </xf>
    <xf numFmtId="0" fontId="42" fillId="40" borderId="20" xfId="46" applyFont="1" applyFill="1" applyBorder="1" applyAlignment="1" applyProtection="1">
      <alignment horizontal="center" vertical="center"/>
      <protection locked="0"/>
    </xf>
    <xf numFmtId="0" fontId="42" fillId="40" borderId="26" xfId="43" applyFont="1" applyFill="1" applyBorder="1" applyAlignment="1" applyProtection="1">
      <alignment horizontal="center" vertical="center"/>
      <protection locked="0"/>
    </xf>
    <xf numFmtId="0" fontId="42" fillId="40" borderId="16" xfId="46" applyFont="1" applyFill="1" applyBorder="1" applyAlignment="1">
      <alignment horizontal="center" vertical="center"/>
    </xf>
    <xf numFmtId="0" fontId="42" fillId="40" borderId="17" xfId="46" applyFont="1" applyFill="1" applyBorder="1" applyAlignment="1">
      <alignment horizontal="center" vertical="center"/>
    </xf>
    <xf numFmtId="0" fontId="42" fillId="40" borderId="0" xfId="46" applyFont="1" applyFill="1" applyBorder="1" applyAlignment="1">
      <alignment horizontal="center"/>
    </xf>
    <xf numFmtId="0" fontId="42" fillId="40" borderId="0" xfId="46" applyFont="1" applyFill="1" applyBorder="1" applyAlignment="1">
      <alignment horizontal="center" vertical="top"/>
    </xf>
    <xf numFmtId="0" fontId="37" fillId="0" borderId="36" xfId="46" applyFont="1" applyFill="1" applyBorder="1" applyAlignment="1" applyProtection="1">
      <alignment horizontal="center" vertical="center"/>
      <protection locked="0"/>
    </xf>
    <xf numFmtId="0" fontId="0" fillId="0" borderId="36" xfId="0" applyBorder="1"/>
    <xf numFmtId="0" fontId="42" fillId="40" borderId="16" xfId="46" applyFont="1" applyFill="1" applyBorder="1" applyAlignment="1" applyProtection="1">
      <alignment horizontal="center" vertical="center"/>
      <protection locked="0"/>
    </xf>
    <xf numFmtId="0" fontId="42" fillId="40" borderId="12" xfId="46" applyFont="1" applyFill="1" applyBorder="1" applyAlignment="1" applyProtection="1">
      <alignment horizontal="center" vertical="center"/>
      <protection locked="0"/>
    </xf>
    <xf numFmtId="0" fontId="9" fillId="0" borderId="46" xfId="43" applyBorder="1" applyAlignment="1">
      <alignment vertical="center"/>
    </xf>
    <xf numFmtId="0" fontId="37" fillId="0" borderId="47" xfId="46" applyFont="1" applyFill="1" applyBorder="1" applyAlignment="1" applyProtection="1">
      <alignment horizontal="center" vertical="center"/>
      <protection locked="0"/>
    </xf>
    <xf numFmtId="0" fontId="37" fillId="0" borderId="62" xfId="46" applyFont="1" applyFill="1" applyBorder="1" applyAlignment="1" applyProtection="1">
      <alignment horizontal="center" vertical="center"/>
      <protection locked="0"/>
    </xf>
    <xf numFmtId="0" fontId="38" fillId="0" borderId="46" xfId="46" applyFill="1" applyBorder="1" applyAlignment="1">
      <alignment vertical="center"/>
    </xf>
    <xf numFmtId="0" fontId="37" fillId="0" borderId="47" xfId="46" applyFont="1" applyFill="1" applyBorder="1" applyAlignment="1">
      <alignment horizontal="center" vertical="center"/>
    </xf>
    <xf numFmtId="0" fontId="37" fillId="0" borderId="51" xfId="46" applyFont="1" applyFill="1" applyBorder="1" applyAlignment="1">
      <alignment horizontal="center" vertical="center"/>
    </xf>
    <xf numFmtId="0" fontId="37" fillId="40" borderId="37" xfId="43" applyFont="1" applyFill="1" applyBorder="1" applyAlignment="1" applyProtection="1">
      <alignment horizontal="center" vertical="center"/>
      <protection locked="0"/>
    </xf>
    <xf numFmtId="0" fontId="38" fillId="0" borderId="0" xfId="46" applyFont="1"/>
    <xf numFmtId="0" fontId="42" fillId="0" borderId="0" xfId="0" applyFont="1" applyBorder="1"/>
    <xf numFmtId="2" fontId="0" fillId="0" borderId="37" xfId="0" applyNumberFormat="1" applyBorder="1"/>
    <xf numFmtId="0" fontId="50" fillId="40" borderId="37" xfId="46" applyFont="1" applyFill="1" applyBorder="1" applyAlignment="1">
      <alignment horizontal="center" vertical="center"/>
    </xf>
    <xf numFmtId="0" fontId="23" fillId="0" borderId="37" xfId="0" applyFont="1" applyBorder="1" applyAlignment="1">
      <alignment horizontal="center"/>
    </xf>
    <xf numFmtId="0" fontId="23" fillId="0" borderId="44" xfId="0" applyFont="1" applyBorder="1" applyAlignment="1">
      <alignment horizontal="center"/>
    </xf>
    <xf numFmtId="0" fontId="35" fillId="39" borderId="37" xfId="0" applyFont="1" applyFill="1" applyBorder="1" applyAlignment="1">
      <alignment horizontal="center" vertical="center" wrapText="1"/>
    </xf>
    <xf numFmtId="0" fontId="36" fillId="39"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0" fontId="35" fillId="39" borderId="38" xfId="0" applyFont="1" applyFill="1" applyBorder="1" applyAlignment="1">
      <alignment vertical="center" wrapText="1"/>
    </xf>
    <xf numFmtId="0" fontId="35" fillId="39" borderId="39" xfId="0" applyFont="1" applyFill="1" applyBorder="1" applyAlignment="1">
      <alignment horizontal="center" vertical="center" wrapText="1"/>
    </xf>
    <xf numFmtId="0" fontId="36" fillId="39" borderId="39" xfId="0" applyFont="1" applyFill="1" applyBorder="1" applyAlignment="1">
      <alignment horizontal="center" vertical="center" wrapText="1"/>
    </xf>
    <xf numFmtId="0" fontId="36" fillId="39" borderId="40" xfId="0" applyFont="1" applyFill="1" applyBorder="1" applyAlignment="1">
      <alignment horizontal="center" vertical="center" wrapText="1"/>
    </xf>
    <xf numFmtId="0" fontId="35" fillId="39" borderId="41" xfId="0" applyFont="1" applyFill="1" applyBorder="1" applyAlignment="1">
      <alignment horizontal="center" vertical="center" wrapText="1"/>
    </xf>
    <xf numFmtId="0" fontId="36" fillId="39" borderId="42" xfId="0" applyFont="1" applyFill="1" applyBorder="1" applyAlignment="1">
      <alignment horizontal="center" vertical="center" wrapText="1"/>
    </xf>
    <xf numFmtId="0" fontId="0" fillId="0" borderId="63" xfId="0" applyBorder="1"/>
    <xf numFmtId="0" fontId="0" fillId="0" borderId="15" xfId="0" applyBorder="1"/>
    <xf numFmtId="0" fontId="0" fillId="0" borderId="25" xfId="0" applyBorder="1"/>
    <xf numFmtId="0" fontId="0" fillId="0" borderId="38" xfId="0" applyBorder="1"/>
    <xf numFmtId="0" fontId="0" fillId="0" borderId="64" xfId="0" applyBorder="1"/>
    <xf numFmtId="0" fontId="38" fillId="40" borderId="0" xfId="46" applyFill="1"/>
    <xf numFmtId="0" fontId="38" fillId="40" borderId="0" xfId="46" applyFont="1" applyFill="1"/>
    <xf numFmtId="0" fontId="42" fillId="0" borderId="0" xfId="0" applyFont="1"/>
    <xf numFmtId="0" fontId="48" fillId="40" borderId="16" xfId="46" applyFont="1" applyFill="1" applyBorder="1" applyAlignment="1" applyProtection="1">
      <alignment horizontal="center" vertical="center"/>
      <protection locked="0"/>
    </xf>
    <xf numFmtId="0" fontId="43" fillId="40" borderId="11" xfId="46" applyFont="1" applyFill="1" applyBorder="1" applyAlignment="1" applyProtection="1">
      <alignment horizontal="center" vertical="center"/>
      <protection locked="0"/>
    </xf>
    <xf numFmtId="0" fontId="43" fillId="40" borderId="16" xfId="46" applyFont="1" applyFill="1" applyBorder="1" applyAlignment="1" applyProtection="1">
      <alignment horizontal="center" vertical="center"/>
      <protection locked="0"/>
    </xf>
    <xf numFmtId="0" fontId="49" fillId="40" borderId="16" xfId="46" applyFont="1" applyFill="1" applyBorder="1" applyAlignment="1" applyProtection="1">
      <alignment horizontal="center" vertical="center"/>
      <protection locked="0"/>
    </xf>
    <xf numFmtId="0" fontId="47" fillId="40" borderId="16" xfId="46" applyFont="1" applyFill="1" applyBorder="1" applyAlignment="1" applyProtection="1">
      <alignment horizontal="center" vertical="center"/>
      <protection locked="0"/>
    </xf>
    <xf numFmtId="0" fontId="49" fillId="40" borderId="2" xfId="46" applyFont="1" applyFill="1" applyBorder="1" applyAlignment="1" applyProtection="1">
      <alignment horizontal="center" vertical="center"/>
      <protection locked="0"/>
    </xf>
    <xf numFmtId="2" fontId="0" fillId="0" borderId="0" xfId="0" applyNumberFormat="1" applyBorder="1"/>
    <xf numFmtId="0" fontId="50" fillId="2" borderId="0" xfId="46" applyFont="1" applyFill="1" applyBorder="1" applyAlignment="1">
      <alignment horizontal="center" vertical="center"/>
    </xf>
    <xf numFmtId="0" fontId="43" fillId="40" borderId="16" xfId="46" applyFont="1" applyFill="1" applyBorder="1" applyAlignment="1">
      <alignment horizontal="center" vertical="center"/>
    </xf>
    <xf numFmtId="174" fontId="54" fillId="42" borderId="3" xfId="51" applyNumberFormat="1" applyFont="1" applyFill="1" applyBorder="1" applyAlignment="1">
      <alignment horizontal="right" vertical="center"/>
    </xf>
    <xf numFmtId="174" fontId="54" fillId="42" borderId="61" xfId="51" applyNumberFormat="1" applyFont="1" applyFill="1" applyBorder="1" applyAlignment="1">
      <alignment horizontal="right" vertical="center"/>
    </xf>
    <xf numFmtId="174" fontId="53" fillId="42" borderId="36" xfId="51" applyNumberFormat="1" applyFont="1" applyFill="1" applyBorder="1" applyAlignment="1">
      <alignment horizontal="right" vertical="center"/>
    </xf>
    <xf numFmtId="174" fontId="54" fillId="42" borderId="3" xfId="51" applyNumberFormat="1" applyFont="1" applyFill="1" applyBorder="1" applyAlignment="1" applyProtection="1">
      <alignment horizontal="right" vertical="center"/>
      <protection locked="0"/>
    </xf>
    <xf numFmtId="175" fontId="55" fillId="42" borderId="36" xfId="49" applyNumberFormat="1" applyFont="1" applyFill="1" applyBorder="1" applyAlignment="1" applyProtection="1">
      <alignment horizontal="center" vertical="center"/>
      <protection locked="0"/>
    </xf>
    <xf numFmtId="2" fontId="54" fillId="42" borderId="3" xfId="51" applyNumberFormat="1" applyFont="1" applyFill="1" applyBorder="1" applyAlignment="1">
      <alignment horizontal="right" vertical="center"/>
    </xf>
    <xf numFmtId="0" fontId="0" fillId="0" borderId="50" xfId="0" applyBorder="1" applyAlignment="1">
      <alignment horizontal="center"/>
    </xf>
    <xf numFmtId="0" fontId="0" fillId="0" borderId="19" xfId="0" applyBorder="1" applyAlignment="1">
      <alignment horizontal="center"/>
    </xf>
    <xf numFmtId="0" fontId="6" fillId="43" borderId="0" xfId="42" applyFont="1" applyFill="1" applyBorder="1"/>
    <xf numFmtId="2" fontId="56" fillId="2" borderId="11" xfId="49" applyNumberFormat="1" applyFont="1" applyFill="1" applyBorder="1" applyAlignment="1" applyProtection="1">
      <alignment horizontal="center" vertical="center"/>
      <protection locked="0"/>
    </xf>
    <xf numFmtId="2" fontId="56" fillId="2" borderId="18" xfId="49" applyNumberFormat="1" applyFont="1" applyFill="1" applyBorder="1" applyAlignment="1" applyProtection="1">
      <alignment horizontal="center" vertical="center"/>
      <protection locked="0"/>
    </xf>
    <xf numFmtId="2" fontId="56" fillId="2" borderId="18" xfId="49" applyNumberFormat="1" applyFont="1" applyFill="1" applyBorder="1" applyAlignment="1">
      <alignment horizontal="center" vertical="center"/>
    </xf>
    <xf numFmtId="2" fontId="56" fillId="41" borderId="18" xfId="49" applyNumberFormat="1" applyFont="1" applyFill="1" applyBorder="1" applyAlignment="1" applyProtection="1">
      <alignment horizontal="center" vertical="center"/>
      <protection locked="0"/>
    </xf>
    <xf numFmtId="170" fontId="42" fillId="0" borderId="18" xfId="52" applyNumberFormat="1" applyFont="1" applyFill="1" applyBorder="1" applyAlignment="1" applyProtection="1">
      <alignment horizontal="center" vertical="center"/>
      <protection locked="0"/>
    </xf>
    <xf numFmtId="179" fontId="45" fillId="0" borderId="23" xfId="52" applyNumberFormat="1" applyFont="1" applyFill="1" applyBorder="1" applyAlignment="1" applyProtection="1">
      <alignment horizontal="center" vertical="center"/>
      <protection locked="0"/>
    </xf>
    <xf numFmtId="0" fontId="56" fillId="2" borderId="0" xfId="49" applyFont="1" applyFill="1" applyBorder="1" applyAlignment="1" applyProtection="1">
      <alignment horizontal="center" vertical="center"/>
      <protection locked="0"/>
    </xf>
    <xf numFmtId="0" fontId="57" fillId="2" borderId="0" xfId="49" applyFont="1" applyFill="1" applyBorder="1" applyAlignment="1">
      <alignment horizontal="center" vertical="center"/>
    </xf>
    <xf numFmtId="2" fontId="58" fillId="41" borderId="11" xfId="49" applyNumberFormat="1" applyFont="1" applyFill="1" applyBorder="1" applyAlignment="1">
      <alignment horizontal="center" vertical="center"/>
    </xf>
    <xf numFmtId="176" fontId="56" fillId="2" borderId="18" xfId="51" applyFont="1" applyFill="1" applyBorder="1" applyAlignment="1">
      <alignment horizontal="center" vertical="center"/>
    </xf>
    <xf numFmtId="2" fontId="56" fillId="2" borderId="0" xfId="49" applyNumberFormat="1" applyFont="1" applyFill="1" applyBorder="1" applyAlignment="1" applyProtection="1">
      <alignment horizontal="center" vertical="center"/>
      <protection locked="0"/>
    </xf>
    <xf numFmtId="0" fontId="57" fillId="2" borderId="0" xfId="49" applyFont="1" applyFill="1" applyAlignment="1">
      <alignment vertical="center"/>
    </xf>
    <xf numFmtId="171" fontId="59" fillId="2" borderId="0" xfId="52" applyNumberFormat="1" applyFont="1" applyFill="1" applyAlignment="1">
      <alignment vertical="center"/>
    </xf>
    <xf numFmtId="171" fontId="57" fillId="2" borderId="0" xfId="52" applyNumberFormat="1" applyFont="1" applyFill="1" applyAlignment="1">
      <alignment vertical="center"/>
    </xf>
    <xf numFmtId="2" fontId="58" fillId="2" borderId="0" xfId="49" applyNumberFormat="1" applyFont="1" applyFill="1" applyBorder="1" applyAlignment="1">
      <alignment horizontal="center" vertical="center"/>
    </xf>
    <xf numFmtId="10" fontId="60" fillId="2" borderId="25" xfId="49" applyNumberFormat="1" applyFont="1" applyFill="1" applyBorder="1" applyAlignment="1">
      <alignment horizontal="center" vertical="center"/>
    </xf>
    <xf numFmtId="0" fontId="56" fillId="2" borderId="0" xfId="49" applyFont="1" applyFill="1" applyBorder="1" applyAlignment="1">
      <alignment horizontal="center" vertical="center"/>
    </xf>
    <xf numFmtId="10" fontId="56" fillId="2" borderId="0" xfId="52" applyNumberFormat="1" applyFont="1" applyFill="1" applyBorder="1" applyAlignment="1">
      <alignment horizontal="center" vertical="center"/>
    </xf>
    <xf numFmtId="171" fontId="61" fillId="2" borderId="0" xfId="52" applyNumberFormat="1" applyFont="1" applyFill="1" applyBorder="1" applyAlignment="1">
      <alignment horizontal="center" vertical="center"/>
    </xf>
    <xf numFmtId="171" fontId="56" fillId="2" borderId="0" xfId="52" applyNumberFormat="1" applyFont="1" applyFill="1" applyBorder="1" applyAlignment="1">
      <alignment horizontal="center" vertical="center"/>
    </xf>
    <xf numFmtId="172" fontId="57" fillId="2" borderId="0" xfId="49" applyNumberFormat="1" applyFont="1" applyFill="1" applyBorder="1" applyAlignment="1">
      <alignment horizontal="center" vertical="center"/>
    </xf>
    <xf numFmtId="0" fontId="56" fillId="41" borderId="0" xfId="49" applyFont="1" applyFill="1" applyBorder="1" applyAlignment="1" applyProtection="1">
      <alignment horizontal="center" vertical="center"/>
      <protection locked="0"/>
    </xf>
    <xf numFmtId="171" fontId="61" fillId="41" borderId="0" xfId="52" applyNumberFormat="1" applyFont="1" applyFill="1" applyBorder="1" applyAlignment="1" applyProtection="1">
      <alignment horizontal="center" vertical="center"/>
      <protection locked="0"/>
    </xf>
    <xf numFmtId="0" fontId="57" fillId="2" borderId="0" xfId="49" applyFont="1" applyFill="1" applyBorder="1" applyAlignment="1">
      <alignment vertical="center"/>
    </xf>
    <xf numFmtId="0" fontId="57" fillId="41" borderId="0" xfId="49" applyFont="1" applyFill="1" applyBorder="1" applyAlignment="1">
      <alignment horizontal="center" vertical="center"/>
    </xf>
    <xf numFmtId="171" fontId="57" fillId="41" borderId="0" xfId="52" applyNumberFormat="1" applyFont="1" applyFill="1" applyBorder="1" applyAlignment="1">
      <alignment horizontal="center" vertical="center"/>
    </xf>
    <xf numFmtId="0" fontId="56" fillId="41" borderId="0" xfId="49" applyFont="1" applyFill="1" applyBorder="1" applyAlignment="1">
      <alignment horizontal="center" vertical="center"/>
    </xf>
    <xf numFmtId="2" fontId="56" fillId="2" borderId="53" xfId="49" applyNumberFormat="1" applyFont="1" applyFill="1" applyBorder="1" applyAlignment="1">
      <alignment horizontal="center" vertical="center"/>
    </xf>
    <xf numFmtId="2" fontId="56" fillId="2" borderId="54" xfId="49" applyNumberFormat="1" applyFont="1" applyFill="1" applyBorder="1" applyAlignment="1">
      <alignment horizontal="center" vertical="center"/>
    </xf>
    <xf numFmtId="2" fontId="56" fillId="41" borderId="54" xfId="49" applyNumberFormat="1" applyFont="1" applyFill="1" applyBorder="1" applyAlignment="1">
      <alignment horizontal="center" vertical="center"/>
    </xf>
    <xf numFmtId="170" fontId="56" fillId="2" borderId="54" xfId="52" applyNumberFormat="1" applyFont="1" applyFill="1" applyBorder="1" applyAlignment="1">
      <alignment horizontal="center" vertical="center"/>
    </xf>
    <xf numFmtId="180" fontId="56" fillId="2" borderId="55" xfId="52" applyNumberFormat="1" applyFont="1" applyFill="1" applyBorder="1" applyAlignment="1">
      <alignment horizontal="center" vertical="center"/>
    </xf>
    <xf numFmtId="172" fontId="56" fillId="2" borderId="0" xfId="49" applyNumberFormat="1" applyFont="1" applyFill="1" applyBorder="1" applyAlignment="1" applyProtection="1">
      <alignment horizontal="center" vertical="center"/>
      <protection locked="0"/>
    </xf>
    <xf numFmtId="171" fontId="56" fillId="2" borderId="55" xfId="52" applyNumberFormat="1" applyFont="1" applyFill="1" applyBorder="1" applyAlignment="1">
      <alignment horizontal="center" vertical="center"/>
    </xf>
    <xf numFmtId="2" fontId="56" fillId="41" borderId="56" xfId="49" applyNumberFormat="1" applyFont="1" applyFill="1" applyBorder="1" applyAlignment="1">
      <alignment horizontal="center" vertical="center"/>
    </xf>
    <xf numFmtId="0" fontId="57" fillId="2" borderId="0" xfId="49" applyFont="1" applyFill="1"/>
    <xf numFmtId="170" fontId="56" fillId="2" borderId="53" xfId="52" applyNumberFormat="1" applyFont="1" applyFill="1" applyBorder="1" applyAlignment="1">
      <alignment horizontal="center" vertical="center"/>
    </xf>
    <xf numFmtId="2" fontId="56" fillId="2" borderId="57" xfId="49" applyNumberFormat="1" applyFont="1" applyFill="1" applyBorder="1" applyAlignment="1">
      <alignment horizontal="center" vertical="center"/>
    </xf>
    <xf numFmtId="2" fontId="56" fillId="2" borderId="58" xfId="49" applyNumberFormat="1" applyFont="1" applyFill="1" applyBorder="1" applyAlignment="1">
      <alignment horizontal="center" vertical="center"/>
    </xf>
    <xf numFmtId="2" fontId="56" fillId="41" borderId="58" xfId="49" applyNumberFormat="1" applyFont="1" applyFill="1" applyBorder="1" applyAlignment="1">
      <alignment horizontal="center" vertical="center"/>
    </xf>
    <xf numFmtId="170" fontId="56" fillId="2" borderId="58" xfId="52" applyNumberFormat="1" applyFont="1" applyFill="1" applyBorder="1" applyAlignment="1">
      <alignment horizontal="center" vertical="center"/>
    </xf>
    <xf numFmtId="180" fontId="61" fillId="2" borderId="59" xfId="52" applyNumberFormat="1" applyFont="1" applyFill="1" applyBorder="1" applyAlignment="1">
      <alignment horizontal="center" vertical="center"/>
    </xf>
    <xf numFmtId="171" fontId="61" fillId="2" borderId="59" xfId="52" applyNumberFormat="1" applyFont="1" applyFill="1" applyBorder="1" applyAlignment="1">
      <alignment horizontal="center" vertical="center"/>
    </xf>
    <xf numFmtId="2" fontId="56" fillId="41" borderId="60" xfId="49" applyNumberFormat="1" applyFont="1" applyFill="1" applyBorder="1" applyAlignment="1">
      <alignment horizontal="center" vertical="center"/>
    </xf>
    <xf numFmtId="170" fontId="56" fillId="2" borderId="57" xfId="52" applyNumberFormat="1" applyFont="1" applyFill="1" applyBorder="1" applyAlignment="1">
      <alignment horizontal="center" vertical="center"/>
    </xf>
    <xf numFmtId="2" fontId="56" fillId="41" borderId="61" xfId="49" applyNumberFormat="1" applyFont="1" applyFill="1" applyBorder="1" applyAlignment="1">
      <alignment horizontal="center" vertical="center"/>
    </xf>
    <xf numFmtId="2" fontId="56" fillId="2" borderId="57" xfId="49" applyNumberFormat="1" applyFont="1" applyFill="1" applyBorder="1" applyAlignment="1" applyProtection="1">
      <alignment horizontal="center" vertical="center"/>
      <protection locked="0"/>
    </xf>
    <xf numFmtId="2" fontId="56" fillId="2" borderId="58" xfId="49" applyNumberFormat="1" applyFont="1" applyFill="1" applyBorder="1" applyAlignment="1" applyProtection="1">
      <alignment horizontal="center" vertical="center"/>
      <protection locked="0"/>
    </xf>
    <xf numFmtId="2" fontId="56" fillId="41" borderId="58" xfId="49" applyNumberFormat="1" applyFont="1" applyFill="1" applyBorder="1" applyAlignment="1" applyProtection="1">
      <alignment horizontal="center" vertical="center"/>
      <protection locked="0"/>
    </xf>
    <xf numFmtId="172" fontId="56" fillId="2" borderId="0" xfId="49" applyNumberFormat="1" applyFont="1" applyFill="1" applyBorder="1" applyAlignment="1">
      <alignment horizontal="center" vertical="center"/>
    </xf>
    <xf numFmtId="181" fontId="56" fillId="2" borderId="58" xfId="52" applyNumberFormat="1" applyFont="1" applyFill="1" applyBorder="1" applyAlignment="1">
      <alignment horizontal="center" vertical="center"/>
    </xf>
    <xf numFmtId="0" fontId="25" fillId="44" borderId="37" xfId="42" applyFont="1" applyFill="1" applyBorder="1" applyAlignment="1" applyProtection="1">
      <alignment horizontal="center"/>
      <protection locked="0"/>
    </xf>
    <xf numFmtId="0" fontId="6" fillId="44" borderId="0" xfId="42" applyFont="1" applyFill="1"/>
    <xf numFmtId="164" fontId="31" fillId="43" borderId="44" xfId="42" applyNumberFormat="1" applyFont="1" applyFill="1" applyBorder="1" applyAlignment="1">
      <alignment horizontal="center"/>
    </xf>
    <xf numFmtId="0" fontId="30" fillId="36" borderId="15" xfId="42" applyFont="1" applyFill="1" applyBorder="1"/>
    <xf numFmtId="0" fontId="32" fillId="36" borderId="48" xfId="42" applyFont="1" applyFill="1" applyBorder="1" applyAlignment="1">
      <alignment horizontal="center"/>
    </xf>
    <xf numFmtId="0" fontId="32" fillId="36" borderId="49" xfId="42" applyFont="1" applyFill="1" applyBorder="1" applyAlignment="1">
      <alignment horizontal="center"/>
    </xf>
    <xf numFmtId="0" fontId="32" fillId="36" borderId="50" xfId="42" applyFont="1" applyFill="1" applyBorder="1" applyAlignment="1">
      <alignment horizontal="center"/>
    </xf>
    <xf numFmtId="0" fontId="6" fillId="43" borderId="43" xfId="42" applyFont="1" applyFill="1" applyBorder="1" applyAlignment="1">
      <alignment horizontal="center"/>
    </xf>
    <xf numFmtId="0" fontId="36" fillId="0" borderId="0" xfId="0" applyFont="1"/>
    <xf numFmtId="0" fontId="0" fillId="0" borderId="44" xfId="0" applyBorder="1" applyAlignment="1">
      <alignment horizontal="center"/>
    </xf>
    <xf numFmtId="2" fontId="56" fillId="2" borderId="67" xfId="49" applyNumberFormat="1" applyFont="1" applyFill="1" applyBorder="1" applyAlignment="1">
      <alignment horizontal="center" vertical="center"/>
    </xf>
    <xf numFmtId="2" fontId="56" fillId="2" borderId="68" xfId="49" applyNumberFormat="1" applyFont="1" applyFill="1" applyBorder="1" applyAlignment="1">
      <alignment horizontal="center" vertical="center"/>
    </xf>
    <xf numFmtId="2" fontId="56" fillId="41" borderId="68" xfId="49" applyNumberFormat="1" applyFont="1" applyFill="1" applyBorder="1" applyAlignment="1">
      <alignment horizontal="center" vertical="center"/>
    </xf>
    <xf numFmtId="170" fontId="56" fillId="2" borderId="68" xfId="52" applyNumberFormat="1" applyFont="1" applyFill="1" applyBorder="1" applyAlignment="1">
      <alignment horizontal="center" vertical="center"/>
    </xf>
    <xf numFmtId="180" fontId="61" fillId="2" borderId="69" xfId="52" applyNumberFormat="1" applyFont="1" applyFill="1" applyBorder="1" applyAlignment="1">
      <alignment horizontal="center" vertical="center"/>
    </xf>
    <xf numFmtId="171" fontId="61" fillId="2" borderId="69" xfId="52" applyNumberFormat="1" applyFont="1" applyFill="1" applyBorder="1" applyAlignment="1">
      <alignment horizontal="center" vertical="center"/>
    </xf>
    <xf numFmtId="170" fontId="56" fillId="2" borderId="67" xfId="52" applyNumberFormat="1" applyFont="1" applyFill="1" applyBorder="1" applyAlignment="1">
      <alignment horizontal="center" vertical="center"/>
    </xf>
    <xf numFmtId="0" fontId="44" fillId="40" borderId="12" xfId="43" applyFont="1" applyFill="1" applyBorder="1" applyAlignment="1">
      <alignment vertical="center"/>
    </xf>
    <xf numFmtId="0" fontId="38" fillId="0" borderId="23" xfId="46" applyFill="1" applyBorder="1" applyAlignment="1">
      <alignment vertical="center"/>
    </xf>
    <xf numFmtId="0" fontId="9" fillId="0" borderId="23" xfId="43" applyBorder="1"/>
    <xf numFmtId="0" fontId="41" fillId="40" borderId="11" xfId="46" applyFont="1" applyFill="1" applyBorder="1" applyAlignment="1">
      <alignment vertical="center"/>
    </xf>
    <xf numFmtId="0" fontId="41" fillId="40" borderId="18" xfId="46" applyFont="1" applyFill="1" applyBorder="1" applyAlignment="1">
      <alignment vertical="center"/>
    </xf>
    <xf numFmtId="174" fontId="54" fillId="2" borderId="0" xfId="51" applyNumberFormat="1" applyFont="1" applyFill="1" applyBorder="1" applyAlignment="1" applyProtection="1">
      <alignment horizontal="right" vertical="center"/>
      <protection locked="0"/>
    </xf>
    <xf numFmtId="174" fontId="54" fillId="2" borderId="0" xfId="51" applyNumberFormat="1" applyFont="1" applyFill="1" applyBorder="1" applyAlignment="1">
      <alignment horizontal="right" vertical="center"/>
    </xf>
    <xf numFmtId="174" fontId="53" fillId="41" borderId="3" xfId="51" applyNumberFormat="1" applyFont="1" applyFill="1" applyBorder="1" applyAlignment="1">
      <alignment horizontal="right" vertical="center"/>
    </xf>
    <xf numFmtId="177" fontId="43" fillId="0" borderId="0" xfId="51" applyNumberFormat="1" applyFont="1" applyFill="1" applyBorder="1" applyAlignment="1">
      <alignment horizontal="right"/>
    </xf>
    <xf numFmtId="178" fontId="43" fillId="0" borderId="0" xfId="51" applyNumberFormat="1" applyFont="1" applyFill="1" applyBorder="1" applyAlignment="1">
      <alignment horizontal="right"/>
    </xf>
    <xf numFmtId="174" fontId="54" fillId="2" borderId="58" xfId="51" applyNumberFormat="1" applyFont="1" applyFill="1" applyBorder="1" applyAlignment="1">
      <alignment horizontal="right" vertical="center"/>
    </xf>
    <xf numFmtId="174" fontId="53" fillId="41" borderId="61" xfId="51" applyNumberFormat="1" applyFont="1" applyFill="1" applyBorder="1" applyAlignment="1">
      <alignment horizontal="right" vertical="center"/>
    </xf>
    <xf numFmtId="177" fontId="43" fillId="0" borderId="57" xfId="51" applyNumberFormat="1" applyFont="1" applyFill="1" applyBorder="1" applyAlignment="1">
      <alignment horizontal="right"/>
    </xf>
    <xf numFmtId="178" fontId="43" fillId="0" borderId="58" xfId="51" applyNumberFormat="1" applyFont="1" applyFill="1" applyBorder="1" applyAlignment="1">
      <alignment horizontal="right"/>
    </xf>
    <xf numFmtId="174" fontId="53" fillId="41" borderId="18" xfId="51" applyNumberFormat="1" applyFont="1" applyFill="1" applyBorder="1" applyAlignment="1">
      <alignment horizontal="right" vertical="center"/>
    </xf>
    <xf numFmtId="174" fontId="53" fillId="41" borderId="36" xfId="51" applyNumberFormat="1" applyFont="1" applyFill="1" applyBorder="1" applyAlignment="1">
      <alignment horizontal="right" vertical="center"/>
    </xf>
    <xf numFmtId="177" fontId="43" fillId="41" borderId="11" xfId="51" applyNumberFormat="1" applyFont="1" applyFill="1" applyBorder="1" applyAlignment="1">
      <alignment horizontal="right"/>
    </xf>
    <xf numFmtId="178" fontId="43" fillId="41" borderId="18" xfId="51" applyNumberFormat="1" applyFont="1" applyFill="1" applyBorder="1" applyAlignment="1">
      <alignment horizontal="right"/>
    </xf>
    <xf numFmtId="178" fontId="43" fillId="0" borderId="0" xfId="52" applyNumberFormat="1" applyFont="1" applyFill="1" applyBorder="1"/>
    <xf numFmtId="177" fontId="43" fillId="0" borderId="58" xfId="51" applyNumberFormat="1" applyFont="1" applyFill="1" applyBorder="1" applyAlignment="1">
      <alignment horizontal="right"/>
    </xf>
    <xf numFmtId="178" fontId="43" fillId="0" borderId="58" xfId="52" applyNumberFormat="1" applyFont="1" applyFill="1" applyBorder="1"/>
    <xf numFmtId="177" fontId="43" fillId="41" borderId="18" xfId="51" applyNumberFormat="1" applyFont="1" applyFill="1" applyBorder="1" applyAlignment="1">
      <alignment horizontal="right"/>
    </xf>
    <xf numFmtId="178" fontId="43" fillId="41" borderId="18" xfId="52" applyNumberFormat="1" applyFont="1" applyFill="1" applyBorder="1"/>
    <xf numFmtId="175" fontId="55" fillId="41" borderId="18" xfId="49" applyNumberFormat="1" applyFont="1" applyFill="1" applyBorder="1" applyAlignment="1" applyProtection="1">
      <alignment horizontal="center" vertical="center"/>
      <protection locked="0"/>
    </xf>
    <xf numFmtId="175" fontId="55" fillId="41" borderId="36" xfId="49" applyNumberFormat="1" applyFont="1" applyFill="1" applyBorder="1" applyAlignment="1" applyProtection="1">
      <alignment horizontal="center" vertical="center"/>
      <protection locked="0"/>
    </xf>
    <xf numFmtId="178" fontId="43" fillId="41" borderId="23" xfId="52" applyNumberFormat="1" applyFont="1" applyFill="1" applyBorder="1"/>
    <xf numFmtId="2" fontId="54" fillId="2" borderId="18" xfId="51" applyNumberFormat="1" applyFont="1" applyFill="1" applyBorder="1" applyAlignment="1">
      <alignment horizontal="right" vertical="center"/>
    </xf>
    <xf numFmtId="2" fontId="53" fillId="2" borderId="36" xfId="51" applyNumberFormat="1" applyFont="1" applyFill="1" applyBorder="1" applyAlignment="1">
      <alignment horizontal="right" vertical="center"/>
    </xf>
    <xf numFmtId="0" fontId="52" fillId="0" borderId="18" xfId="50" applyBorder="1"/>
    <xf numFmtId="173" fontId="1" fillId="0" borderId="0" xfId="48" applyFont="1" applyAlignment="1">
      <alignment vertical="center"/>
    </xf>
    <xf numFmtId="164" fontId="31" fillId="43" borderId="37" xfId="42" applyNumberFormat="1" applyFont="1" applyFill="1" applyBorder="1" applyAlignment="1">
      <alignment horizontal="center"/>
    </xf>
    <xf numFmtId="0" fontId="6" fillId="38" borderId="70" xfId="42" applyFont="1" applyFill="1" applyBorder="1" applyAlignment="1">
      <alignment horizontal="center"/>
    </xf>
    <xf numFmtId="164" fontId="31" fillId="38" borderId="71" xfId="42" applyNumberFormat="1" applyFont="1" applyFill="1" applyBorder="1" applyAlignment="1">
      <alignment horizontal="center"/>
    </xf>
    <xf numFmtId="164" fontId="29" fillId="38" borderId="71" xfId="42" applyNumberFormat="1" applyFont="1" applyFill="1" applyBorder="1" applyAlignment="1">
      <alignment horizontal="center"/>
    </xf>
    <xf numFmtId="164" fontId="32" fillId="38" borderId="72" xfId="42" applyNumberFormat="1" applyFont="1" applyFill="1" applyBorder="1" applyAlignment="1">
      <alignment horizontal="center"/>
    </xf>
    <xf numFmtId="0" fontId="6" fillId="43" borderId="38" xfId="42" applyFont="1" applyFill="1" applyBorder="1" applyAlignment="1">
      <alignment horizontal="center"/>
    </xf>
    <xf numFmtId="164" fontId="31" fillId="43" borderId="39" xfId="42" applyNumberFormat="1" applyFont="1" applyFill="1" applyBorder="1" applyAlignment="1">
      <alignment horizontal="center"/>
    </xf>
    <xf numFmtId="164" fontId="32" fillId="43" borderId="40" xfId="42" applyNumberFormat="1" applyFont="1" applyFill="1" applyBorder="1" applyAlignment="1">
      <alignment horizontal="center"/>
    </xf>
    <xf numFmtId="0" fontId="6" fillId="43" borderId="41" xfId="42" applyFont="1" applyFill="1" applyBorder="1" applyAlignment="1">
      <alignment horizontal="center"/>
    </xf>
    <xf numFmtId="164" fontId="32" fillId="43" borderId="42" xfId="42" applyNumberFormat="1" applyFont="1" applyFill="1" applyBorder="1" applyAlignment="1">
      <alignment horizontal="center"/>
    </xf>
    <xf numFmtId="164" fontId="31" fillId="43" borderId="42" xfId="42" applyNumberFormat="1" applyFont="1" applyFill="1" applyBorder="1" applyAlignment="1">
      <alignment horizontal="center"/>
    </xf>
    <xf numFmtId="164" fontId="31" fillId="43" borderId="45" xfId="42" applyNumberFormat="1" applyFont="1" applyFill="1" applyBorder="1" applyAlignment="1">
      <alignment horizontal="center"/>
    </xf>
    <xf numFmtId="165" fontId="0" fillId="0" borderId="42" xfId="0" applyNumberFormat="1" applyFill="1" applyBorder="1" applyAlignment="1">
      <alignment horizontal="center"/>
    </xf>
    <xf numFmtId="2" fontId="26" fillId="0" borderId="37" xfId="42" applyNumberFormat="1" applyFont="1" applyFill="1" applyBorder="1" applyAlignment="1">
      <alignment horizontal="center"/>
    </xf>
    <xf numFmtId="0" fontId="25" fillId="44" borderId="74" xfId="42" applyFont="1" applyFill="1" applyBorder="1" applyAlignment="1" applyProtection="1">
      <alignment horizontal="center"/>
      <protection locked="0"/>
    </xf>
    <xf numFmtId="165" fontId="0" fillId="0" borderId="73" xfId="0" applyNumberFormat="1" applyFill="1" applyBorder="1" applyAlignment="1">
      <alignment horizontal="center"/>
    </xf>
    <xf numFmtId="4" fontId="51" fillId="0" borderId="47" xfId="42" applyNumberFormat="1" applyFont="1" applyFill="1" applyBorder="1" applyAlignment="1" applyProtection="1">
      <alignment horizontal="center" wrapText="1"/>
      <protection locked="0"/>
    </xf>
    <xf numFmtId="2" fontId="26" fillId="0" borderId="44" xfId="42" applyNumberFormat="1" applyFont="1" applyFill="1" applyBorder="1" applyAlignment="1">
      <alignment horizontal="center"/>
    </xf>
    <xf numFmtId="4" fontId="51" fillId="0" borderId="39" xfId="42" applyNumberFormat="1" applyFont="1" applyFill="1" applyBorder="1" applyAlignment="1" applyProtection="1">
      <alignment horizontal="center" wrapText="1"/>
      <protection locked="0"/>
    </xf>
    <xf numFmtId="4" fontId="0" fillId="0" borderId="42" xfId="0" applyNumberFormat="1" applyFill="1" applyBorder="1" applyAlignment="1">
      <alignment horizontal="center"/>
    </xf>
    <xf numFmtId="165" fontId="0" fillId="0" borderId="45" xfId="0" applyNumberFormat="1" applyFill="1" applyBorder="1" applyAlignment="1">
      <alignment horizontal="center"/>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3" fontId="7" fillId="3" borderId="16"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6" fontId="7" fillId="3" borderId="16" xfId="0" applyNumberFormat="1" applyFont="1" applyFill="1" applyBorder="1" applyAlignment="1" applyProtection="1">
      <alignment horizontal="center" vertical="top" wrapText="1"/>
    </xf>
    <xf numFmtId="166" fontId="7" fillId="3" borderId="2" xfId="0" applyNumberFormat="1" applyFont="1" applyFill="1" applyBorder="1" applyAlignment="1" applyProtection="1">
      <alignment horizontal="center" vertical="top" wrapText="1"/>
    </xf>
    <xf numFmtId="166" fontId="7" fillId="3" borderId="20" xfId="0" applyNumberFormat="1" applyFont="1" applyFill="1" applyBorder="1" applyAlignment="1" applyProtection="1">
      <alignment horizontal="center" vertical="top" wrapText="1"/>
    </xf>
    <xf numFmtId="165" fontId="7" fillId="3" borderId="17" xfId="0" applyNumberFormat="1" applyFont="1" applyFill="1" applyBorder="1" applyAlignment="1" applyProtection="1">
      <alignment horizontal="center" vertical="top" wrapText="1"/>
    </xf>
    <xf numFmtId="0" fontId="7" fillId="3" borderId="20" xfId="0" applyFont="1" applyFill="1" applyBorder="1" applyAlignment="1" applyProtection="1">
      <alignment horizontal="center"/>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0" fontId="7" fillId="2" borderId="5" xfId="0" applyFont="1" applyFill="1" applyBorder="1" applyAlignment="1" applyProtection="1">
      <alignment horizontal="center"/>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164" fontId="8" fillId="2" borderId="13" xfId="0" applyNumberFormat="1" applyFont="1" applyFill="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8"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0" fontId="7" fillId="2" borderId="65" xfId="0" applyFont="1" applyFill="1" applyBorder="1" applyAlignment="1" applyProtection="1">
      <alignment horizontal="center" vertical="top" wrapText="1"/>
    </xf>
    <xf numFmtId="164" fontId="7" fillId="2" borderId="65" xfId="0" applyNumberFormat="1" applyFont="1" applyFill="1" applyBorder="1" applyAlignment="1" applyProtection="1">
      <alignment horizontal="center" vertical="top" wrapText="1"/>
    </xf>
    <xf numFmtId="165" fontId="7" fillId="2" borderId="66"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0" fontId="8" fillId="2" borderId="6" xfId="0" applyNumberFormat="1" applyFont="1" applyFill="1" applyBorder="1" applyAlignment="1" applyProtection="1">
      <alignment horizontal="center" vertical="top" wrapText="1"/>
    </xf>
    <xf numFmtId="0" fontId="8" fillId="2" borderId="5" xfId="0" applyFont="1" applyFill="1" applyBorder="1" applyAlignment="1" applyProtection="1">
      <alignment horizontal="center" wrapText="1"/>
    </xf>
    <xf numFmtId="2" fontId="26" fillId="0" borderId="47" xfId="42" applyNumberFormat="1" applyFont="1" applyFill="1" applyBorder="1" applyAlignment="1">
      <alignment horizontal="center"/>
    </xf>
    <xf numFmtId="2" fontId="26" fillId="0" borderId="71" xfId="42" applyNumberFormat="1" applyFont="1" applyFill="1" applyBorder="1" applyAlignment="1">
      <alignment horizontal="center"/>
    </xf>
    <xf numFmtId="0" fontId="0" fillId="0" borderId="37" xfId="0" applyFont="1" applyBorder="1" applyAlignment="1">
      <alignment horizontal="center"/>
    </xf>
    <xf numFmtId="0" fontId="0" fillId="0" borderId="37" xfId="0" applyBorder="1"/>
    <xf numFmtId="0" fontId="0" fillId="0" borderId="37" xfId="0" applyBorder="1" applyAlignment="1">
      <alignment horizontal="center"/>
    </xf>
    <xf numFmtId="2" fontId="26" fillId="0" borderId="39" xfId="42" applyNumberFormat="1" applyFont="1" applyFill="1" applyBorder="1" applyAlignment="1">
      <alignment horizontal="center"/>
    </xf>
    <xf numFmtId="4" fontId="51" fillId="36" borderId="39" xfId="42" applyNumberFormat="1" applyFont="1" applyFill="1" applyBorder="1" applyAlignment="1" applyProtection="1">
      <alignment horizontal="center" wrapText="1"/>
      <protection locked="0"/>
    </xf>
    <xf numFmtId="10" fontId="51" fillId="36" borderId="39" xfId="42" applyNumberFormat="1" applyFont="1" applyFill="1" applyBorder="1" applyAlignment="1" applyProtection="1">
      <alignment horizontal="center" wrapText="1"/>
      <protection locked="0"/>
    </xf>
    <xf numFmtId="0" fontId="0" fillId="0" borderId="0" xfId="0"/>
    <xf numFmtId="3" fontId="0" fillId="0" borderId="0" xfId="0" applyNumberFormat="1"/>
    <xf numFmtId="0" fontId="53" fillId="41" borderId="15" xfId="49" applyFont="1" applyFill="1" applyBorder="1" applyAlignment="1">
      <alignment vertical="center"/>
    </xf>
    <xf numFmtId="0" fontId="53" fillId="41" borderId="17" xfId="49" applyFont="1" applyFill="1" applyBorder="1" applyAlignment="1">
      <alignment vertical="center"/>
    </xf>
    <xf numFmtId="171" fontId="0" fillId="0" borderId="23" xfId="52" applyNumberFormat="1" applyFont="1" applyBorder="1"/>
    <xf numFmtId="0" fontId="53" fillId="41" borderId="15" xfId="49" applyFont="1" applyFill="1" applyBorder="1" applyAlignment="1">
      <alignment horizontal="center" vertical="center"/>
    </xf>
    <xf numFmtId="0" fontId="53" fillId="41" borderId="17" xfId="49" applyFont="1" applyFill="1" applyBorder="1" applyAlignment="1">
      <alignment horizontal="center" vertical="center"/>
    </xf>
    <xf numFmtId="0" fontId="43" fillId="0" borderId="1" xfId="46" quotePrefix="1" applyFont="1" applyFill="1" applyBorder="1" applyAlignment="1">
      <alignment horizontal="center" vertical="center"/>
    </xf>
    <xf numFmtId="0" fontId="43" fillId="0" borderId="3" xfId="46" quotePrefix="1" applyFont="1" applyFill="1" applyBorder="1" applyAlignment="1">
      <alignment horizontal="center" vertical="center"/>
    </xf>
    <xf numFmtId="0" fontId="53" fillId="41" borderId="25" xfId="49" applyFont="1" applyFill="1" applyBorder="1" applyAlignment="1">
      <alignment horizontal="center" vertical="center"/>
    </xf>
    <xf numFmtId="0" fontId="53" fillId="41" borderId="26" xfId="49" applyFont="1" applyFill="1" applyBorder="1" applyAlignment="1">
      <alignment horizontal="center" vertical="center"/>
    </xf>
    <xf numFmtId="0" fontId="46" fillId="40" borderId="0" xfId="46" applyFont="1" applyFill="1" applyAlignment="1">
      <alignment horizontal="center" vertical="center"/>
    </xf>
    <xf numFmtId="9" fontId="64" fillId="41" borderId="25" xfId="52" applyFont="1" applyFill="1" applyBorder="1" applyAlignment="1">
      <alignment horizontal="center" vertical="center"/>
    </xf>
    <xf numFmtId="9" fontId="64" fillId="41" borderId="26" xfId="52" applyFont="1" applyFill="1" applyBorder="1" applyAlignment="1">
      <alignment horizontal="center" vertical="center"/>
    </xf>
    <xf numFmtId="0" fontId="43" fillId="40" borderId="5" xfId="0" applyFont="1" applyFill="1" applyBorder="1" applyAlignment="1">
      <alignment horizontal="center" vertical="center"/>
    </xf>
    <xf numFmtId="0" fontId="43" fillId="40" borderId="6" xfId="0" applyFont="1" applyFill="1" applyBorder="1" applyAlignment="1">
      <alignment horizontal="center" vertical="center"/>
    </xf>
    <xf numFmtId="0" fontId="53" fillId="41" borderId="1" xfId="49" applyFont="1" applyFill="1" applyBorder="1" applyAlignment="1">
      <alignment horizontal="center" vertical="center"/>
    </xf>
    <xf numFmtId="0" fontId="53" fillId="41" borderId="2" xfId="49" applyFont="1" applyFill="1" applyBorder="1" applyAlignment="1">
      <alignment horizontal="center" vertical="center"/>
    </xf>
  </cellXfs>
  <cellStyles count="55">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 5" xfId="53"/>
    <cellStyle name="Navadno_ca04-19" xfId="46"/>
    <cellStyle name="Nevtralno 2" xfId="44"/>
    <cellStyle name="Normal 2" xfId="50"/>
    <cellStyle name="Normal 7" xfId="49"/>
    <cellStyle name="Normal_sce25" xfId="54"/>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4">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TEDNIH'!$C$6:$BD$6</c:f>
              <c:numCache>
                <c:formatCode>0.00</c:formatCode>
                <c:ptCount val="54"/>
                <c:pt idx="0">
                  <c:v>341.25</c:v>
                </c:pt>
                <c:pt idx="1">
                  <c:v>341.78</c:v>
                </c:pt>
                <c:pt idx="2">
                  <c:v>347.43</c:v>
                </c:pt>
                <c:pt idx="3">
                  <c:v>335.99</c:v>
                </c:pt>
                <c:pt idx="4">
                  <c:v>333.79</c:v>
                </c:pt>
                <c:pt idx="5">
                  <c:v>324.57</c:v>
                </c:pt>
                <c:pt idx="6">
                  <c:v>318.7</c:v>
                </c:pt>
                <c:pt idx="7">
                  <c:v>322.45999999999998</c:v>
                </c:pt>
                <c:pt idx="8">
                  <c:v>319.58999999999997</c:v>
                </c:pt>
                <c:pt idx="9">
                  <c:v>320.20999999999998</c:v>
                </c:pt>
                <c:pt idx="10">
                  <c:v>317.15999999999997</c:v>
                </c:pt>
                <c:pt idx="11">
                  <c:v>315.67</c:v>
                </c:pt>
                <c:pt idx="12">
                  <c:v>312.61</c:v>
                </c:pt>
                <c:pt idx="13">
                  <c:v>311.5</c:v>
                </c:pt>
                <c:pt idx="14">
                  <c:v>314.68</c:v>
                </c:pt>
                <c:pt idx="15">
                  <c:v>313.98</c:v>
                </c:pt>
                <c:pt idx="16">
                  <c:v>313.11</c:v>
                </c:pt>
                <c:pt idx="17">
                  <c:v>311.64999999999998</c:v>
                </c:pt>
                <c:pt idx="18">
                  <c:v>311.98</c:v>
                </c:pt>
                <c:pt idx="19">
                  <c:v>313.09999999999997</c:v>
                </c:pt>
                <c:pt idx="20">
                  <c:v>311.75</c:v>
                </c:pt>
                <c:pt idx="21">
                  <c:v>310.89</c:v>
                </c:pt>
                <c:pt idx="22">
                  <c:v>311.39999999999998</c:v>
                </c:pt>
                <c:pt idx="23">
                  <c:v>311.14</c:v>
                </c:pt>
                <c:pt idx="24">
                  <c:v>310.46999999999997</c:v>
                </c:pt>
                <c:pt idx="25">
                  <c:v>295.2</c:v>
                </c:pt>
                <c:pt idx="26">
                  <c:v>310.74</c:v>
                </c:pt>
                <c:pt idx="27">
                  <c:v>310.11</c:v>
                </c:pt>
                <c:pt idx="28">
                  <c:v>311.95</c:v>
                </c:pt>
                <c:pt idx="29">
                  <c:v>311.02999999999997</c:v>
                </c:pt>
                <c:pt idx="30">
                  <c:v>312.77</c:v>
                </c:pt>
                <c:pt idx="31">
                  <c:v>312.81</c:v>
                </c:pt>
                <c:pt idx="32">
                  <c:v>312.04000000000002</c:v>
                </c:pt>
                <c:pt idx="33">
                  <c:v>313.96999999999997</c:v>
                </c:pt>
                <c:pt idx="34">
                  <c:v>310.35000000000002</c:v>
                </c:pt>
                <c:pt idx="35">
                  <c:v>310.95</c:v>
                </c:pt>
                <c:pt idx="36">
                  <c:v>312.14999999999998</c:v>
                </c:pt>
                <c:pt idx="37">
                  <c:v>312.66000000000003</c:v>
                </c:pt>
                <c:pt idx="38">
                  <c:v>312.26</c:v>
                </c:pt>
                <c:pt idx="39">
                  <c:v>308.72000000000003</c:v>
                </c:pt>
                <c:pt idx="40">
                  <c:v>314.08</c:v>
                </c:pt>
                <c:pt idx="41">
                  <c:v>314.14</c:v>
                </c:pt>
                <c:pt idx="42">
                  <c:v>317.25</c:v>
                </c:pt>
                <c:pt idx="43">
                  <c:v>316.09999999999997</c:v>
                </c:pt>
                <c:pt idx="44">
                  <c:v>326.12</c:v>
                </c:pt>
                <c:pt idx="45">
                  <c:v>322.70999999999998</c:v>
                </c:pt>
                <c:pt idx="46" formatCode="General">
                  <c:v>322.49</c:v>
                </c:pt>
                <c:pt idx="47" formatCode="General">
                  <c:v>321.08</c:v>
                </c:pt>
                <c:pt idx="48" formatCode="General">
                  <c:v>323.79000000000002</c:v>
                </c:pt>
                <c:pt idx="49" formatCode="General">
                  <c:v>315.22000000000003</c:v>
                </c:pt>
                <c:pt idx="50" formatCode="General">
                  <c:v>320.66000000000003</c:v>
                </c:pt>
                <c:pt idx="51" formatCode="General">
                  <c:v>324.55</c:v>
                </c:pt>
                <c:pt idx="52" formatCode="General">
                  <c:v>323.06</c:v>
                </c:pt>
                <c:pt idx="53" formatCode="General">
                  <c:v>327.99</c:v>
                </c:pt>
              </c:numCache>
            </c:numRef>
          </c:val>
          <c:smooth val="0"/>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TEDNIH'!$C$7:$BD$7</c:f>
              <c:numCache>
                <c:formatCode>0.00</c:formatCode>
                <c:ptCount val="54"/>
                <c:pt idx="0">
                  <c:v>332.94</c:v>
                </c:pt>
                <c:pt idx="1">
                  <c:v>329.06</c:v>
                </c:pt>
                <c:pt idx="2">
                  <c:v>344.43</c:v>
                </c:pt>
                <c:pt idx="3">
                  <c:v>326.3</c:v>
                </c:pt>
                <c:pt idx="4">
                  <c:v>323.14999999999998</c:v>
                </c:pt>
                <c:pt idx="5">
                  <c:v>310.20999999999998</c:v>
                </c:pt>
                <c:pt idx="6">
                  <c:v>315.52</c:v>
                </c:pt>
                <c:pt idx="7">
                  <c:v>316.52999999999997</c:v>
                </c:pt>
                <c:pt idx="8">
                  <c:v>314.59999999999997</c:v>
                </c:pt>
                <c:pt idx="9">
                  <c:v>320.77</c:v>
                </c:pt>
                <c:pt idx="10">
                  <c:v>312.70999999999998</c:v>
                </c:pt>
                <c:pt idx="11">
                  <c:v>306.17</c:v>
                </c:pt>
                <c:pt idx="12">
                  <c:v>304.68</c:v>
                </c:pt>
                <c:pt idx="13">
                  <c:v>306.2</c:v>
                </c:pt>
                <c:pt idx="14">
                  <c:v>305.29000000000002</c:v>
                </c:pt>
                <c:pt idx="15">
                  <c:v>306.01</c:v>
                </c:pt>
                <c:pt idx="16">
                  <c:v>304.89999999999998</c:v>
                </c:pt>
                <c:pt idx="17">
                  <c:v>313.02</c:v>
                </c:pt>
                <c:pt idx="18">
                  <c:v>307.34999999999997</c:v>
                </c:pt>
                <c:pt idx="19">
                  <c:v>305.89</c:v>
                </c:pt>
                <c:pt idx="20">
                  <c:v>303.58</c:v>
                </c:pt>
                <c:pt idx="21">
                  <c:v>303.59999999999997</c:v>
                </c:pt>
                <c:pt idx="22">
                  <c:v>300.3</c:v>
                </c:pt>
                <c:pt idx="23">
                  <c:v>306.2</c:v>
                </c:pt>
                <c:pt idx="24">
                  <c:v>313.95</c:v>
                </c:pt>
                <c:pt idx="25">
                  <c:v>301.55</c:v>
                </c:pt>
                <c:pt idx="26">
                  <c:v>313.14999999999998</c:v>
                </c:pt>
                <c:pt idx="27">
                  <c:v>240.53</c:v>
                </c:pt>
                <c:pt idx="28">
                  <c:v>306.77</c:v>
                </c:pt>
                <c:pt idx="29">
                  <c:v>304.46999999999997</c:v>
                </c:pt>
                <c:pt idx="30">
                  <c:v>311.02</c:v>
                </c:pt>
                <c:pt idx="31">
                  <c:v>307.29000000000002</c:v>
                </c:pt>
                <c:pt idx="32">
                  <c:v>290.20999999999998</c:v>
                </c:pt>
                <c:pt idx="33">
                  <c:v>300.74</c:v>
                </c:pt>
                <c:pt idx="34">
                  <c:v>301.2</c:v>
                </c:pt>
                <c:pt idx="35">
                  <c:v>303.05</c:v>
                </c:pt>
                <c:pt idx="36">
                  <c:v>303.26</c:v>
                </c:pt>
                <c:pt idx="37">
                  <c:v>302.16000000000003</c:v>
                </c:pt>
                <c:pt idx="38">
                  <c:v>302.29000000000002</c:v>
                </c:pt>
                <c:pt idx="39">
                  <c:v>308</c:v>
                </c:pt>
                <c:pt idx="40">
                  <c:v>306.01</c:v>
                </c:pt>
                <c:pt idx="41">
                  <c:v>305.96999999999997</c:v>
                </c:pt>
                <c:pt idx="42">
                  <c:v>309.34999999999997</c:v>
                </c:pt>
                <c:pt idx="43">
                  <c:v>310.08999999999997</c:v>
                </c:pt>
                <c:pt idx="44">
                  <c:v>312.89999999999998</c:v>
                </c:pt>
                <c:pt idx="45">
                  <c:v>313.69</c:v>
                </c:pt>
                <c:pt idx="46" formatCode="General">
                  <c:v>311.77</c:v>
                </c:pt>
                <c:pt idx="47" formatCode="General">
                  <c:v>310.05</c:v>
                </c:pt>
                <c:pt idx="48" formatCode="General">
                  <c:v>314.77000000000004</c:v>
                </c:pt>
                <c:pt idx="49" formatCode="General">
                  <c:v>297.53000000000003</c:v>
                </c:pt>
                <c:pt idx="50" formatCode="General">
                  <c:v>313.52000000000004</c:v>
                </c:pt>
                <c:pt idx="51" formatCode="General">
                  <c:v>320.44</c:v>
                </c:pt>
                <c:pt idx="52" formatCode="General">
                  <c:v>321.24</c:v>
                </c:pt>
                <c:pt idx="53" formatCode="General">
                  <c:v>321.36</c:v>
                </c:pt>
              </c:numCache>
            </c:numRef>
          </c:val>
          <c:smooth val="0"/>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TEDNIH'!$C$8:$BD$8</c:f>
              <c:numCache>
                <c:formatCode>0.00</c:formatCode>
                <c:ptCount val="54"/>
                <c:pt idx="4">
                  <c:v>311.32</c:v>
                </c:pt>
                <c:pt idx="5">
                  <c:v>281.32</c:v>
                </c:pt>
                <c:pt idx="33">
                  <c:v>301.32</c:v>
                </c:pt>
              </c:numCache>
            </c:numRef>
          </c:val>
          <c:smooth val="0"/>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TEDNIH'!$C$9:$BD$9</c:f>
              <c:numCache>
                <c:formatCode>0.00</c:formatCode>
                <c:ptCount val="54"/>
                <c:pt idx="0">
                  <c:v>232.16</c:v>
                </c:pt>
                <c:pt idx="1">
                  <c:v>233.01999999999998</c:v>
                </c:pt>
                <c:pt idx="2">
                  <c:v>230.23999999999998</c:v>
                </c:pt>
                <c:pt idx="3">
                  <c:v>231.38</c:v>
                </c:pt>
                <c:pt idx="4">
                  <c:v>220.03</c:v>
                </c:pt>
                <c:pt idx="5">
                  <c:v>195.54</c:v>
                </c:pt>
                <c:pt idx="6">
                  <c:v>201.23999999999998</c:v>
                </c:pt>
                <c:pt idx="7">
                  <c:v>196.73</c:v>
                </c:pt>
                <c:pt idx="8">
                  <c:v>214.16</c:v>
                </c:pt>
                <c:pt idx="9">
                  <c:v>206.01</c:v>
                </c:pt>
                <c:pt idx="10">
                  <c:v>209.4</c:v>
                </c:pt>
                <c:pt idx="11">
                  <c:v>210.41</c:v>
                </c:pt>
                <c:pt idx="12">
                  <c:v>194.12</c:v>
                </c:pt>
                <c:pt idx="13">
                  <c:v>197.20999999999998</c:v>
                </c:pt>
                <c:pt idx="14">
                  <c:v>211</c:v>
                </c:pt>
                <c:pt idx="15">
                  <c:v>218.81</c:v>
                </c:pt>
                <c:pt idx="16">
                  <c:v>214.12</c:v>
                </c:pt>
                <c:pt idx="17">
                  <c:v>219.91</c:v>
                </c:pt>
                <c:pt idx="18">
                  <c:v>220.78</c:v>
                </c:pt>
                <c:pt idx="19">
                  <c:v>222.57</c:v>
                </c:pt>
                <c:pt idx="20">
                  <c:v>206.19</c:v>
                </c:pt>
                <c:pt idx="21">
                  <c:v>215.9</c:v>
                </c:pt>
                <c:pt idx="22">
                  <c:v>206.29999999999998</c:v>
                </c:pt>
                <c:pt idx="23">
                  <c:v>219.12</c:v>
                </c:pt>
                <c:pt idx="24">
                  <c:v>223.38</c:v>
                </c:pt>
                <c:pt idx="25">
                  <c:v>191.66</c:v>
                </c:pt>
                <c:pt idx="26">
                  <c:v>223.03</c:v>
                </c:pt>
                <c:pt idx="27">
                  <c:v>197.95</c:v>
                </c:pt>
                <c:pt idx="28">
                  <c:v>214.73</c:v>
                </c:pt>
                <c:pt idx="29">
                  <c:v>199.79999999999998</c:v>
                </c:pt>
                <c:pt idx="30">
                  <c:v>216.19</c:v>
                </c:pt>
                <c:pt idx="31">
                  <c:v>216.93</c:v>
                </c:pt>
                <c:pt idx="32">
                  <c:v>228.17</c:v>
                </c:pt>
                <c:pt idx="33">
                  <c:v>201.79</c:v>
                </c:pt>
                <c:pt idx="34">
                  <c:v>187.71</c:v>
                </c:pt>
                <c:pt idx="35">
                  <c:v>204.22</c:v>
                </c:pt>
                <c:pt idx="36">
                  <c:v>191.72</c:v>
                </c:pt>
                <c:pt idx="37">
                  <c:v>194.1</c:v>
                </c:pt>
                <c:pt idx="38">
                  <c:v>191.2</c:v>
                </c:pt>
                <c:pt idx="39">
                  <c:v>199.23</c:v>
                </c:pt>
                <c:pt idx="40">
                  <c:v>192.59</c:v>
                </c:pt>
                <c:pt idx="41">
                  <c:v>224.54</c:v>
                </c:pt>
                <c:pt idx="42">
                  <c:v>217.65</c:v>
                </c:pt>
                <c:pt idx="43">
                  <c:v>230.03</c:v>
                </c:pt>
                <c:pt idx="44">
                  <c:v>233.31</c:v>
                </c:pt>
                <c:pt idx="45">
                  <c:v>206.39</c:v>
                </c:pt>
                <c:pt idx="46" formatCode="General">
                  <c:v>216.23</c:v>
                </c:pt>
                <c:pt idx="47" formatCode="General">
                  <c:v>205.76</c:v>
                </c:pt>
                <c:pt idx="48" formatCode="General">
                  <c:v>203.91</c:v>
                </c:pt>
                <c:pt idx="49" formatCode="General">
                  <c:v>206.42</c:v>
                </c:pt>
                <c:pt idx="50" formatCode="General">
                  <c:v>210.29</c:v>
                </c:pt>
                <c:pt idx="51" formatCode="General">
                  <c:v>206.25</c:v>
                </c:pt>
                <c:pt idx="52" formatCode="General">
                  <c:v>203.13</c:v>
                </c:pt>
                <c:pt idx="53" formatCode="General">
                  <c:v>229.54</c:v>
                </c:pt>
              </c:numCache>
            </c:numRef>
          </c:val>
          <c:smooth val="0"/>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TEDNIH'!$C$10:$BD$10</c:f>
              <c:numCache>
                <c:formatCode>0.00</c:formatCode>
                <c:ptCount val="54"/>
                <c:pt idx="0">
                  <c:v>332.49</c:v>
                </c:pt>
                <c:pt idx="1">
                  <c:v>331.87</c:v>
                </c:pt>
                <c:pt idx="2">
                  <c:v>336.29</c:v>
                </c:pt>
                <c:pt idx="3">
                  <c:v>326.76</c:v>
                </c:pt>
                <c:pt idx="4">
                  <c:v>323.81</c:v>
                </c:pt>
                <c:pt idx="5">
                  <c:v>321.81</c:v>
                </c:pt>
                <c:pt idx="6">
                  <c:v>308.81</c:v>
                </c:pt>
                <c:pt idx="7">
                  <c:v>310.86</c:v>
                </c:pt>
                <c:pt idx="8">
                  <c:v>307.65999999999997</c:v>
                </c:pt>
                <c:pt idx="9">
                  <c:v>314.7</c:v>
                </c:pt>
                <c:pt idx="10">
                  <c:v>309.68</c:v>
                </c:pt>
                <c:pt idx="11">
                  <c:v>298.31</c:v>
                </c:pt>
                <c:pt idx="12">
                  <c:v>306.81</c:v>
                </c:pt>
                <c:pt idx="13">
                  <c:v>300.27999999999997</c:v>
                </c:pt>
                <c:pt idx="14">
                  <c:v>300.58999999999997</c:v>
                </c:pt>
                <c:pt idx="15">
                  <c:v>301.68</c:v>
                </c:pt>
                <c:pt idx="16">
                  <c:v>308.43</c:v>
                </c:pt>
                <c:pt idx="17">
                  <c:v>346.23</c:v>
                </c:pt>
                <c:pt idx="18">
                  <c:v>302.99</c:v>
                </c:pt>
                <c:pt idx="19">
                  <c:v>305.20999999999998</c:v>
                </c:pt>
                <c:pt idx="20">
                  <c:v>308.96999999999997</c:v>
                </c:pt>
                <c:pt idx="21">
                  <c:v>300</c:v>
                </c:pt>
                <c:pt idx="22">
                  <c:v>304.39</c:v>
                </c:pt>
                <c:pt idx="23">
                  <c:v>308.54000000000002</c:v>
                </c:pt>
                <c:pt idx="24">
                  <c:v>308.32</c:v>
                </c:pt>
                <c:pt idx="25">
                  <c:v>308.49</c:v>
                </c:pt>
                <c:pt idx="26">
                  <c:v>310.62</c:v>
                </c:pt>
                <c:pt idx="27">
                  <c:v>308.05</c:v>
                </c:pt>
                <c:pt idx="28">
                  <c:v>304.81</c:v>
                </c:pt>
                <c:pt idx="29">
                  <c:v>308.42</c:v>
                </c:pt>
                <c:pt idx="30">
                  <c:v>308.64999999999998</c:v>
                </c:pt>
                <c:pt idx="31">
                  <c:v>307.40999999999997</c:v>
                </c:pt>
                <c:pt idx="32">
                  <c:v>311.08</c:v>
                </c:pt>
                <c:pt idx="33">
                  <c:v>308.86</c:v>
                </c:pt>
                <c:pt idx="34">
                  <c:v>304.47000000000003</c:v>
                </c:pt>
                <c:pt idx="35">
                  <c:v>313.27</c:v>
                </c:pt>
                <c:pt idx="36">
                  <c:v>299.61</c:v>
                </c:pt>
                <c:pt idx="37">
                  <c:v>300.24</c:v>
                </c:pt>
                <c:pt idx="38">
                  <c:v>295.82</c:v>
                </c:pt>
                <c:pt idx="39">
                  <c:v>296.89</c:v>
                </c:pt>
                <c:pt idx="40">
                  <c:v>297.64</c:v>
                </c:pt>
                <c:pt idx="41">
                  <c:v>300.40999999999997</c:v>
                </c:pt>
                <c:pt idx="42">
                  <c:v>303.38</c:v>
                </c:pt>
                <c:pt idx="43">
                  <c:v>305.33999999999997</c:v>
                </c:pt>
                <c:pt idx="44">
                  <c:v>277.79000000000002</c:v>
                </c:pt>
                <c:pt idx="45">
                  <c:v>299.54000000000002</c:v>
                </c:pt>
                <c:pt idx="46" formatCode="General">
                  <c:v>307.14999999999998</c:v>
                </c:pt>
                <c:pt idx="47">
                  <c:v>305.39999999999998</c:v>
                </c:pt>
                <c:pt idx="48" formatCode="General">
                  <c:v>305.89000000000004</c:v>
                </c:pt>
                <c:pt idx="49" formatCode="General">
                  <c:v>307.66000000000003</c:v>
                </c:pt>
                <c:pt idx="50" formatCode="General">
                  <c:v>308.04000000000002</c:v>
                </c:pt>
                <c:pt idx="51" formatCode="General">
                  <c:v>314.46000000000004</c:v>
                </c:pt>
                <c:pt idx="52" formatCode="General">
                  <c:v>314.04000000000002</c:v>
                </c:pt>
                <c:pt idx="53" formatCode="General">
                  <c:v>304.26000000000005</c:v>
                </c:pt>
              </c:numCache>
            </c:numRef>
          </c:val>
          <c:smooth val="0"/>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TEDNIH'!$C$5:$BD$5</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'CENE PO TEDNIH'!$C$11:$BD$11</c:f>
              <c:numCache>
                <c:formatCode>0.00</c:formatCode>
                <c:ptCount val="54"/>
                <c:pt idx="30">
                  <c:v>321.32</c:v>
                </c:pt>
              </c:numCache>
            </c:numRef>
          </c:val>
          <c:smooth val="0"/>
        </c:ser>
        <c:dLbls>
          <c:showLegendKey val="0"/>
          <c:showVal val="0"/>
          <c:showCatName val="0"/>
          <c:showSerName val="0"/>
          <c:showPercent val="0"/>
          <c:showBubbleSize val="0"/>
        </c:dLbls>
        <c:marker val="1"/>
        <c:smooth val="0"/>
        <c:axId val="90806912"/>
        <c:axId val="90829952"/>
      </c:lineChart>
      <c:catAx>
        <c:axId val="90806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a:t>
                </a:r>
                <a:r>
                  <a:rPr lang="sl-SI" baseline="0"/>
                  <a:t> 2020/2021</a:t>
                </a:r>
                <a:endParaRPr lang="sl-SI"/>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0829952"/>
        <c:crosses val="autoZero"/>
        <c:auto val="1"/>
        <c:lblAlgn val="ctr"/>
        <c:lblOffset val="100"/>
        <c:noMultiLvlLbl val="0"/>
      </c:catAx>
      <c:valAx>
        <c:axId val="90829952"/>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0806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TEDNIH'!$B$5:$B$58</c:f>
              <c:numCache>
                <c:formatCode>#,##0\ \k\g</c:formatCode>
                <c:ptCount val="54"/>
                <c:pt idx="0">
                  <c:v>506</c:v>
                </c:pt>
                <c:pt idx="1">
                  <c:v>235</c:v>
                </c:pt>
                <c:pt idx="2">
                  <c:v>793</c:v>
                </c:pt>
                <c:pt idx="3">
                  <c:v>1222</c:v>
                </c:pt>
                <c:pt idx="4">
                  <c:v>353</c:v>
                </c:pt>
                <c:pt idx="5">
                  <c:v>226</c:v>
                </c:pt>
                <c:pt idx="6">
                  <c:v>767</c:v>
                </c:pt>
                <c:pt idx="7">
                  <c:v>122</c:v>
                </c:pt>
                <c:pt idx="9">
                  <c:v>114</c:v>
                </c:pt>
                <c:pt idx="17">
                  <c:v>522</c:v>
                </c:pt>
                <c:pt idx="27">
                  <c:v>130</c:v>
                </c:pt>
                <c:pt idx="29">
                  <c:v>341</c:v>
                </c:pt>
                <c:pt idx="30">
                  <c:v>712</c:v>
                </c:pt>
                <c:pt idx="32">
                  <c:v>272</c:v>
                </c:pt>
                <c:pt idx="35">
                  <c:v>332</c:v>
                </c:pt>
                <c:pt idx="36">
                  <c:v>139</c:v>
                </c:pt>
                <c:pt idx="38">
                  <c:v>111</c:v>
                </c:pt>
                <c:pt idx="40">
                  <c:v>478</c:v>
                </c:pt>
                <c:pt idx="42">
                  <c:v>762</c:v>
                </c:pt>
                <c:pt idx="43">
                  <c:v>303</c:v>
                </c:pt>
                <c:pt idx="45">
                  <c:v>59</c:v>
                </c:pt>
                <c:pt idx="46">
                  <c:v>120</c:v>
                </c:pt>
                <c:pt idx="48">
                  <c:v>301</c:v>
                </c:pt>
                <c:pt idx="50">
                  <c:v>172</c:v>
                </c:pt>
                <c:pt idx="51">
                  <c:v>952</c:v>
                </c:pt>
                <c:pt idx="52">
                  <c:v>254</c:v>
                </c:pt>
                <c:pt idx="53">
                  <c:v>247</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TEDNIH'!$C$5:$C$58</c:f>
              <c:numCache>
                <c:formatCode>#,##0\ \k\g</c:formatCode>
                <c:ptCount val="54"/>
                <c:pt idx="0">
                  <c:v>163727</c:v>
                </c:pt>
                <c:pt idx="1">
                  <c:v>159826</c:v>
                </c:pt>
                <c:pt idx="2">
                  <c:v>131570</c:v>
                </c:pt>
                <c:pt idx="3">
                  <c:v>192224</c:v>
                </c:pt>
                <c:pt idx="4">
                  <c:v>151037</c:v>
                </c:pt>
                <c:pt idx="5">
                  <c:v>110337</c:v>
                </c:pt>
                <c:pt idx="6">
                  <c:v>151331</c:v>
                </c:pt>
                <c:pt idx="7">
                  <c:v>111680</c:v>
                </c:pt>
                <c:pt idx="8">
                  <c:v>145295</c:v>
                </c:pt>
                <c:pt idx="9">
                  <c:v>123780</c:v>
                </c:pt>
                <c:pt idx="10">
                  <c:v>125756</c:v>
                </c:pt>
                <c:pt idx="11">
                  <c:v>131570</c:v>
                </c:pt>
                <c:pt idx="12">
                  <c:v>140458</c:v>
                </c:pt>
                <c:pt idx="13">
                  <c:v>142312</c:v>
                </c:pt>
                <c:pt idx="14">
                  <c:v>101111</c:v>
                </c:pt>
                <c:pt idx="15">
                  <c:v>131895</c:v>
                </c:pt>
                <c:pt idx="16">
                  <c:v>111881</c:v>
                </c:pt>
                <c:pt idx="17">
                  <c:v>128318</c:v>
                </c:pt>
                <c:pt idx="18">
                  <c:v>138968</c:v>
                </c:pt>
                <c:pt idx="19">
                  <c:v>118406</c:v>
                </c:pt>
                <c:pt idx="20">
                  <c:v>119280</c:v>
                </c:pt>
                <c:pt idx="21">
                  <c:v>118423</c:v>
                </c:pt>
                <c:pt idx="22">
                  <c:v>128186</c:v>
                </c:pt>
                <c:pt idx="23">
                  <c:v>110306</c:v>
                </c:pt>
                <c:pt idx="24">
                  <c:v>120044</c:v>
                </c:pt>
                <c:pt idx="25">
                  <c:v>120044</c:v>
                </c:pt>
                <c:pt idx="26">
                  <c:v>119594</c:v>
                </c:pt>
                <c:pt idx="27">
                  <c:v>119291</c:v>
                </c:pt>
                <c:pt idx="28">
                  <c:v>123350</c:v>
                </c:pt>
                <c:pt idx="29">
                  <c:v>148332</c:v>
                </c:pt>
                <c:pt idx="30">
                  <c:v>133059</c:v>
                </c:pt>
                <c:pt idx="31">
                  <c:v>124640</c:v>
                </c:pt>
                <c:pt idx="32">
                  <c:v>121767</c:v>
                </c:pt>
                <c:pt idx="33">
                  <c:v>115939</c:v>
                </c:pt>
                <c:pt idx="34">
                  <c:v>120428</c:v>
                </c:pt>
                <c:pt idx="35">
                  <c:v>113300</c:v>
                </c:pt>
                <c:pt idx="36">
                  <c:v>101299</c:v>
                </c:pt>
                <c:pt idx="37">
                  <c:v>108239</c:v>
                </c:pt>
                <c:pt idx="38">
                  <c:v>108624</c:v>
                </c:pt>
                <c:pt idx="39">
                  <c:v>147072</c:v>
                </c:pt>
                <c:pt idx="40">
                  <c:v>129752</c:v>
                </c:pt>
                <c:pt idx="41">
                  <c:v>169938</c:v>
                </c:pt>
                <c:pt idx="42">
                  <c:v>152825</c:v>
                </c:pt>
                <c:pt idx="43">
                  <c:v>139869</c:v>
                </c:pt>
                <c:pt idx="44">
                  <c:v>114077</c:v>
                </c:pt>
                <c:pt idx="45">
                  <c:v>128133</c:v>
                </c:pt>
                <c:pt idx="46">
                  <c:v>140095</c:v>
                </c:pt>
                <c:pt idx="47">
                  <c:v>140138</c:v>
                </c:pt>
                <c:pt idx="48">
                  <c:v>136340</c:v>
                </c:pt>
                <c:pt idx="49">
                  <c:v>122845</c:v>
                </c:pt>
                <c:pt idx="50">
                  <c:v>122134</c:v>
                </c:pt>
                <c:pt idx="51">
                  <c:v>122964</c:v>
                </c:pt>
                <c:pt idx="52">
                  <c:v>111944</c:v>
                </c:pt>
                <c:pt idx="53">
                  <c:v>137143</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TEDNIH'!$D$5:$D$58</c:f>
              <c:numCache>
                <c:formatCode>#,##0\ \k\g</c:formatCode>
                <c:ptCount val="54"/>
                <c:pt idx="0">
                  <c:v>4270</c:v>
                </c:pt>
                <c:pt idx="1">
                  <c:v>5457</c:v>
                </c:pt>
                <c:pt idx="2">
                  <c:v>6584</c:v>
                </c:pt>
                <c:pt idx="3">
                  <c:v>5891</c:v>
                </c:pt>
                <c:pt idx="4">
                  <c:v>8748</c:v>
                </c:pt>
                <c:pt idx="5">
                  <c:v>6988</c:v>
                </c:pt>
                <c:pt idx="6">
                  <c:v>8722</c:v>
                </c:pt>
                <c:pt idx="7">
                  <c:v>6040</c:v>
                </c:pt>
                <c:pt idx="8">
                  <c:v>6714</c:v>
                </c:pt>
                <c:pt idx="9">
                  <c:v>6931</c:v>
                </c:pt>
                <c:pt idx="10">
                  <c:v>8646</c:v>
                </c:pt>
                <c:pt idx="11">
                  <c:v>6584</c:v>
                </c:pt>
                <c:pt idx="12">
                  <c:v>7414</c:v>
                </c:pt>
                <c:pt idx="13">
                  <c:v>11578</c:v>
                </c:pt>
                <c:pt idx="14">
                  <c:v>5972</c:v>
                </c:pt>
                <c:pt idx="15">
                  <c:v>7084</c:v>
                </c:pt>
                <c:pt idx="16">
                  <c:v>8073</c:v>
                </c:pt>
                <c:pt idx="17">
                  <c:v>9912</c:v>
                </c:pt>
                <c:pt idx="18">
                  <c:v>14377</c:v>
                </c:pt>
                <c:pt idx="19">
                  <c:v>7979</c:v>
                </c:pt>
                <c:pt idx="20">
                  <c:v>11364</c:v>
                </c:pt>
                <c:pt idx="21">
                  <c:v>11038</c:v>
                </c:pt>
                <c:pt idx="22">
                  <c:v>7755</c:v>
                </c:pt>
                <c:pt idx="23">
                  <c:v>12741</c:v>
                </c:pt>
                <c:pt idx="24">
                  <c:v>14411</c:v>
                </c:pt>
                <c:pt idx="25">
                  <c:v>14411</c:v>
                </c:pt>
                <c:pt idx="26">
                  <c:v>8124</c:v>
                </c:pt>
                <c:pt idx="27">
                  <c:v>10449</c:v>
                </c:pt>
                <c:pt idx="28">
                  <c:v>6350</c:v>
                </c:pt>
                <c:pt idx="29">
                  <c:v>11444</c:v>
                </c:pt>
                <c:pt idx="30">
                  <c:v>11826</c:v>
                </c:pt>
                <c:pt idx="31">
                  <c:v>7306</c:v>
                </c:pt>
                <c:pt idx="32">
                  <c:v>11614</c:v>
                </c:pt>
                <c:pt idx="33">
                  <c:v>8534</c:v>
                </c:pt>
                <c:pt idx="34">
                  <c:v>4677</c:v>
                </c:pt>
                <c:pt idx="35">
                  <c:v>4713</c:v>
                </c:pt>
                <c:pt idx="36">
                  <c:v>7553</c:v>
                </c:pt>
                <c:pt idx="37">
                  <c:v>5918</c:v>
                </c:pt>
                <c:pt idx="38">
                  <c:v>9686</c:v>
                </c:pt>
                <c:pt idx="39">
                  <c:v>8175</c:v>
                </c:pt>
                <c:pt idx="40">
                  <c:v>12377</c:v>
                </c:pt>
                <c:pt idx="41">
                  <c:v>9670</c:v>
                </c:pt>
                <c:pt idx="42">
                  <c:v>7578</c:v>
                </c:pt>
                <c:pt idx="43">
                  <c:v>8024</c:v>
                </c:pt>
                <c:pt idx="44">
                  <c:v>8691</c:v>
                </c:pt>
                <c:pt idx="45">
                  <c:v>5151</c:v>
                </c:pt>
                <c:pt idx="46">
                  <c:v>8655</c:v>
                </c:pt>
                <c:pt idx="47">
                  <c:v>7309</c:v>
                </c:pt>
                <c:pt idx="48">
                  <c:v>5293</c:v>
                </c:pt>
                <c:pt idx="49">
                  <c:v>5984</c:v>
                </c:pt>
                <c:pt idx="50">
                  <c:v>5705</c:v>
                </c:pt>
                <c:pt idx="51">
                  <c:v>6605</c:v>
                </c:pt>
                <c:pt idx="52">
                  <c:v>3362</c:v>
                </c:pt>
                <c:pt idx="53">
                  <c:v>8537</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TEDNIH'!$E$5:$E$58</c:f>
              <c:numCache>
                <c:formatCode>#,##0\ \k\g</c:formatCode>
                <c:ptCount val="54"/>
                <c:pt idx="4">
                  <c:v>747</c:v>
                </c:pt>
                <c:pt idx="5">
                  <c:v>311</c:v>
                </c:pt>
                <c:pt idx="7">
                  <c:v>372</c:v>
                </c:pt>
                <c:pt idx="32">
                  <c:v>311</c:v>
                </c:pt>
                <c:pt idx="33">
                  <c:v>1790</c:v>
                </c:pt>
                <c:pt idx="35">
                  <c:v>392</c:v>
                </c:pt>
                <c:pt idx="40">
                  <c:v>338</c:v>
                </c:pt>
                <c:pt idx="42">
                  <c:v>362</c:v>
                </c:pt>
                <c:pt idx="43">
                  <c:v>366</c:v>
                </c:pt>
                <c:pt idx="46">
                  <c:v>641</c:v>
                </c:pt>
                <c:pt idx="51">
                  <c:v>0</c:v>
                </c:pt>
                <c:pt idx="52">
                  <c:v>0</c:v>
                </c:pt>
                <c:pt idx="53">
                  <c:v>427</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TEDNIH'!$F$5:$F$58</c:f>
              <c:numCache>
                <c:formatCode>#,##0\ \k\g</c:formatCode>
                <c:ptCount val="54"/>
                <c:pt idx="0">
                  <c:v>41692</c:v>
                </c:pt>
                <c:pt idx="1">
                  <c:v>50392</c:v>
                </c:pt>
                <c:pt idx="2">
                  <c:v>48848</c:v>
                </c:pt>
                <c:pt idx="3">
                  <c:v>25871</c:v>
                </c:pt>
                <c:pt idx="4">
                  <c:v>37782</c:v>
                </c:pt>
                <c:pt idx="5">
                  <c:v>44954</c:v>
                </c:pt>
                <c:pt idx="6">
                  <c:v>37167</c:v>
                </c:pt>
                <c:pt idx="7">
                  <c:v>32415</c:v>
                </c:pt>
                <c:pt idx="8">
                  <c:v>25291</c:v>
                </c:pt>
                <c:pt idx="9">
                  <c:v>23468</c:v>
                </c:pt>
                <c:pt idx="10">
                  <c:v>41125</c:v>
                </c:pt>
                <c:pt idx="11">
                  <c:v>48848</c:v>
                </c:pt>
                <c:pt idx="12">
                  <c:v>33519</c:v>
                </c:pt>
                <c:pt idx="13">
                  <c:v>58259</c:v>
                </c:pt>
                <c:pt idx="14">
                  <c:v>27715</c:v>
                </c:pt>
                <c:pt idx="15">
                  <c:v>39817</c:v>
                </c:pt>
                <c:pt idx="16">
                  <c:v>44317</c:v>
                </c:pt>
                <c:pt idx="17">
                  <c:v>31477</c:v>
                </c:pt>
                <c:pt idx="18">
                  <c:v>45506</c:v>
                </c:pt>
                <c:pt idx="19">
                  <c:v>36063</c:v>
                </c:pt>
                <c:pt idx="20">
                  <c:v>38956</c:v>
                </c:pt>
                <c:pt idx="21">
                  <c:v>40577</c:v>
                </c:pt>
                <c:pt idx="22">
                  <c:v>46790</c:v>
                </c:pt>
                <c:pt idx="23">
                  <c:v>38020</c:v>
                </c:pt>
                <c:pt idx="24">
                  <c:v>47106</c:v>
                </c:pt>
                <c:pt idx="25">
                  <c:v>47106</c:v>
                </c:pt>
                <c:pt idx="26">
                  <c:v>34401</c:v>
                </c:pt>
                <c:pt idx="27">
                  <c:v>50185</c:v>
                </c:pt>
                <c:pt idx="28">
                  <c:v>34610</c:v>
                </c:pt>
                <c:pt idx="29">
                  <c:v>44711</c:v>
                </c:pt>
                <c:pt idx="30">
                  <c:v>38608</c:v>
                </c:pt>
                <c:pt idx="31">
                  <c:v>46142</c:v>
                </c:pt>
                <c:pt idx="32">
                  <c:v>55131</c:v>
                </c:pt>
                <c:pt idx="33">
                  <c:v>46596</c:v>
                </c:pt>
                <c:pt idx="34">
                  <c:v>41648</c:v>
                </c:pt>
                <c:pt idx="35">
                  <c:v>25470</c:v>
                </c:pt>
                <c:pt idx="36">
                  <c:v>40679</c:v>
                </c:pt>
                <c:pt idx="37">
                  <c:v>65786</c:v>
                </c:pt>
                <c:pt idx="38">
                  <c:v>63577</c:v>
                </c:pt>
                <c:pt idx="39">
                  <c:v>43259</c:v>
                </c:pt>
                <c:pt idx="40">
                  <c:v>48017</c:v>
                </c:pt>
                <c:pt idx="41">
                  <c:v>50489</c:v>
                </c:pt>
                <c:pt idx="42">
                  <c:v>47720</c:v>
                </c:pt>
                <c:pt idx="43">
                  <c:v>26862</c:v>
                </c:pt>
                <c:pt idx="44">
                  <c:v>24789</c:v>
                </c:pt>
                <c:pt idx="45">
                  <c:v>47802</c:v>
                </c:pt>
                <c:pt idx="46">
                  <c:v>34975</c:v>
                </c:pt>
                <c:pt idx="47">
                  <c:v>52683</c:v>
                </c:pt>
                <c:pt idx="48">
                  <c:v>48286</c:v>
                </c:pt>
                <c:pt idx="49">
                  <c:v>43902</c:v>
                </c:pt>
                <c:pt idx="50">
                  <c:v>42608</c:v>
                </c:pt>
                <c:pt idx="51">
                  <c:v>56168</c:v>
                </c:pt>
                <c:pt idx="52">
                  <c:v>49209</c:v>
                </c:pt>
                <c:pt idx="53">
                  <c:v>42616</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TEDNIH'!$G$5:$G$58</c:f>
              <c:numCache>
                <c:formatCode>#,##0\ \k\g</c:formatCode>
                <c:ptCount val="54"/>
                <c:pt idx="0">
                  <c:v>39634</c:v>
                </c:pt>
                <c:pt idx="1">
                  <c:v>46533</c:v>
                </c:pt>
                <c:pt idx="2">
                  <c:v>42445</c:v>
                </c:pt>
                <c:pt idx="3">
                  <c:v>36796</c:v>
                </c:pt>
                <c:pt idx="4">
                  <c:v>33238</c:v>
                </c:pt>
                <c:pt idx="5">
                  <c:v>18539</c:v>
                </c:pt>
                <c:pt idx="6">
                  <c:v>35173</c:v>
                </c:pt>
                <c:pt idx="7">
                  <c:v>24945</c:v>
                </c:pt>
                <c:pt idx="8">
                  <c:v>46020</c:v>
                </c:pt>
                <c:pt idx="9">
                  <c:v>25809</c:v>
                </c:pt>
                <c:pt idx="10">
                  <c:v>39693</c:v>
                </c:pt>
                <c:pt idx="11">
                  <c:v>42445</c:v>
                </c:pt>
                <c:pt idx="12">
                  <c:v>41660</c:v>
                </c:pt>
                <c:pt idx="13">
                  <c:v>44647</c:v>
                </c:pt>
                <c:pt idx="14">
                  <c:v>41514</c:v>
                </c:pt>
                <c:pt idx="15">
                  <c:v>44887</c:v>
                </c:pt>
                <c:pt idx="16">
                  <c:v>44902</c:v>
                </c:pt>
                <c:pt idx="17">
                  <c:v>52947</c:v>
                </c:pt>
                <c:pt idx="18">
                  <c:v>48982</c:v>
                </c:pt>
                <c:pt idx="19">
                  <c:v>42405</c:v>
                </c:pt>
                <c:pt idx="20">
                  <c:v>59096</c:v>
                </c:pt>
                <c:pt idx="21">
                  <c:v>41415</c:v>
                </c:pt>
                <c:pt idx="22">
                  <c:v>59347</c:v>
                </c:pt>
                <c:pt idx="23">
                  <c:v>49702</c:v>
                </c:pt>
                <c:pt idx="24">
                  <c:v>51846</c:v>
                </c:pt>
                <c:pt idx="25">
                  <c:v>51846</c:v>
                </c:pt>
                <c:pt idx="26">
                  <c:v>56720</c:v>
                </c:pt>
                <c:pt idx="27">
                  <c:v>51804</c:v>
                </c:pt>
                <c:pt idx="28">
                  <c:v>46640</c:v>
                </c:pt>
                <c:pt idx="29">
                  <c:v>54932</c:v>
                </c:pt>
                <c:pt idx="30">
                  <c:v>48953</c:v>
                </c:pt>
                <c:pt idx="31">
                  <c:v>48270</c:v>
                </c:pt>
                <c:pt idx="32">
                  <c:v>39848</c:v>
                </c:pt>
                <c:pt idx="33">
                  <c:v>47751</c:v>
                </c:pt>
                <c:pt idx="34">
                  <c:v>40180</c:v>
                </c:pt>
                <c:pt idx="35">
                  <c:v>28949</c:v>
                </c:pt>
                <c:pt idx="36">
                  <c:v>20682</c:v>
                </c:pt>
                <c:pt idx="37">
                  <c:v>30849</c:v>
                </c:pt>
                <c:pt idx="38">
                  <c:v>44760</c:v>
                </c:pt>
                <c:pt idx="39">
                  <c:v>44339</c:v>
                </c:pt>
                <c:pt idx="40">
                  <c:v>43426</c:v>
                </c:pt>
                <c:pt idx="41">
                  <c:v>43066</c:v>
                </c:pt>
                <c:pt idx="42">
                  <c:v>45466</c:v>
                </c:pt>
                <c:pt idx="43">
                  <c:v>24259</c:v>
                </c:pt>
                <c:pt idx="44">
                  <c:v>27994</c:v>
                </c:pt>
                <c:pt idx="45">
                  <c:v>37322</c:v>
                </c:pt>
                <c:pt idx="46">
                  <c:v>42587</c:v>
                </c:pt>
                <c:pt idx="47">
                  <c:v>38491</c:v>
                </c:pt>
                <c:pt idx="48">
                  <c:v>41678</c:v>
                </c:pt>
                <c:pt idx="49">
                  <c:v>35222</c:v>
                </c:pt>
                <c:pt idx="50">
                  <c:v>45420</c:v>
                </c:pt>
                <c:pt idx="51">
                  <c:v>48468</c:v>
                </c:pt>
                <c:pt idx="52">
                  <c:v>36963</c:v>
                </c:pt>
                <c:pt idx="53">
                  <c:v>33477</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TEDNIH'!$A$5:$A$58</c:f>
              <c:numCache>
                <c:formatCode>General</c:formatCode>
                <c:ptCount val="54"/>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1</c:v>
                </c:pt>
                <c:pt idx="46">
                  <c:v>2</c:v>
                </c:pt>
                <c:pt idx="47">
                  <c:v>3</c:v>
                </c:pt>
                <c:pt idx="48">
                  <c:v>4</c:v>
                </c:pt>
                <c:pt idx="49">
                  <c:v>5</c:v>
                </c:pt>
                <c:pt idx="50">
                  <c:v>6</c:v>
                </c:pt>
                <c:pt idx="51">
                  <c:v>7</c:v>
                </c:pt>
                <c:pt idx="52">
                  <c:v>8</c:v>
                </c:pt>
                <c:pt idx="53">
                  <c:v>9</c:v>
                </c:pt>
              </c:numCache>
            </c:numRef>
          </c:cat>
          <c:val>
            <c:numRef>
              <c:f>'SKUPNI ZAKOL PO TEDNIH'!$H$5:$H$58</c:f>
              <c:numCache>
                <c:formatCode>#,##0\ \k\g</c:formatCode>
                <c:ptCount val="54"/>
                <c:pt idx="5">
                  <c:v>6264</c:v>
                </c:pt>
                <c:pt idx="6">
                  <c:v>5891</c:v>
                </c:pt>
                <c:pt idx="7">
                  <c:v>4593</c:v>
                </c:pt>
                <c:pt idx="8">
                  <c:v>8795</c:v>
                </c:pt>
                <c:pt idx="9">
                  <c:v>4018</c:v>
                </c:pt>
                <c:pt idx="10">
                  <c:v>7125</c:v>
                </c:pt>
                <c:pt idx="11">
                  <c:v>4904</c:v>
                </c:pt>
                <c:pt idx="12">
                  <c:v>5053</c:v>
                </c:pt>
                <c:pt idx="13">
                  <c:v>5432</c:v>
                </c:pt>
                <c:pt idx="14">
                  <c:v>6651</c:v>
                </c:pt>
                <c:pt idx="15">
                  <c:v>6934</c:v>
                </c:pt>
                <c:pt idx="16">
                  <c:v>8174</c:v>
                </c:pt>
                <c:pt idx="17">
                  <c:v>10713</c:v>
                </c:pt>
                <c:pt idx="19">
                  <c:v>7949</c:v>
                </c:pt>
                <c:pt idx="22">
                  <c:v>5600</c:v>
                </c:pt>
                <c:pt idx="24">
                  <c:v>5702</c:v>
                </c:pt>
                <c:pt idx="25">
                  <c:v>7248</c:v>
                </c:pt>
                <c:pt idx="26">
                  <c:v>5527</c:v>
                </c:pt>
                <c:pt idx="27">
                  <c:v>7589</c:v>
                </c:pt>
                <c:pt idx="28">
                  <c:v>6657</c:v>
                </c:pt>
                <c:pt idx="29">
                  <c:v>7196</c:v>
                </c:pt>
                <c:pt idx="30">
                  <c:v>4813</c:v>
                </c:pt>
                <c:pt idx="31">
                  <c:v>5886</c:v>
                </c:pt>
                <c:pt idx="32">
                  <c:v>6222</c:v>
                </c:pt>
                <c:pt idx="33">
                  <c:v>6629</c:v>
                </c:pt>
                <c:pt idx="34">
                  <c:v>4265</c:v>
                </c:pt>
                <c:pt idx="35">
                  <c:v>4860</c:v>
                </c:pt>
                <c:pt idx="36">
                  <c:v>6459</c:v>
                </c:pt>
                <c:pt idx="37">
                  <c:v>5716</c:v>
                </c:pt>
                <c:pt idx="38">
                  <c:v>5508</c:v>
                </c:pt>
                <c:pt idx="39">
                  <c:v>5654</c:v>
                </c:pt>
                <c:pt idx="40">
                  <c:v>4729</c:v>
                </c:pt>
                <c:pt idx="41">
                  <c:v>7909</c:v>
                </c:pt>
                <c:pt idx="42">
                  <c:v>7589</c:v>
                </c:pt>
                <c:pt idx="43">
                  <c:v>6443</c:v>
                </c:pt>
                <c:pt idx="44">
                  <c:v>6157</c:v>
                </c:pt>
                <c:pt idx="45">
                  <c:v>4317</c:v>
                </c:pt>
                <c:pt idx="46">
                  <c:v>6816</c:v>
                </c:pt>
                <c:pt idx="47">
                  <c:v>7091</c:v>
                </c:pt>
                <c:pt idx="48">
                  <c:v>6720</c:v>
                </c:pt>
                <c:pt idx="49">
                  <c:v>7021</c:v>
                </c:pt>
                <c:pt idx="50">
                  <c:v>7254</c:v>
                </c:pt>
                <c:pt idx="51">
                  <c:v>9617</c:v>
                </c:pt>
                <c:pt idx="52">
                  <c:v>7110</c:v>
                </c:pt>
                <c:pt idx="53">
                  <c:v>7943</c:v>
                </c:pt>
              </c:numCache>
            </c:numRef>
          </c:val>
          <c:smooth val="0"/>
        </c:ser>
        <c:dLbls>
          <c:showLegendKey val="0"/>
          <c:showVal val="0"/>
          <c:showCatName val="0"/>
          <c:showSerName val="0"/>
          <c:showPercent val="0"/>
          <c:showBubbleSize val="0"/>
        </c:dLbls>
        <c:marker val="1"/>
        <c:smooth val="0"/>
        <c:axId val="92582656"/>
        <c:axId val="92584960"/>
      </c:lineChart>
      <c:catAx>
        <c:axId val="92582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2020/2021</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2584960"/>
        <c:crosses val="autoZero"/>
        <c:auto val="1"/>
        <c:lblAlgn val="ctr"/>
        <c:lblOffset val="100"/>
        <c:noMultiLvlLbl val="0"/>
      </c:catAx>
      <c:valAx>
        <c:axId val="92584960"/>
        <c:scaling>
          <c:orientation val="minMax"/>
          <c:max val="2000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layout/>
          <c:overlay val="0"/>
          <c:spPr>
            <a:noFill/>
            <a:ln>
              <a:noFill/>
            </a:ln>
            <a:effectLst/>
          </c:sp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2582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2005583899888"/>
          <c:y val="4.3281992159581534E-2"/>
          <c:w val="0.85412400081249329"/>
          <c:h val="0.75799670102610939"/>
        </c:manualLayout>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 CENE R3'!$B$83:$I$83</c:f>
              <c:numCache>
                <c:formatCode>General</c:formatCode>
                <c:ptCount val="8"/>
                <c:pt idx="0">
                  <c:v>1</c:v>
                </c:pt>
                <c:pt idx="1">
                  <c:v>2</c:v>
                </c:pt>
                <c:pt idx="2">
                  <c:v>3</c:v>
                </c:pt>
                <c:pt idx="3">
                  <c:v>4</c:v>
                </c:pt>
                <c:pt idx="4">
                  <c:v>5</c:v>
                </c:pt>
                <c:pt idx="5">
                  <c:v>6</c:v>
                </c:pt>
                <c:pt idx="6">
                  <c:v>7</c:v>
                </c:pt>
                <c:pt idx="7">
                  <c:v>8</c:v>
                </c:pt>
              </c:numCache>
            </c:numRef>
          </c:cat>
          <c:val>
            <c:numRef>
              <c:f>'EU CENE R3'!$B$84:$I$84</c:f>
              <c:numCache>
                <c:formatCode>0.00</c:formatCode>
                <c:ptCount val="8"/>
                <c:pt idx="0">
                  <c:v>229.07</c:v>
                </c:pt>
                <c:pt idx="1">
                  <c:v>229.07</c:v>
                </c:pt>
                <c:pt idx="2">
                  <c:v>229.07</c:v>
                </c:pt>
                <c:pt idx="3">
                  <c:v>229.07</c:v>
                </c:pt>
                <c:pt idx="4">
                  <c:v>229.07</c:v>
                </c:pt>
                <c:pt idx="5">
                  <c:v>229.07</c:v>
                </c:pt>
                <c:pt idx="6">
                  <c:v>229.07</c:v>
                </c:pt>
                <c:pt idx="7">
                  <c:v>229.07</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'EU CENE R3'!$B$83:$I$83</c:f>
              <c:numCache>
                <c:formatCode>General</c:formatCode>
                <c:ptCount val="8"/>
                <c:pt idx="0">
                  <c:v>1</c:v>
                </c:pt>
                <c:pt idx="1">
                  <c:v>2</c:v>
                </c:pt>
                <c:pt idx="2">
                  <c:v>3</c:v>
                </c:pt>
                <c:pt idx="3">
                  <c:v>4</c:v>
                </c:pt>
                <c:pt idx="4">
                  <c:v>5</c:v>
                </c:pt>
                <c:pt idx="5">
                  <c:v>6</c:v>
                </c:pt>
                <c:pt idx="6">
                  <c:v>7</c:v>
                </c:pt>
                <c:pt idx="7">
                  <c:v>8</c:v>
                </c:pt>
              </c:numCache>
            </c:numRef>
          </c:cat>
          <c:val>
            <c:numRef>
              <c:f>'EU CENE R3'!$B$85:$I$85</c:f>
              <c:numCache>
                <c:formatCode>0.00</c:formatCode>
                <c:ptCount val="8"/>
                <c:pt idx="0">
                  <c:v>364.4425</c:v>
                </c:pt>
                <c:pt idx="1">
                  <c:v>364.61329999999998</c:v>
                </c:pt>
                <c:pt idx="2">
                  <c:v>364.62619999999998</c:v>
                </c:pt>
                <c:pt idx="3">
                  <c:v>367.30619999999999</c:v>
                </c:pt>
                <c:pt idx="4">
                  <c:v>367.98829999999998</c:v>
                </c:pt>
                <c:pt idx="5">
                  <c:v>369.28449999999998</c:v>
                </c:pt>
                <c:pt idx="6">
                  <c:v>370.2998</c:v>
                </c:pt>
                <c:pt idx="7">
                  <c:v>369.11</c:v>
                </c:pt>
              </c:numCache>
            </c:numRef>
          </c:val>
          <c:smooth val="0"/>
        </c:ser>
        <c:ser>
          <c:idx val="0"/>
          <c:order val="2"/>
          <c:tx>
            <c:strRef>
              <c:f>'EU CENE R3'!$A$87</c:f>
              <c:strCache>
                <c:ptCount val="1"/>
                <c:pt idx="0">
                  <c:v>EU min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 CENE R3'!$B$83:$I$83</c:f>
              <c:numCache>
                <c:formatCode>General</c:formatCode>
                <c:ptCount val="8"/>
                <c:pt idx="0">
                  <c:v>1</c:v>
                </c:pt>
                <c:pt idx="1">
                  <c:v>2</c:v>
                </c:pt>
                <c:pt idx="2">
                  <c:v>3</c:v>
                </c:pt>
                <c:pt idx="3">
                  <c:v>4</c:v>
                </c:pt>
                <c:pt idx="4">
                  <c:v>5</c:v>
                </c:pt>
                <c:pt idx="5">
                  <c:v>6</c:v>
                </c:pt>
                <c:pt idx="6">
                  <c:v>7</c:v>
                </c:pt>
                <c:pt idx="7">
                  <c:v>8</c:v>
                </c:pt>
              </c:numCache>
            </c:numRef>
          </c:cat>
          <c:val>
            <c:numRef>
              <c:f>'EU CENE R3'!$B$86:$I$86</c:f>
              <c:numCache>
                <c:formatCode>0.00</c:formatCode>
                <c:ptCount val="8"/>
                <c:pt idx="0">
                  <c:v>459.56</c:v>
                </c:pt>
                <c:pt idx="1">
                  <c:v>456.08550000000002</c:v>
                </c:pt>
                <c:pt idx="2">
                  <c:v>458.25459999999998</c:v>
                </c:pt>
                <c:pt idx="3">
                  <c:v>459.06240000000003</c:v>
                </c:pt>
                <c:pt idx="4">
                  <c:v>457.77870000000001</c:v>
                </c:pt>
                <c:pt idx="5">
                  <c:v>468.4178</c:v>
                </c:pt>
                <c:pt idx="6">
                  <c:v>468.72379999999998</c:v>
                </c:pt>
                <c:pt idx="7">
                  <c:v>464.39</c:v>
                </c:pt>
              </c:numCache>
            </c:numRef>
          </c:val>
          <c:smooth val="0"/>
        </c:ser>
        <c:ser>
          <c:idx val="3"/>
          <c:order val="3"/>
          <c:tx>
            <c:strRef>
              <c:f>'EU CENE R3'!$A$88</c:f>
              <c:strCache>
                <c:ptCount val="1"/>
                <c:pt idx="0">
                  <c:v>SI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'EU CENE R3'!$B$83:$I$83</c:f>
              <c:numCache>
                <c:formatCode>General</c:formatCode>
                <c:ptCount val="8"/>
                <c:pt idx="0">
                  <c:v>1</c:v>
                </c:pt>
                <c:pt idx="1">
                  <c:v>2</c:v>
                </c:pt>
                <c:pt idx="2">
                  <c:v>3</c:v>
                </c:pt>
                <c:pt idx="3">
                  <c:v>4</c:v>
                </c:pt>
                <c:pt idx="4">
                  <c:v>5</c:v>
                </c:pt>
                <c:pt idx="5">
                  <c:v>6</c:v>
                </c:pt>
                <c:pt idx="6">
                  <c:v>7</c:v>
                </c:pt>
                <c:pt idx="7">
                  <c:v>8</c:v>
                </c:pt>
              </c:numCache>
            </c:numRef>
          </c:cat>
          <c:val>
            <c:numRef>
              <c:f>'EU CENE R3'!$B$88:$I$88</c:f>
              <c:numCache>
                <c:formatCode>0.00</c:formatCode>
                <c:ptCount val="8"/>
                <c:pt idx="0">
                  <c:v>295.58969999999999</c:v>
                </c:pt>
                <c:pt idx="1">
                  <c:v>308.43299999999999</c:v>
                </c:pt>
                <c:pt idx="2">
                  <c:v>313.0908</c:v>
                </c:pt>
                <c:pt idx="3">
                  <c:v>314.58690000000001</c:v>
                </c:pt>
                <c:pt idx="4">
                  <c:v>308.85579999999999</c:v>
                </c:pt>
                <c:pt idx="5">
                  <c:v>317.37799999999999</c:v>
                </c:pt>
                <c:pt idx="6">
                  <c:v>318.85270000000003</c:v>
                </c:pt>
                <c:pt idx="7">
                  <c:v>324.55</c:v>
                </c:pt>
              </c:numCache>
            </c:numRef>
          </c:val>
          <c:smooth val="0"/>
        </c:ser>
        <c:dLbls>
          <c:showLegendKey val="0"/>
          <c:showVal val="0"/>
          <c:showCatName val="0"/>
          <c:showSerName val="0"/>
          <c:showPercent val="0"/>
          <c:showBubbleSize val="0"/>
        </c:dLbls>
        <c:marker val="1"/>
        <c:smooth val="0"/>
        <c:axId val="90945408"/>
        <c:axId val="90947968"/>
      </c:lineChart>
      <c:catAx>
        <c:axId val="9094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2021</a:t>
                </a:r>
                <a:endParaRPr lang="sl-SI"/>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0947968"/>
        <c:crosses val="autoZero"/>
        <c:auto val="1"/>
        <c:lblAlgn val="ctr"/>
        <c:lblOffset val="100"/>
        <c:noMultiLvlLbl val="0"/>
      </c:catAx>
      <c:valAx>
        <c:axId val="90947968"/>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0945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562370</xdr:colOff>
      <xdr:row>21</xdr:row>
      <xdr:rowOff>28574</xdr:rowOff>
    </xdr:from>
    <xdr:to>
      <xdr:col>19</xdr:col>
      <xdr:colOff>523875</xdr:colOff>
      <xdr:row>38</xdr:row>
      <xdr:rowOff>40876</xdr:rowOff>
    </xdr:to>
    <xdr:graphicFrame macro="">
      <xdr:nvGraphicFramePr>
        <xdr:cNvPr id="2" name="Grafikon 1" descr="Grafikon je grafičen prikaz tabele 2." title="Grafik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504825</xdr:colOff>
      <xdr:row>3</xdr:row>
      <xdr:rowOff>0</xdr:rowOff>
    </xdr:from>
    <xdr:to>
      <xdr:col>22</xdr:col>
      <xdr:colOff>590550</xdr:colOff>
      <xdr:row>23</xdr:row>
      <xdr:rowOff>66674</xdr:rowOff>
    </xdr:to>
    <xdr:graphicFrame macro="">
      <xdr:nvGraphicFramePr>
        <xdr:cNvPr id="3" name="Grafikon 2" descr="Grafikon s prikazom gibanja cen tedenska zakola po kategorijah 2019/2020.">
          <a:extLst>
            <a:ext uri="{FF2B5EF4-FFF2-40B4-BE49-F238E27FC236}">
              <a16:creationId xmlns:a16="http://schemas.microsoft.com/office/drawing/2014/main" xmlns=""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805961</xdr:colOff>
      <xdr:row>53</xdr:row>
      <xdr:rowOff>142352</xdr:rowOff>
    </xdr:from>
    <xdr:to>
      <xdr:col>12</xdr:col>
      <xdr:colOff>101321</xdr:colOff>
      <xdr:row>75</xdr:row>
      <xdr:rowOff>57202</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29" sqref="B28:B29"/>
    </sheetView>
  </sheetViews>
  <sheetFormatPr defaultRowHeight="15" x14ac:dyDescent="0.25"/>
  <cols>
    <col min="1" max="1" width="41.28515625" customWidth="1"/>
    <col min="2" max="2" width="142.7109375" customWidth="1"/>
  </cols>
  <sheetData>
    <row r="1" spans="1:2" x14ac:dyDescent="0.25">
      <c r="A1" s="246" t="s">
        <v>0</v>
      </c>
    </row>
    <row r="2" spans="1:2" ht="27" x14ac:dyDescent="0.25">
      <c r="A2" s="4" t="s">
        <v>1</v>
      </c>
      <c r="B2" s="34" t="s">
        <v>10</v>
      </c>
    </row>
    <row r="3" spans="1:2" x14ac:dyDescent="0.25">
      <c r="A3" s="1" t="s">
        <v>2</v>
      </c>
    </row>
    <row r="4" spans="1:2" x14ac:dyDescent="0.25">
      <c r="A4" s="1" t="s">
        <v>3</v>
      </c>
    </row>
    <row r="5" spans="1:2" x14ac:dyDescent="0.25">
      <c r="A5" s="1" t="s">
        <v>4</v>
      </c>
    </row>
    <row r="6" spans="1:2" x14ac:dyDescent="0.25">
      <c r="A6" s="2" t="s">
        <v>5</v>
      </c>
    </row>
    <row r="8" spans="1:2" x14ac:dyDescent="0.25">
      <c r="A8" s="3" t="s">
        <v>6</v>
      </c>
    </row>
    <row r="9" spans="1:2" x14ac:dyDescent="0.25">
      <c r="A9" s="3" t="s">
        <v>7</v>
      </c>
    </row>
    <row r="10" spans="1:2" x14ac:dyDescent="0.25">
      <c r="A10" s="3" t="s">
        <v>8</v>
      </c>
    </row>
    <row r="13" spans="1:2" x14ac:dyDescent="0.25">
      <c r="A13" s="3" t="s">
        <v>175</v>
      </c>
    </row>
    <row r="14" spans="1:2" ht="27" x14ac:dyDescent="0.25">
      <c r="A14" s="3" t="s">
        <v>174</v>
      </c>
      <c r="B14" s="4" t="s">
        <v>164</v>
      </c>
    </row>
    <row r="15" spans="1:2" x14ac:dyDescent="0.25">
      <c r="B15" s="4" t="s">
        <v>165</v>
      </c>
    </row>
    <row r="18" spans="2:2" x14ac:dyDescent="0.25">
      <c r="B18" s="4"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G1" workbookViewId="0">
      <selection activeCell="G25" sqref="G25"/>
    </sheetView>
  </sheetViews>
  <sheetFormatPr defaultRowHeight="15" x14ac:dyDescent="0.25"/>
  <cols>
    <col min="1" max="1" width="11.42578125" customWidth="1"/>
    <col min="2" max="2" width="12.42578125" customWidth="1"/>
    <col min="3" max="3" width="12.85546875" customWidth="1"/>
    <col min="4" max="4" width="12.42578125" customWidth="1"/>
    <col min="6" max="6" width="12.140625" customWidth="1"/>
    <col min="7" max="7" width="10.42578125" customWidth="1"/>
    <col min="9" max="9" width="12.42578125" customWidth="1"/>
    <col min="13" max="13" width="19.7109375" bestFit="1" customWidth="1"/>
    <col min="14" max="14" width="14.28515625" style="5" customWidth="1"/>
  </cols>
  <sheetData>
    <row r="1" spans="1:14" x14ac:dyDescent="0.25">
      <c r="B1" s="35"/>
    </row>
    <row r="2" spans="1:14" x14ac:dyDescent="0.25">
      <c r="A2" t="s">
        <v>170</v>
      </c>
      <c r="B2" s="42" t="s">
        <v>173</v>
      </c>
      <c r="L2" t="s">
        <v>171</v>
      </c>
    </row>
    <row r="3" spans="1:14" ht="15.75" thickBot="1" x14ac:dyDescent="0.3"/>
    <row r="4" spans="1:14" ht="26.25" thickBot="1" x14ac:dyDescent="0.3">
      <c r="A4" s="7" t="s">
        <v>11</v>
      </c>
      <c r="B4" s="27"/>
      <c r="C4" s="26"/>
      <c r="D4" s="16"/>
      <c r="E4" s="16" t="s">
        <v>12</v>
      </c>
      <c r="F4" s="16"/>
      <c r="G4" s="16"/>
      <c r="H4" s="17"/>
      <c r="I4" s="18"/>
      <c r="L4" s="32"/>
      <c r="M4" s="33" t="s">
        <v>40</v>
      </c>
      <c r="N4" s="146" t="s">
        <v>38</v>
      </c>
    </row>
    <row r="5" spans="1:14" thickBot="1" x14ac:dyDescent="0.35">
      <c r="A5" s="23"/>
      <c r="B5" s="19"/>
      <c r="C5" s="13" t="s">
        <v>13</v>
      </c>
      <c r="D5" s="14" t="s">
        <v>14</v>
      </c>
      <c r="E5" s="15" t="s">
        <v>15</v>
      </c>
      <c r="F5" s="14" t="s">
        <v>16</v>
      </c>
      <c r="G5" s="20" t="s">
        <v>17</v>
      </c>
      <c r="H5" s="20" t="s">
        <v>18</v>
      </c>
      <c r="I5" s="24" t="s">
        <v>19</v>
      </c>
      <c r="L5" s="124"/>
      <c r="M5" s="125"/>
      <c r="N5" s="147"/>
    </row>
    <row r="6" spans="1:14" x14ac:dyDescent="0.25">
      <c r="A6" s="7" t="s">
        <v>21</v>
      </c>
      <c r="B6" s="8" t="s">
        <v>20</v>
      </c>
      <c r="C6" s="268" t="s">
        <v>166</v>
      </c>
      <c r="D6" s="268">
        <v>43</v>
      </c>
      <c r="E6" s="269"/>
      <c r="F6" s="268" t="s">
        <v>166</v>
      </c>
      <c r="G6" s="269"/>
      <c r="H6" s="268">
        <v>1</v>
      </c>
      <c r="I6" s="271"/>
      <c r="L6" s="126" t="s">
        <v>13</v>
      </c>
      <c r="M6" s="127" t="s">
        <v>21</v>
      </c>
      <c r="N6" s="262" t="s">
        <v>166</v>
      </c>
    </row>
    <row r="7" spans="1:14" ht="14.45" x14ac:dyDescent="0.3">
      <c r="A7" s="6" t="s">
        <v>21</v>
      </c>
      <c r="B7" s="9" t="s">
        <v>22</v>
      </c>
      <c r="C7" s="272"/>
      <c r="D7" s="317">
        <v>17460</v>
      </c>
      <c r="E7" s="274"/>
      <c r="F7" s="272"/>
      <c r="G7" s="275"/>
      <c r="H7" s="272">
        <v>277</v>
      </c>
      <c r="I7" s="276"/>
      <c r="L7" s="29" t="s">
        <v>13</v>
      </c>
      <c r="M7" s="123" t="s">
        <v>24</v>
      </c>
      <c r="N7" s="262" t="s">
        <v>166</v>
      </c>
    </row>
    <row r="8" spans="1:14" thickBot="1" x14ac:dyDescent="0.35">
      <c r="A8" s="23" t="s">
        <v>21</v>
      </c>
      <c r="B8" s="10" t="s">
        <v>23</v>
      </c>
      <c r="C8" s="277"/>
      <c r="D8" s="277">
        <v>331.22</v>
      </c>
      <c r="E8" s="278"/>
      <c r="F8" s="277"/>
      <c r="G8" s="278"/>
      <c r="H8" s="277">
        <v>326.54000000000002</v>
      </c>
      <c r="I8" s="279"/>
      <c r="L8" s="29" t="s">
        <v>13</v>
      </c>
      <c r="M8" s="123" t="s">
        <v>27</v>
      </c>
      <c r="N8" s="262" t="s">
        <v>166</v>
      </c>
    </row>
    <row r="9" spans="1:14" x14ac:dyDescent="0.25">
      <c r="A9" s="7" t="s">
        <v>24</v>
      </c>
      <c r="B9" s="8" t="s">
        <v>20</v>
      </c>
      <c r="C9" s="268" t="s">
        <v>166</v>
      </c>
      <c r="D9" s="268">
        <v>63</v>
      </c>
      <c r="E9" s="269"/>
      <c r="F9" s="268" t="s">
        <v>166</v>
      </c>
      <c r="G9" s="269"/>
      <c r="H9" s="268">
        <v>13</v>
      </c>
      <c r="I9" s="271"/>
      <c r="L9" s="29" t="s">
        <v>13</v>
      </c>
      <c r="M9" s="123" t="s">
        <v>28</v>
      </c>
      <c r="N9" s="262" t="s">
        <v>166</v>
      </c>
    </row>
    <row r="10" spans="1:14" ht="14.45" x14ac:dyDescent="0.3">
      <c r="A10" s="6" t="s">
        <v>24</v>
      </c>
      <c r="B10" s="9" t="s">
        <v>22</v>
      </c>
      <c r="C10" s="272"/>
      <c r="D10" s="272">
        <v>27459</v>
      </c>
      <c r="E10" s="274"/>
      <c r="F10" s="272"/>
      <c r="G10" s="274"/>
      <c r="H10" s="272">
        <v>4501</v>
      </c>
      <c r="I10" s="276"/>
      <c r="L10" s="29" t="s">
        <v>13</v>
      </c>
      <c r="M10" s="123" t="s">
        <v>31</v>
      </c>
      <c r="N10" s="266">
        <v>401.1</v>
      </c>
    </row>
    <row r="11" spans="1:14" thickBot="1" x14ac:dyDescent="0.35">
      <c r="A11" s="23" t="s">
        <v>24</v>
      </c>
      <c r="B11" s="12" t="s">
        <v>23</v>
      </c>
      <c r="C11" s="277"/>
      <c r="D11" s="280">
        <v>328.46000000000004</v>
      </c>
      <c r="E11" s="278"/>
      <c r="F11" s="277"/>
      <c r="G11" s="278"/>
      <c r="H11" s="280">
        <v>307.82</v>
      </c>
      <c r="I11" s="279"/>
      <c r="L11" s="29" t="s">
        <v>13</v>
      </c>
      <c r="M11" s="123" t="s">
        <v>32</v>
      </c>
      <c r="N11" s="262" t="s">
        <v>166</v>
      </c>
    </row>
    <row r="12" spans="1:14" x14ac:dyDescent="0.25">
      <c r="A12" s="7" t="s">
        <v>25</v>
      </c>
      <c r="B12" s="8" t="s">
        <v>20</v>
      </c>
      <c r="C12" s="281"/>
      <c r="D12" s="269"/>
      <c r="E12" s="282"/>
      <c r="F12" s="268" t="s">
        <v>166</v>
      </c>
      <c r="G12" s="281"/>
      <c r="H12" s="307">
        <v>8</v>
      </c>
      <c r="I12" s="284"/>
      <c r="L12" s="29" t="s">
        <v>14</v>
      </c>
      <c r="M12" s="28" t="s">
        <v>21</v>
      </c>
      <c r="N12" s="259">
        <v>331.22</v>
      </c>
    </row>
    <row r="13" spans="1:14" ht="14.45" x14ac:dyDescent="0.3">
      <c r="A13" s="6" t="s">
        <v>25</v>
      </c>
      <c r="B13" s="9" t="s">
        <v>22</v>
      </c>
      <c r="C13" s="285"/>
      <c r="D13" s="275"/>
      <c r="E13" s="286"/>
      <c r="F13" s="272"/>
      <c r="G13" s="287"/>
      <c r="H13" s="319">
        <v>2896</v>
      </c>
      <c r="I13" s="289"/>
      <c r="L13" s="29" t="s">
        <v>14</v>
      </c>
      <c r="M13" s="28" t="s">
        <v>24</v>
      </c>
      <c r="N13" s="259">
        <v>328.46000000000004</v>
      </c>
    </row>
    <row r="14" spans="1:14" thickBot="1" x14ac:dyDescent="0.35">
      <c r="A14" s="6" t="s">
        <v>25</v>
      </c>
      <c r="B14" s="10" t="s">
        <v>23</v>
      </c>
      <c r="C14" s="290"/>
      <c r="D14" s="291"/>
      <c r="E14" s="292"/>
      <c r="F14" s="277"/>
      <c r="G14" s="293"/>
      <c r="H14" s="301">
        <v>321.08000000000004</v>
      </c>
      <c r="I14" s="294"/>
      <c r="L14" s="29" t="s">
        <v>14</v>
      </c>
      <c r="M14" s="28" t="s">
        <v>27</v>
      </c>
      <c r="N14" s="259">
        <v>325.81</v>
      </c>
    </row>
    <row r="15" spans="1:14" x14ac:dyDescent="0.25">
      <c r="A15" s="7" t="s">
        <v>26</v>
      </c>
      <c r="B15" s="8" t="s">
        <v>20</v>
      </c>
      <c r="C15" s="281"/>
      <c r="D15" s="269"/>
      <c r="E15" s="295"/>
      <c r="F15" s="281"/>
      <c r="G15" s="281"/>
      <c r="H15" s="275"/>
      <c r="I15" s="268">
        <v>1</v>
      </c>
      <c r="L15" s="29" t="s">
        <v>14</v>
      </c>
      <c r="M15" s="28" t="s">
        <v>28</v>
      </c>
      <c r="N15" s="259">
        <v>327.99</v>
      </c>
    </row>
    <row r="16" spans="1:14" ht="14.45" x14ac:dyDescent="0.3">
      <c r="A16" s="6" t="s">
        <v>26</v>
      </c>
      <c r="B16" s="9" t="s">
        <v>22</v>
      </c>
      <c r="C16" s="296"/>
      <c r="D16" s="275"/>
      <c r="E16" s="297"/>
      <c r="F16" s="285"/>
      <c r="G16" s="296"/>
      <c r="H16" s="274"/>
      <c r="I16" s="272">
        <v>69</v>
      </c>
      <c r="L16" s="29" t="s">
        <v>14</v>
      </c>
      <c r="M16" s="28" t="s">
        <v>31</v>
      </c>
      <c r="N16" s="266">
        <v>305.62</v>
      </c>
    </row>
    <row r="17" spans="1:14" thickBot="1" x14ac:dyDescent="0.35">
      <c r="A17" s="23" t="s">
        <v>26</v>
      </c>
      <c r="B17" s="12" t="s">
        <v>23</v>
      </c>
      <c r="C17" s="293"/>
      <c r="D17" s="278"/>
      <c r="E17" s="298"/>
      <c r="F17" s="299"/>
      <c r="G17" s="293"/>
      <c r="H17" s="278"/>
      <c r="I17" s="277">
        <v>446.54</v>
      </c>
      <c r="L17" s="29" t="s">
        <v>14</v>
      </c>
      <c r="M17" s="28" t="s">
        <v>32</v>
      </c>
      <c r="N17" s="266">
        <v>315.48</v>
      </c>
    </row>
    <row r="18" spans="1:14" x14ac:dyDescent="0.25">
      <c r="A18" s="7" t="s">
        <v>27</v>
      </c>
      <c r="B18" s="8" t="s">
        <v>20</v>
      </c>
      <c r="C18" s="268" t="s">
        <v>166</v>
      </c>
      <c r="D18" s="300">
        <v>109</v>
      </c>
      <c r="E18" s="281"/>
      <c r="F18" s="281"/>
      <c r="G18" s="269"/>
      <c r="H18" s="268">
        <v>5</v>
      </c>
      <c r="I18" s="268">
        <v>11</v>
      </c>
      <c r="L18" s="29" t="s">
        <v>15</v>
      </c>
      <c r="M18" s="28" t="s">
        <v>28</v>
      </c>
      <c r="N18" s="259">
        <v>321.36</v>
      </c>
    </row>
    <row r="19" spans="1:14" ht="14.45" x14ac:dyDescent="0.3">
      <c r="A19" s="6" t="s">
        <v>27</v>
      </c>
      <c r="B19" s="9" t="s">
        <v>22</v>
      </c>
      <c r="C19" s="272"/>
      <c r="D19" s="272">
        <v>38078</v>
      </c>
      <c r="E19" s="296"/>
      <c r="F19" s="296"/>
      <c r="G19" s="274"/>
      <c r="H19" s="272">
        <v>1442</v>
      </c>
      <c r="I19" s="272">
        <v>1292</v>
      </c>
      <c r="L19" s="29" t="s">
        <v>16</v>
      </c>
      <c r="M19" s="28" t="s">
        <v>21</v>
      </c>
      <c r="N19" s="262" t="s">
        <v>166</v>
      </c>
    </row>
    <row r="20" spans="1:14" thickBot="1" x14ac:dyDescent="0.35">
      <c r="A20" s="23" t="s">
        <v>27</v>
      </c>
      <c r="B20" s="10" t="s">
        <v>23</v>
      </c>
      <c r="C20" s="277"/>
      <c r="D20" s="277">
        <v>325.81</v>
      </c>
      <c r="E20" s="293"/>
      <c r="F20" s="293"/>
      <c r="G20" s="278"/>
      <c r="H20" s="277">
        <v>297.11</v>
      </c>
      <c r="I20" s="277">
        <v>430.89000000000004</v>
      </c>
      <c r="L20" s="29" t="s">
        <v>16</v>
      </c>
      <c r="M20" s="28" t="s">
        <v>24</v>
      </c>
      <c r="N20" s="262" t="s">
        <v>166</v>
      </c>
    </row>
    <row r="21" spans="1:14" x14ac:dyDescent="0.25">
      <c r="A21" s="7" t="s">
        <v>28</v>
      </c>
      <c r="B21" s="8" t="s">
        <v>20</v>
      </c>
      <c r="C21" s="268" t="s">
        <v>166</v>
      </c>
      <c r="D21" s="268">
        <v>72</v>
      </c>
      <c r="E21" s="300">
        <v>21</v>
      </c>
      <c r="F21" s="268" t="s">
        <v>166</v>
      </c>
      <c r="G21" s="268">
        <v>25</v>
      </c>
      <c r="H21" s="268">
        <v>47</v>
      </c>
      <c r="I21" s="271"/>
      <c r="L21" s="29" t="s">
        <v>16</v>
      </c>
      <c r="M21" s="28" t="s">
        <v>25</v>
      </c>
      <c r="N21" s="262" t="s">
        <v>166</v>
      </c>
    </row>
    <row r="22" spans="1:14" ht="14.45" x14ac:dyDescent="0.3">
      <c r="A22" s="6" t="s">
        <v>28</v>
      </c>
      <c r="B22" s="9" t="s">
        <v>22</v>
      </c>
      <c r="C22" s="272"/>
      <c r="D22" s="317">
        <v>28189</v>
      </c>
      <c r="E22" s="272">
        <v>8537</v>
      </c>
      <c r="F22" s="272"/>
      <c r="G22" s="272">
        <v>8953</v>
      </c>
      <c r="H22" s="319">
        <v>14825</v>
      </c>
      <c r="I22" s="276"/>
      <c r="L22" s="29" t="s">
        <v>16</v>
      </c>
      <c r="M22" s="28" t="s">
        <v>28</v>
      </c>
      <c r="N22" s="262" t="s">
        <v>166</v>
      </c>
    </row>
    <row r="23" spans="1:14" thickBot="1" x14ac:dyDescent="0.35">
      <c r="A23" s="23" t="s">
        <v>28</v>
      </c>
      <c r="B23" s="10" t="s">
        <v>23</v>
      </c>
      <c r="C23" s="277"/>
      <c r="D23" s="280">
        <v>327.99</v>
      </c>
      <c r="E23" s="280">
        <v>321.36</v>
      </c>
      <c r="F23" s="277"/>
      <c r="G23" s="277">
        <v>248.22</v>
      </c>
      <c r="H23" s="301">
        <v>304.26000000000005</v>
      </c>
      <c r="I23" s="276"/>
      <c r="L23" s="29" t="s">
        <v>16</v>
      </c>
      <c r="M23" s="28" t="s">
        <v>29</v>
      </c>
      <c r="N23" s="259">
        <v>316.54000000000002</v>
      </c>
    </row>
    <row r="24" spans="1:14" x14ac:dyDescent="0.25">
      <c r="A24" s="7" t="s">
        <v>29</v>
      </c>
      <c r="B24" s="8" t="s">
        <v>20</v>
      </c>
      <c r="C24" s="281"/>
      <c r="D24" s="269"/>
      <c r="E24" s="282"/>
      <c r="F24" s="268">
        <v>1</v>
      </c>
      <c r="G24" s="268">
        <v>7</v>
      </c>
      <c r="H24" s="268">
        <v>6</v>
      </c>
      <c r="I24" s="271"/>
      <c r="L24" s="29" t="s">
        <v>16</v>
      </c>
      <c r="M24" s="28" t="s">
        <v>32</v>
      </c>
      <c r="N24" s="262" t="s">
        <v>166</v>
      </c>
    </row>
    <row r="25" spans="1:14" ht="14.45" x14ac:dyDescent="0.3">
      <c r="A25" s="6" t="s">
        <v>29</v>
      </c>
      <c r="B25" s="9" t="s">
        <v>22</v>
      </c>
      <c r="C25" s="296"/>
      <c r="D25" s="275"/>
      <c r="E25" s="302"/>
      <c r="F25" s="272">
        <v>427</v>
      </c>
      <c r="G25" s="272">
        <v>2818</v>
      </c>
      <c r="H25" s="303">
        <v>2086</v>
      </c>
      <c r="I25" s="276"/>
      <c r="L25" s="29" t="s">
        <v>16</v>
      </c>
      <c r="M25" s="28" t="s">
        <v>34</v>
      </c>
      <c r="N25" s="262" t="s">
        <v>166</v>
      </c>
    </row>
    <row r="26" spans="1:14" thickBot="1" x14ac:dyDescent="0.35">
      <c r="A26" s="23" t="s">
        <v>29</v>
      </c>
      <c r="B26" s="10" t="s">
        <v>23</v>
      </c>
      <c r="C26" s="299"/>
      <c r="D26" s="278"/>
      <c r="E26" s="304"/>
      <c r="F26" s="280">
        <v>316.54000000000002</v>
      </c>
      <c r="G26" s="280">
        <v>253.82</v>
      </c>
      <c r="H26" s="305">
        <v>310.5</v>
      </c>
      <c r="I26" s="279"/>
      <c r="L26" s="29" t="s">
        <v>17</v>
      </c>
      <c r="M26" s="28" t="s">
        <v>28</v>
      </c>
      <c r="N26" s="259">
        <v>248.22</v>
      </c>
    </row>
    <row r="27" spans="1:14" x14ac:dyDescent="0.25">
      <c r="A27" s="7" t="s">
        <v>30</v>
      </c>
      <c r="B27" s="8" t="s">
        <v>20</v>
      </c>
      <c r="C27" s="281"/>
      <c r="D27" s="269"/>
      <c r="E27" s="295"/>
      <c r="F27" s="281"/>
      <c r="G27" s="281"/>
      <c r="H27" s="283"/>
      <c r="I27" s="268">
        <v>5</v>
      </c>
      <c r="L27" s="29" t="s">
        <v>17</v>
      </c>
      <c r="M27" s="28" t="s">
        <v>29</v>
      </c>
      <c r="N27" s="259">
        <v>253.82</v>
      </c>
    </row>
    <row r="28" spans="1:14" ht="14.45" x14ac:dyDescent="0.3">
      <c r="A28" s="6" t="s">
        <v>30</v>
      </c>
      <c r="B28" s="9" t="s">
        <v>22</v>
      </c>
      <c r="C28" s="285"/>
      <c r="D28" s="275"/>
      <c r="E28" s="297"/>
      <c r="F28" s="296"/>
      <c r="G28" s="285"/>
      <c r="H28" s="288"/>
      <c r="I28" s="272">
        <v>406</v>
      </c>
      <c r="L28" s="29" t="s">
        <v>17</v>
      </c>
      <c r="M28" s="28" t="s">
        <v>31</v>
      </c>
      <c r="N28" s="259">
        <v>212.29999999999998</v>
      </c>
    </row>
    <row r="29" spans="1:14" thickBot="1" x14ac:dyDescent="0.35">
      <c r="A29" s="23" t="s">
        <v>30</v>
      </c>
      <c r="B29" s="10" t="s">
        <v>23</v>
      </c>
      <c r="C29" s="293"/>
      <c r="D29" s="278"/>
      <c r="E29" s="298"/>
      <c r="F29" s="293"/>
      <c r="G29" s="293"/>
      <c r="H29" s="306"/>
      <c r="I29" s="277">
        <v>397.29</v>
      </c>
      <c r="L29" s="29" t="s">
        <v>17</v>
      </c>
      <c r="M29" s="28" t="s">
        <v>32</v>
      </c>
      <c r="N29" s="259">
        <v>229.54</v>
      </c>
    </row>
    <row r="30" spans="1:14" x14ac:dyDescent="0.25">
      <c r="A30" s="7" t="s">
        <v>31</v>
      </c>
      <c r="B30" s="8" t="s">
        <v>20</v>
      </c>
      <c r="C30" s="268">
        <v>2</v>
      </c>
      <c r="D30" s="300">
        <v>31</v>
      </c>
      <c r="E30" s="281"/>
      <c r="F30" s="269"/>
      <c r="G30" s="300">
        <v>27</v>
      </c>
      <c r="H30" s="300">
        <v>6</v>
      </c>
      <c r="I30" s="268">
        <v>50</v>
      </c>
      <c r="L30" s="29" t="s">
        <v>17</v>
      </c>
      <c r="M30" s="28" t="s">
        <v>34</v>
      </c>
      <c r="N30" s="259">
        <v>240.14</v>
      </c>
    </row>
    <row r="31" spans="1:14" ht="14.45" x14ac:dyDescent="0.3">
      <c r="A31" s="6" t="s">
        <v>31</v>
      </c>
      <c r="B31" s="9" t="s">
        <v>22</v>
      </c>
      <c r="C31" s="272">
        <v>247</v>
      </c>
      <c r="D31" s="317">
        <v>9353</v>
      </c>
      <c r="E31" s="296"/>
      <c r="F31" s="274"/>
      <c r="G31" s="272">
        <v>7822</v>
      </c>
      <c r="H31" s="272">
        <v>1427</v>
      </c>
      <c r="I31" s="272">
        <v>5437</v>
      </c>
      <c r="L31" s="29" t="s">
        <v>17</v>
      </c>
      <c r="M31" s="28" t="s">
        <v>35</v>
      </c>
      <c r="N31" s="259">
        <v>178.12</v>
      </c>
    </row>
    <row r="32" spans="1:14" thickBot="1" x14ac:dyDescent="0.35">
      <c r="A32" s="23" t="s">
        <v>31</v>
      </c>
      <c r="B32" s="10" t="s">
        <v>23</v>
      </c>
      <c r="C32" s="277">
        <v>401.1</v>
      </c>
      <c r="D32" s="280">
        <v>305.62</v>
      </c>
      <c r="E32" s="293"/>
      <c r="F32" s="278"/>
      <c r="G32" s="277">
        <v>212.29999999999998</v>
      </c>
      <c r="H32" s="277">
        <v>264.61</v>
      </c>
      <c r="I32" s="277">
        <v>419.92</v>
      </c>
      <c r="L32" s="29" t="s">
        <v>17</v>
      </c>
      <c r="M32" s="28" t="s">
        <v>36</v>
      </c>
      <c r="N32" s="259">
        <v>194.42</v>
      </c>
    </row>
    <row r="33" spans="1:14" x14ac:dyDescent="0.25">
      <c r="A33" s="7" t="s">
        <v>32</v>
      </c>
      <c r="B33" s="8" t="s">
        <v>20</v>
      </c>
      <c r="C33" s="268" t="s">
        <v>166</v>
      </c>
      <c r="D33" s="307">
        <v>46</v>
      </c>
      <c r="E33" s="269"/>
      <c r="F33" s="268" t="s">
        <v>166</v>
      </c>
      <c r="G33" s="268">
        <v>30</v>
      </c>
      <c r="H33" s="300">
        <v>16</v>
      </c>
      <c r="I33" s="271"/>
      <c r="L33" s="29" t="s">
        <v>18</v>
      </c>
      <c r="M33" s="28" t="s">
        <v>21</v>
      </c>
      <c r="N33" s="259">
        <v>326.54000000000002</v>
      </c>
    </row>
    <row r="34" spans="1:14" ht="14.45" x14ac:dyDescent="0.3">
      <c r="A34" s="6" t="s">
        <v>32</v>
      </c>
      <c r="B34" s="9" t="s">
        <v>22</v>
      </c>
      <c r="C34" s="272"/>
      <c r="D34" s="308">
        <v>16604</v>
      </c>
      <c r="E34" s="274"/>
      <c r="F34" s="272"/>
      <c r="G34" s="272">
        <v>10300</v>
      </c>
      <c r="H34" s="308">
        <v>5010</v>
      </c>
      <c r="I34" s="276"/>
      <c r="L34" s="29" t="s">
        <v>18</v>
      </c>
      <c r="M34" s="28" t="s">
        <v>24</v>
      </c>
      <c r="N34" s="259">
        <v>307.82</v>
      </c>
    </row>
    <row r="35" spans="1:14" thickBot="1" x14ac:dyDescent="0.35">
      <c r="A35" s="23" t="s">
        <v>32</v>
      </c>
      <c r="B35" s="10" t="s">
        <v>33</v>
      </c>
      <c r="C35" s="277"/>
      <c r="D35" s="309">
        <v>315.48</v>
      </c>
      <c r="E35" s="278"/>
      <c r="F35" s="277"/>
      <c r="G35" s="277">
        <v>229.54</v>
      </c>
      <c r="H35" s="310">
        <v>293.77000000000004</v>
      </c>
      <c r="I35" s="276"/>
      <c r="L35" s="29" t="s">
        <v>18</v>
      </c>
      <c r="M35" s="28" t="s">
        <v>25</v>
      </c>
      <c r="N35" s="259">
        <v>321.08000000000004</v>
      </c>
    </row>
    <row r="36" spans="1:14" x14ac:dyDescent="0.25">
      <c r="A36" s="7" t="s">
        <v>34</v>
      </c>
      <c r="B36" s="8" t="s">
        <v>20</v>
      </c>
      <c r="C36" s="281"/>
      <c r="D36" s="269"/>
      <c r="E36" s="282"/>
      <c r="F36" s="268" t="s">
        <v>166</v>
      </c>
      <c r="G36" s="268">
        <v>3</v>
      </c>
      <c r="H36" s="325">
        <v>3</v>
      </c>
      <c r="I36" s="271"/>
      <c r="L36" s="29" t="s">
        <v>18</v>
      </c>
      <c r="M36" s="28" t="s">
        <v>27</v>
      </c>
      <c r="N36" s="259">
        <v>297.11</v>
      </c>
    </row>
    <row r="37" spans="1:14" ht="14.45" x14ac:dyDescent="0.3">
      <c r="A37" s="6" t="s">
        <v>34</v>
      </c>
      <c r="B37" s="9" t="s">
        <v>22</v>
      </c>
      <c r="C37" s="285"/>
      <c r="D37" s="275"/>
      <c r="E37" s="302"/>
      <c r="F37" s="272"/>
      <c r="G37" s="273">
        <v>1112</v>
      </c>
      <c r="H37" s="272">
        <v>1013</v>
      </c>
      <c r="I37" s="276"/>
      <c r="L37" s="29" t="s">
        <v>18</v>
      </c>
      <c r="M37" s="28" t="s">
        <v>28</v>
      </c>
      <c r="N37" s="259">
        <v>304.26000000000005</v>
      </c>
    </row>
    <row r="38" spans="1:14" thickBot="1" x14ac:dyDescent="0.35">
      <c r="A38" s="23" t="s">
        <v>34</v>
      </c>
      <c r="B38" s="10" t="s">
        <v>23</v>
      </c>
      <c r="C38" s="293"/>
      <c r="D38" s="278"/>
      <c r="E38" s="304"/>
      <c r="F38" s="277"/>
      <c r="G38" s="280">
        <v>240.14</v>
      </c>
      <c r="H38" s="301">
        <v>278.25</v>
      </c>
      <c r="I38" s="276"/>
      <c r="L38" s="29" t="s">
        <v>18</v>
      </c>
      <c r="M38" s="28" t="s">
        <v>29</v>
      </c>
      <c r="N38" s="259">
        <v>310.5</v>
      </c>
    </row>
    <row r="39" spans="1:14" ht="15.75" thickBot="1" x14ac:dyDescent="0.3">
      <c r="A39" s="7" t="s">
        <v>39</v>
      </c>
      <c r="B39" s="52" t="s">
        <v>20</v>
      </c>
      <c r="C39" s="281"/>
      <c r="D39" s="269"/>
      <c r="E39" s="295"/>
      <c r="F39" s="281"/>
      <c r="G39" s="281"/>
      <c r="H39" s="269"/>
      <c r="I39" s="320">
        <v>3</v>
      </c>
      <c r="L39" s="29" t="s">
        <v>18</v>
      </c>
      <c r="M39" s="28" t="s">
        <v>31</v>
      </c>
      <c r="N39" s="259">
        <v>264.61</v>
      </c>
    </row>
    <row r="40" spans="1:14" x14ac:dyDescent="0.25">
      <c r="A40" s="6" t="s">
        <v>39</v>
      </c>
      <c r="B40" s="53" t="s">
        <v>22</v>
      </c>
      <c r="C40" s="285"/>
      <c r="D40" s="275"/>
      <c r="E40" s="297"/>
      <c r="F40" s="296"/>
      <c r="G40" s="285"/>
      <c r="H40" s="275"/>
      <c r="I40" s="321">
        <v>236</v>
      </c>
      <c r="L40" s="29" t="s">
        <v>18</v>
      </c>
      <c r="M40" s="28" t="s">
        <v>32</v>
      </c>
      <c r="N40" s="266">
        <v>293.77000000000004</v>
      </c>
    </row>
    <row r="41" spans="1:14" ht="15.75" thickBot="1" x14ac:dyDescent="0.3">
      <c r="A41" s="23" t="s">
        <v>39</v>
      </c>
      <c r="B41" s="54" t="s">
        <v>23</v>
      </c>
      <c r="C41" s="293"/>
      <c r="D41" s="278"/>
      <c r="E41" s="298"/>
      <c r="F41" s="293"/>
      <c r="G41" s="293"/>
      <c r="H41" s="323"/>
      <c r="I41" s="322">
        <v>398.32</v>
      </c>
      <c r="L41" s="29" t="s">
        <v>18</v>
      </c>
      <c r="M41" s="28" t="s">
        <v>34</v>
      </c>
      <c r="N41" s="259">
        <v>278.25</v>
      </c>
    </row>
    <row r="42" spans="1:14" x14ac:dyDescent="0.25">
      <c r="A42" s="7" t="s">
        <v>35</v>
      </c>
      <c r="B42" s="8" t="s">
        <v>20</v>
      </c>
      <c r="C42" s="281"/>
      <c r="D42" s="269"/>
      <c r="E42" s="295"/>
      <c r="F42" s="269"/>
      <c r="G42" s="311">
        <v>26</v>
      </c>
      <c r="H42" s="283"/>
      <c r="I42" s="312">
        <v>5</v>
      </c>
      <c r="L42" s="29" t="s">
        <v>19</v>
      </c>
      <c r="M42" s="28" t="s">
        <v>26</v>
      </c>
      <c r="N42" s="259">
        <v>446.54</v>
      </c>
    </row>
    <row r="43" spans="1:14" x14ac:dyDescent="0.25">
      <c r="A43" s="6" t="s">
        <v>35</v>
      </c>
      <c r="B43" s="9" t="s">
        <v>22</v>
      </c>
      <c r="C43" s="285"/>
      <c r="D43" s="275"/>
      <c r="E43" s="297"/>
      <c r="F43" s="274"/>
      <c r="G43" s="318">
        <v>6737</v>
      </c>
      <c r="H43" s="288"/>
      <c r="I43" s="272">
        <v>503</v>
      </c>
      <c r="L43" s="29" t="s">
        <v>19</v>
      </c>
      <c r="M43" s="28" t="s">
        <v>27</v>
      </c>
      <c r="N43" s="259">
        <v>430.89000000000004</v>
      </c>
    </row>
    <row r="44" spans="1:14" ht="15.75" thickBot="1" x14ac:dyDescent="0.3">
      <c r="A44" s="23" t="s">
        <v>35</v>
      </c>
      <c r="B44" s="10" t="s">
        <v>23</v>
      </c>
      <c r="C44" s="293"/>
      <c r="D44" s="278"/>
      <c r="E44" s="298"/>
      <c r="F44" s="278"/>
      <c r="G44" s="313">
        <v>178.12</v>
      </c>
      <c r="H44" s="306"/>
      <c r="I44" s="301">
        <v>408.76000000000005</v>
      </c>
      <c r="L44" s="29" t="s">
        <v>19</v>
      </c>
      <c r="M44" s="28" t="s">
        <v>30</v>
      </c>
      <c r="N44" s="259">
        <v>397.29</v>
      </c>
    </row>
    <row r="45" spans="1:14" x14ac:dyDescent="0.25">
      <c r="A45" s="6" t="s">
        <v>36</v>
      </c>
      <c r="B45" s="8" t="s">
        <v>20</v>
      </c>
      <c r="C45" s="281"/>
      <c r="D45" s="269"/>
      <c r="E45" s="295"/>
      <c r="F45" s="269"/>
      <c r="G45" s="270">
        <v>16</v>
      </c>
      <c r="H45" s="283"/>
      <c r="I45" s="289"/>
      <c r="L45" s="29" t="s">
        <v>19</v>
      </c>
      <c r="M45" s="28" t="s">
        <v>31</v>
      </c>
      <c r="N45" s="259">
        <v>419.92</v>
      </c>
    </row>
    <row r="46" spans="1:14" x14ac:dyDescent="0.25">
      <c r="A46" s="6" t="s">
        <v>36</v>
      </c>
      <c r="B46" s="9" t="s">
        <v>22</v>
      </c>
      <c r="C46" s="285"/>
      <c r="D46" s="275"/>
      <c r="E46" s="297"/>
      <c r="F46" s="274"/>
      <c r="G46" s="318">
        <v>4874</v>
      </c>
      <c r="H46" s="288"/>
      <c r="I46" s="289"/>
      <c r="L46" s="29" t="s">
        <v>19</v>
      </c>
      <c r="M46" s="28" t="s">
        <v>35</v>
      </c>
      <c r="N46" s="259">
        <v>408.76000000000005</v>
      </c>
    </row>
    <row r="47" spans="1:14" ht="15.75" thickBot="1" x14ac:dyDescent="0.3">
      <c r="A47" s="6" t="s">
        <v>36</v>
      </c>
      <c r="B47" s="10" t="s">
        <v>23</v>
      </c>
      <c r="C47" s="293"/>
      <c r="D47" s="278"/>
      <c r="E47" s="298"/>
      <c r="F47" s="278"/>
      <c r="G47" s="313">
        <v>194.42</v>
      </c>
      <c r="H47" s="306"/>
      <c r="I47" s="294"/>
      <c r="L47" s="30" t="s">
        <v>19</v>
      </c>
      <c r="M47" s="31" t="s">
        <v>39</v>
      </c>
      <c r="N47" s="267">
        <v>398.32</v>
      </c>
    </row>
    <row r="48" spans="1:14" x14ac:dyDescent="0.25">
      <c r="A48" s="7"/>
      <c r="B48" s="11" t="s">
        <v>20</v>
      </c>
      <c r="C48" s="314">
        <v>2</v>
      </c>
      <c r="D48" s="314">
        <v>364</v>
      </c>
      <c r="E48" s="314">
        <v>21</v>
      </c>
      <c r="F48" s="314">
        <v>1</v>
      </c>
      <c r="G48" s="314">
        <v>134</v>
      </c>
      <c r="H48" s="314">
        <v>105</v>
      </c>
      <c r="I48" s="314">
        <v>75</v>
      </c>
    </row>
    <row r="49" spans="1:9" x14ac:dyDescent="0.25">
      <c r="A49" s="6" t="s">
        <v>37</v>
      </c>
      <c r="B49" s="21" t="s">
        <v>22</v>
      </c>
      <c r="C49" s="315">
        <v>247</v>
      </c>
      <c r="D49" s="315">
        <v>137143</v>
      </c>
      <c r="E49" s="315">
        <v>8537</v>
      </c>
      <c r="F49" s="315">
        <v>427</v>
      </c>
      <c r="G49" s="315">
        <v>42616</v>
      </c>
      <c r="H49" s="315">
        <v>33477</v>
      </c>
      <c r="I49" s="315">
        <v>7943</v>
      </c>
    </row>
    <row r="50" spans="1:9" ht="15.75" thickBot="1" x14ac:dyDescent="0.3">
      <c r="A50" s="22"/>
      <c r="B50" s="12" t="s">
        <v>23</v>
      </c>
      <c r="C50" s="316">
        <v>401.1</v>
      </c>
      <c r="D50" s="316">
        <v>324.84983856266814</v>
      </c>
      <c r="E50" s="316">
        <v>321.36</v>
      </c>
      <c r="F50" s="324">
        <v>316.54000000000002</v>
      </c>
      <c r="G50" s="316">
        <v>220.03670499342968</v>
      </c>
      <c r="H50" s="316">
        <v>302.41182364011115</v>
      </c>
      <c r="I50" s="316">
        <v>419.43040664736253</v>
      </c>
    </row>
    <row r="52" spans="1:9" x14ac:dyDescent="0.25">
      <c r="A52" t="s">
        <v>157</v>
      </c>
    </row>
  </sheetData>
  <conditionalFormatting sqref="H12:H13">
    <cfRule type="cellIs" dxfId="33" priority="27" stopIfTrue="1" operator="equal">
      <formula>$W$11</formula>
    </cfRule>
    <cfRule type="cellIs" dxfId="32" priority="28" stopIfTrue="1" operator="equal">
      <formula>$W$9</formula>
    </cfRule>
  </conditionalFormatting>
  <conditionalFormatting sqref="H22">
    <cfRule type="cellIs" dxfId="31" priority="25" stopIfTrue="1" operator="equal">
      <formula>$W$11</formula>
    </cfRule>
    <cfRule type="cellIs" dxfId="30" priority="26" stopIfTrue="1" operator="equal">
      <formula>$W$9</formula>
    </cfRule>
  </conditionalFormatting>
  <conditionalFormatting sqref="H34">
    <cfRule type="cellIs" dxfId="29" priority="23" stopIfTrue="1" operator="equal">
      <formula>$W$11</formula>
    </cfRule>
    <cfRule type="cellIs" dxfId="28" priority="24" stopIfTrue="1" operator="equal">
      <formula>$W$9</formula>
    </cfRule>
  </conditionalFormatting>
  <conditionalFormatting sqref="H42:H43">
    <cfRule type="cellIs" dxfId="27" priority="21" stopIfTrue="1" operator="equal">
      <formula>$W$11</formula>
    </cfRule>
    <cfRule type="cellIs" dxfId="26" priority="22" stopIfTrue="1" operator="equal">
      <formula>$W$9</formula>
    </cfRule>
  </conditionalFormatting>
  <conditionalFormatting sqref="H36">
    <cfRule type="cellIs" dxfId="25" priority="19" stopIfTrue="1" operator="equal">
      <formula>$W$11</formula>
    </cfRule>
    <cfRule type="cellIs" dxfId="24" priority="20" stopIfTrue="1" operator="equal">
      <formula>$W$9</formula>
    </cfRule>
  </conditionalFormatting>
  <conditionalFormatting sqref="H35">
    <cfRule type="cellIs" dxfId="23" priority="17" stopIfTrue="1" operator="equal">
      <formula>$W$11</formula>
    </cfRule>
    <cfRule type="cellIs" dxfId="22" priority="18" stopIfTrue="1" operator="equal">
      <formula>$W$9</formula>
    </cfRule>
  </conditionalFormatting>
  <conditionalFormatting sqref="D33:D34">
    <cfRule type="cellIs" dxfId="21" priority="11" stopIfTrue="1" operator="equal">
      <formula>$W$11</formula>
    </cfRule>
    <cfRule type="cellIs" dxfId="20" priority="12" stopIfTrue="1" operator="equal">
      <formula>$W$9</formula>
    </cfRule>
  </conditionalFormatting>
  <conditionalFormatting sqref="D35">
    <cfRule type="cellIs" dxfId="19" priority="9" stopIfTrue="1" operator="equal">
      <formula>$W$11</formula>
    </cfRule>
    <cfRule type="cellIs" dxfId="18" priority="10" stopIfTrue="1" operator="equal">
      <formula>$W$9</formula>
    </cfRule>
  </conditionalFormatting>
  <conditionalFormatting sqref="H45:H46">
    <cfRule type="cellIs" dxfId="17" priority="7" stopIfTrue="1" operator="equal">
      <formula>$W$11</formula>
    </cfRule>
    <cfRule type="cellIs" dxfId="16" priority="8" stopIfTrue="1" operator="equal">
      <formula>$W$9</formula>
    </cfRule>
  </conditionalFormatting>
  <conditionalFormatting sqref="H27:H28">
    <cfRule type="cellIs" dxfId="15" priority="5" stopIfTrue="1" operator="equal">
      <formula>$W$11</formula>
    </cfRule>
    <cfRule type="cellIs" dxfId="14" priority="6" stopIfTrue="1" operator="equal">
      <formula>$W$9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zoomScaleNormal="100" workbookViewId="0">
      <selection activeCell="F34" sqref="F34"/>
    </sheetView>
  </sheetViews>
  <sheetFormatPr defaultRowHeight="15" x14ac:dyDescent="0.25"/>
  <cols>
    <col min="1" max="1" width="12.85546875" style="35" customWidth="1"/>
    <col min="2" max="3" width="15.5703125" style="34"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42" t="s">
        <v>168</v>
      </c>
      <c r="B4" s="49">
        <v>2020</v>
      </c>
      <c r="C4" s="48"/>
      <c r="D4" s="46"/>
      <c r="E4" s="46"/>
      <c r="F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201">
        <v>2021</v>
      </c>
      <c r="AX4" s="46"/>
      <c r="AZ4" s="46"/>
      <c r="BA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row>
    <row r="5" spans="1:105" thickBot="1" x14ac:dyDescent="0.35">
      <c r="A5" s="43"/>
      <c r="B5" s="49">
        <v>8</v>
      </c>
      <c r="C5" s="49">
        <v>9</v>
      </c>
      <c r="D5" s="49">
        <v>10</v>
      </c>
      <c r="E5" s="49">
        <v>11</v>
      </c>
      <c r="F5" s="49">
        <v>12</v>
      </c>
      <c r="G5" s="49">
        <v>13</v>
      </c>
      <c r="H5" s="49">
        <v>14</v>
      </c>
      <c r="I5" s="49">
        <v>15</v>
      </c>
      <c r="J5" s="49">
        <v>16</v>
      </c>
      <c r="K5" s="49">
        <v>17</v>
      </c>
      <c r="L5" s="49">
        <v>18</v>
      </c>
      <c r="M5" s="49">
        <v>19</v>
      </c>
      <c r="N5" s="49">
        <v>20</v>
      </c>
      <c r="O5" s="49">
        <v>21</v>
      </c>
      <c r="P5" s="49">
        <v>22</v>
      </c>
      <c r="Q5" s="49">
        <v>23</v>
      </c>
      <c r="R5" s="49">
        <v>24</v>
      </c>
      <c r="S5" s="49">
        <v>25</v>
      </c>
      <c r="T5" s="49">
        <v>26</v>
      </c>
      <c r="U5" s="49">
        <v>27</v>
      </c>
      <c r="V5" s="49">
        <v>28</v>
      </c>
      <c r="W5" s="49">
        <v>29</v>
      </c>
      <c r="X5" s="49">
        <v>30</v>
      </c>
      <c r="Y5" s="49">
        <v>31</v>
      </c>
      <c r="Z5" s="49">
        <v>32</v>
      </c>
      <c r="AA5" s="49">
        <v>33</v>
      </c>
      <c r="AB5" s="49">
        <v>34</v>
      </c>
      <c r="AC5" s="49">
        <v>35</v>
      </c>
      <c r="AD5" s="49">
        <v>36</v>
      </c>
      <c r="AE5" s="49">
        <v>37</v>
      </c>
      <c r="AF5" s="49">
        <v>38</v>
      </c>
      <c r="AG5" s="49">
        <v>39</v>
      </c>
      <c r="AH5" s="49">
        <v>40</v>
      </c>
      <c r="AI5" s="49">
        <v>41</v>
      </c>
      <c r="AJ5" s="49">
        <v>42</v>
      </c>
      <c r="AK5" s="49">
        <v>43</v>
      </c>
      <c r="AL5" s="49">
        <v>44</v>
      </c>
      <c r="AM5" s="49">
        <v>45</v>
      </c>
      <c r="AN5" s="49">
        <v>46</v>
      </c>
      <c r="AO5" s="49">
        <v>47</v>
      </c>
      <c r="AP5" s="49">
        <v>48</v>
      </c>
      <c r="AQ5" s="49">
        <v>49</v>
      </c>
      <c r="AR5" s="49">
        <v>50</v>
      </c>
      <c r="AS5" s="49">
        <v>51</v>
      </c>
      <c r="AT5" s="49">
        <v>52</v>
      </c>
      <c r="AU5" s="49">
        <v>53</v>
      </c>
      <c r="AV5" s="200">
        <v>1</v>
      </c>
      <c r="AW5" s="200">
        <v>2</v>
      </c>
      <c r="AX5" s="200">
        <v>3</v>
      </c>
      <c r="AY5" s="200">
        <v>4</v>
      </c>
      <c r="AZ5" s="200">
        <v>5</v>
      </c>
      <c r="BA5" s="200">
        <v>6</v>
      </c>
      <c r="BB5" s="200">
        <v>7</v>
      </c>
      <c r="BC5" s="200">
        <v>8</v>
      </c>
      <c r="BD5" s="261">
        <v>9</v>
      </c>
    </row>
    <row r="6" spans="1:105" thickBot="1" x14ac:dyDescent="0.35">
      <c r="A6" s="44" t="s">
        <v>41</v>
      </c>
      <c r="B6" s="47">
        <v>342.01</v>
      </c>
      <c r="C6" s="47">
        <v>341.25</v>
      </c>
      <c r="D6" s="47">
        <v>341.78</v>
      </c>
      <c r="E6" s="47">
        <v>347.43</v>
      </c>
      <c r="F6" s="47">
        <v>335.99</v>
      </c>
      <c r="G6" s="47">
        <v>333.79</v>
      </c>
      <c r="H6" s="47">
        <v>324.57</v>
      </c>
      <c r="I6" s="47">
        <v>318.7</v>
      </c>
      <c r="J6" s="47">
        <v>322.45999999999998</v>
      </c>
      <c r="K6" s="47">
        <v>319.58999999999997</v>
      </c>
      <c r="L6" s="47">
        <v>320.20999999999998</v>
      </c>
      <c r="M6" s="47">
        <v>317.15999999999997</v>
      </c>
      <c r="N6" s="47">
        <v>315.67</v>
      </c>
      <c r="O6" s="47">
        <v>312.61</v>
      </c>
      <c r="P6" s="47">
        <v>311.5</v>
      </c>
      <c r="Q6" s="47">
        <v>314.68</v>
      </c>
      <c r="R6" s="47">
        <v>313.98</v>
      </c>
      <c r="S6" s="47">
        <v>313.11</v>
      </c>
      <c r="T6" s="47">
        <v>311.64999999999998</v>
      </c>
      <c r="U6" s="47">
        <v>311.98</v>
      </c>
      <c r="V6" s="47">
        <v>313.09999999999997</v>
      </c>
      <c r="W6" s="47">
        <v>311.75</v>
      </c>
      <c r="X6" s="47">
        <v>310.89</v>
      </c>
      <c r="Y6" s="47">
        <v>311.39999999999998</v>
      </c>
      <c r="Z6" s="47">
        <v>311.14</v>
      </c>
      <c r="AA6" s="47">
        <v>310.46999999999997</v>
      </c>
      <c r="AB6" s="47">
        <v>295.2</v>
      </c>
      <c r="AC6" s="47">
        <v>310.74</v>
      </c>
      <c r="AD6" s="47">
        <v>310.11</v>
      </c>
      <c r="AE6" s="47">
        <v>311.95</v>
      </c>
      <c r="AF6" s="47">
        <v>311.02999999999997</v>
      </c>
      <c r="AG6" s="47">
        <v>312.77</v>
      </c>
      <c r="AH6" s="47">
        <v>312.81</v>
      </c>
      <c r="AI6" s="47">
        <v>312.04000000000002</v>
      </c>
      <c r="AJ6" s="47">
        <v>313.96999999999997</v>
      </c>
      <c r="AK6" s="47">
        <v>310.35000000000002</v>
      </c>
      <c r="AL6" s="47">
        <v>310.95</v>
      </c>
      <c r="AM6" s="47">
        <v>312.14999999999998</v>
      </c>
      <c r="AN6" s="47">
        <v>312.66000000000003</v>
      </c>
      <c r="AO6" s="47">
        <v>312.26</v>
      </c>
      <c r="AP6" s="47">
        <v>308.72000000000003</v>
      </c>
      <c r="AQ6" s="47">
        <v>314.08</v>
      </c>
      <c r="AR6" s="47">
        <v>314.14</v>
      </c>
      <c r="AS6" s="47">
        <v>317.25</v>
      </c>
      <c r="AT6" s="47">
        <v>316.09999999999997</v>
      </c>
      <c r="AU6" s="47">
        <v>326.12</v>
      </c>
      <c r="AV6" s="47">
        <v>322.70999999999998</v>
      </c>
      <c r="AW6" s="28">
        <v>322.49</v>
      </c>
      <c r="AX6" s="28">
        <v>321.08</v>
      </c>
      <c r="AY6" s="28">
        <v>323.79000000000002</v>
      </c>
      <c r="AZ6" s="28">
        <v>315.22000000000003</v>
      </c>
      <c r="BA6" s="28">
        <v>320.66000000000003</v>
      </c>
      <c r="BB6" s="28">
        <v>324.55</v>
      </c>
      <c r="BC6" s="28">
        <v>323.06</v>
      </c>
      <c r="BD6" s="329">
        <v>327.99</v>
      </c>
    </row>
    <row r="7" spans="1:105" thickBot="1" x14ac:dyDescent="0.35">
      <c r="A7" s="44" t="s">
        <v>42</v>
      </c>
      <c r="B7" s="47">
        <v>336.06</v>
      </c>
      <c r="C7" s="47">
        <v>332.94</v>
      </c>
      <c r="D7" s="47">
        <v>329.06</v>
      </c>
      <c r="E7" s="47">
        <v>344.43</v>
      </c>
      <c r="F7" s="47">
        <v>326.3</v>
      </c>
      <c r="G7" s="47">
        <v>323.14999999999998</v>
      </c>
      <c r="H7" s="47">
        <v>310.20999999999998</v>
      </c>
      <c r="I7" s="47">
        <v>315.52</v>
      </c>
      <c r="J7" s="47">
        <v>316.52999999999997</v>
      </c>
      <c r="K7" s="47">
        <v>314.59999999999997</v>
      </c>
      <c r="L7" s="47">
        <v>320.77</v>
      </c>
      <c r="M7" s="47">
        <v>312.70999999999998</v>
      </c>
      <c r="N7" s="47">
        <v>306.17</v>
      </c>
      <c r="O7" s="47">
        <v>304.68</v>
      </c>
      <c r="P7" s="47">
        <v>306.2</v>
      </c>
      <c r="Q7" s="47">
        <v>305.29000000000002</v>
      </c>
      <c r="R7" s="47">
        <v>306.01</v>
      </c>
      <c r="S7" s="47">
        <v>304.89999999999998</v>
      </c>
      <c r="T7" s="47">
        <v>313.02</v>
      </c>
      <c r="U7" s="47">
        <v>307.34999999999997</v>
      </c>
      <c r="V7" s="47">
        <v>305.89</v>
      </c>
      <c r="W7" s="47">
        <v>303.58</v>
      </c>
      <c r="X7" s="47">
        <v>303.59999999999997</v>
      </c>
      <c r="Y7" s="47">
        <v>300.3</v>
      </c>
      <c r="Z7" s="47">
        <v>306.2</v>
      </c>
      <c r="AA7" s="47">
        <v>313.95</v>
      </c>
      <c r="AB7" s="47">
        <v>301.55</v>
      </c>
      <c r="AC7" s="47">
        <v>313.14999999999998</v>
      </c>
      <c r="AD7" s="47">
        <v>240.53</v>
      </c>
      <c r="AE7" s="47">
        <v>306.77</v>
      </c>
      <c r="AF7" s="47">
        <v>304.46999999999997</v>
      </c>
      <c r="AG7" s="47">
        <v>311.02</v>
      </c>
      <c r="AH7" s="47">
        <v>307.29000000000002</v>
      </c>
      <c r="AI7" s="47">
        <v>290.20999999999998</v>
      </c>
      <c r="AJ7" s="47">
        <v>300.74</v>
      </c>
      <c r="AK7" s="47">
        <v>301.2</v>
      </c>
      <c r="AL7" s="47">
        <v>303.05</v>
      </c>
      <c r="AM7" s="47">
        <v>303.26</v>
      </c>
      <c r="AN7" s="47">
        <v>302.16000000000003</v>
      </c>
      <c r="AO7" s="47">
        <v>302.29000000000002</v>
      </c>
      <c r="AP7" s="47">
        <v>308</v>
      </c>
      <c r="AQ7" s="47">
        <v>306.01</v>
      </c>
      <c r="AR7" s="47">
        <v>305.96999999999997</v>
      </c>
      <c r="AS7" s="47">
        <v>309.34999999999997</v>
      </c>
      <c r="AT7" s="47">
        <v>310.08999999999997</v>
      </c>
      <c r="AU7" s="47">
        <v>312.89999999999998</v>
      </c>
      <c r="AV7" s="47">
        <v>313.69</v>
      </c>
      <c r="AW7" s="28">
        <v>311.77</v>
      </c>
      <c r="AX7" s="28">
        <v>310.05</v>
      </c>
      <c r="AY7" s="28">
        <v>314.77000000000004</v>
      </c>
      <c r="AZ7" s="28">
        <v>297.53000000000003</v>
      </c>
      <c r="BA7" s="28">
        <v>313.52000000000004</v>
      </c>
      <c r="BB7" s="28">
        <v>320.44</v>
      </c>
      <c r="BC7" s="28">
        <v>321.24</v>
      </c>
      <c r="BD7" s="329">
        <v>321.36</v>
      </c>
    </row>
    <row r="8" spans="1:105" thickBot="1" x14ac:dyDescent="0.35">
      <c r="A8" s="45" t="s">
        <v>43</v>
      </c>
      <c r="B8" s="47"/>
      <c r="C8" s="47"/>
      <c r="D8" s="47"/>
      <c r="E8" s="47"/>
      <c r="F8" s="47"/>
      <c r="G8" s="47">
        <v>311.32</v>
      </c>
      <c r="H8" s="47">
        <v>281.32</v>
      </c>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v>301.32</v>
      </c>
      <c r="AK8" s="47"/>
      <c r="AL8" s="47"/>
      <c r="AM8" s="47"/>
      <c r="AN8" s="47"/>
      <c r="AO8" s="47"/>
      <c r="AP8" s="47"/>
      <c r="AQ8" s="47"/>
      <c r="AR8" s="47"/>
      <c r="AS8" s="47"/>
      <c r="AT8" s="47"/>
      <c r="AU8" s="47"/>
      <c r="AV8" s="47"/>
      <c r="AW8" s="28"/>
      <c r="AX8" s="28"/>
      <c r="AY8" s="28"/>
      <c r="AZ8" s="28"/>
      <c r="BA8" s="28"/>
      <c r="BB8" s="28"/>
      <c r="BC8" s="28"/>
      <c r="BD8" s="329"/>
    </row>
    <row r="9" spans="1:105" thickBot="1" x14ac:dyDescent="0.35">
      <c r="A9" s="44" t="s">
        <v>44</v>
      </c>
      <c r="B9" s="47">
        <v>234.98999999999998</v>
      </c>
      <c r="C9" s="47">
        <v>232.16</v>
      </c>
      <c r="D9" s="47">
        <v>233.01999999999998</v>
      </c>
      <c r="E9" s="47">
        <v>230.23999999999998</v>
      </c>
      <c r="F9" s="47">
        <v>231.38</v>
      </c>
      <c r="G9" s="47">
        <v>220.03</v>
      </c>
      <c r="H9" s="47">
        <v>195.54</v>
      </c>
      <c r="I9" s="47">
        <v>201.23999999999998</v>
      </c>
      <c r="J9" s="47">
        <v>196.73</v>
      </c>
      <c r="K9" s="47">
        <v>214.16</v>
      </c>
      <c r="L9" s="47">
        <v>206.01</v>
      </c>
      <c r="M9" s="47">
        <v>209.4</v>
      </c>
      <c r="N9" s="47">
        <v>210.41</v>
      </c>
      <c r="O9" s="47">
        <v>194.12</v>
      </c>
      <c r="P9" s="47">
        <v>197.20999999999998</v>
      </c>
      <c r="Q9" s="47">
        <v>211</v>
      </c>
      <c r="R9" s="47">
        <v>218.81</v>
      </c>
      <c r="S9" s="47">
        <v>214.12</v>
      </c>
      <c r="T9" s="47">
        <v>219.91</v>
      </c>
      <c r="U9" s="47">
        <v>220.78</v>
      </c>
      <c r="V9" s="47">
        <v>222.57</v>
      </c>
      <c r="W9" s="47">
        <v>206.19</v>
      </c>
      <c r="X9" s="47">
        <v>215.9</v>
      </c>
      <c r="Y9" s="47">
        <v>206.29999999999998</v>
      </c>
      <c r="Z9" s="47">
        <v>219.12</v>
      </c>
      <c r="AA9" s="47">
        <v>223.38</v>
      </c>
      <c r="AB9" s="47">
        <v>191.66</v>
      </c>
      <c r="AC9" s="47">
        <v>223.03</v>
      </c>
      <c r="AD9" s="47">
        <v>197.95</v>
      </c>
      <c r="AE9" s="47">
        <v>214.73</v>
      </c>
      <c r="AF9" s="47">
        <v>199.79999999999998</v>
      </c>
      <c r="AG9" s="47">
        <v>216.19</v>
      </c>
      <c r="AH9" s="47">
        <v>216.93</v>
      </c>
      <c r="AI9" s="47">
        <v>228.17</v>
      </c>
      <c r="AJ9" s="47">
        <v>201.79</v>
      </c>
      <c r="AK9" s="47">
        <v>187.71</v>
      </c>
      <c r="AL9" s="47">
        <v>204.22</v>
      </c>
      <c r="AM9" s="47">
        <v>191.72</v>
      </c>
      <c r="AN9" s="47">
        <v>194.1</v>
      </c>
      <c r="AO9" s="47">
        <v>191.2</v>
      </c>
      <c r="AP9" s="47">
        <v>199.23</v>
      </c>
      <c r="AQ9" s="47">
        <v>192.59</v>
      </c>
      <c r="AR9" s="47">
        <v>224.54</v>
      </c>
      <c r="AS9" s="47">
        <v>217.65</v>
      </c>
      <c r="AT9" s="47">
        <v>230.03</v>
      </c>
      <c r="AU9" s="47">
        <v>233.31</v>
      </c>
      <c r="AV9" s="47">
        <v>206.39</v>
      </c>
      <c r="AW9" s="28">
        <v>216.23</v>
      </c>
      <c r="AX9" s="28">
        <v>205.76</v>
      </c>
      <c r="AY9" s="28">
        <v>203.91</v>
      </c>
      <c r="AZ9" s="28">
        <v>206.42</v>
      </c>
      <c r="BA9" s="28">
        <v>210.29</v>
      </c>
      <c r="BB9" s="28">
        <v>206.25</v>
      </c>
      <c r="BC9" s="28">
        <v>203.13</v>
      </c>
      <c r="BD9" s="329">
        <v>229.54</v>
      </c>
    </row>
    <row r="10" spans="1:105" thickBot="1" x14ac:dyDescent="0.35">
      <c r="A10" s="44" t="s">
        <v>45</v>
      </c>
      <c r="B10" s="47">
        <v>326.67</v>
      </c>
      <c r="C10" s="47">
        <v>332.49</v>
      </c>
      <c r="D10" s="47">
        <v>331.87</v>
      </c>
      <c r="E10" s="47">
        <v>336.29</v>
      </c>
      <c r="F10" s="47">
        <v>326.76</v>
      </c>
      <c r="G10" s="47">
        <v>323.81</v>
      </c>
      <c r="H10" s="47">
        <v>321.81</v>
      </c>
      <c r="I10" s="47">
        <v>308.81</v>
      </c>
      <c r="J10" s="47">
        <v>310.86</v>
      </c>
      <c r="K10" s="47">
        <v>307.65999999999997</v>
      </c>
      <c r="L10" s="47">
        <v>314.7</v>
      </c>
      <c r="M10" s="47">
        <v>309.68</v>
      </c>
      <c r="N10" s="47">
        <v>298.31</v>
      </c>
      <c r="O10" s="47">
        <v>306.81</v>
      </c>
      <c r="P10" s="47">
        <v>300.27999999999997</v>
      </c>
      <c r="Q10" s="47">
        <v>300.58999999999997</v>
      </c>
      <c r="R10" s="47">
        <v>301.68</v>
      </c>
      <c r="S10" s="47">
        <v>308.43</v>
      </c>
      <c r="T10" s="47">
        <v>346.23</v>
      </c>
      <c r="U10" s="47">
        <v>302.99</v>
      </c>
      <c r="V10" s="47">
        <v>305.20999999999998</v>
      </c>
      <c r="W10" s="47">
        <v>308.96999999999997</v>
      </c>
      <c r="X10" s="47">
        <v>300</v>
      </c>
      <c r="Y10" s="47">
        <v>304.39</v>
      </c>
      <c r="Z10" s="47">
        <v>308.54000000000002</v>
      </c>
      <c r="AA10" s="47">
        <v>308.32</v>
      </c>
      <c r="AB10" s="47">
        <v>308.49</v>
      </c>
      <c r="AC10" s="47">
        <v>310.62</v>
      </c>
      <c r="AD10" s="47">
        <v>308.05</v>
      </c>
      <c r="AE10" s="47">
        <v>304.81</v>
      </c>
      <c r="AF10" s="47">
        <v>308.42</v>
      </c>
      <c r="AG10" s="47">
        <v>308.64999999999998</v>
      </c>
      <c r="AH10" s="47">
        <v>307.40999999999997</v>
      </c>
      <c r="AI10" s="47">
        <v>311.08</v>
      </c>
      <c r="AJ10" s="47">
        <v>308.86</v>
      </c>
      <c r="AK10" s="47">
        <v>304.47000000000003</v>
      </c>
      <c r="AL10" s="47">
        <v>313.27</v>
      </c>
      <c r="AM10" s="47">
        <v>299.61</v>
      </c>
      <c r="AN10" s="47">
        <v>300.24</v>
      </c>
      <c r="AO10" s="47">
        <v>295.82</v>
      </c>
      <c r="AP10" s="47">
        <v>296.89</v>
      </c>
      <c r="AQ10" s="47">
        <v>297.64</v>
      </c>
      <c r="AR10" s="47">
        <v>300.40999999999997</v>
      </c>
      <c r="AS10" s="47">
        <v>303.38</v>
      </c>
      <c r="AT10" s="47">
        <v>305.33999999999997</v>
      </c>
      <c r="AU10" s="47">
        <v>277.79000000000002</v>
      </c>
      <c r="AV10" s="47">
        <v>299.54000000000002</v>
      </c>
      <c r="AW10" s="28">
        <v>307.14999999999998</v>
      </c>
      <c r="AX10" s="109">
        <v>305.39999999999998</v>
      </c>
      <c r="AY10" s="28">
        <v>305.89000000000004</v>
      </c>
      <c r="AZ10" s="28">
        <v>307.66000000000003</v>
      </c>
      <c r="BA10" s="28">
        <v>308.04000000000002</v>
      </c>
      <c r="BB10" s="28">
        <v>314.46000000000004</v>
      </c>
      <c r="BC10" s="28">
        <v>314.04000000000002</v>
      </c>
      <c r="BD10" s="329">
        <v>304.26000000000005</v>
      </c>
    </row>
    <row r="11" spans="1:105" thickBot="1" x14ac:dyDescent="0.35">
      <c r="A11" s="44" t="s">
        <v>46</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v>321.32</v>
      </c>
      <c r="AH11" s="47"/>
      <c r="AI11" s="47"/>
      <c r="AJ11" s="47"/>
      <c r="AK11" s="47"/>
      <c r="AL11" s="47"/>
      <c r="AM11" s="47"/>
      <c r="AN11" s="47"/>
      <c r="AO11" s="47"/>
      <c r="AP11" s="47"/>
      <c r="AQ11" s="47"/>
      <c r="AR11" s="47"/>
      <c r="AS11" s="47"/>
      <c r="AT11" s="47"/>
      <c r="AU11" s="47"/>
      <c r="AV11" s="47"/>
      <c r="AW11" s="28"/>
      <c r="AX11" s="28"/>
      <c r="AY11" s="28"/>
      <c r="AZ11" s="28"/>
      <c r="BA11" s="28"/>
      <c r="BB11" s="28"/>
      <c r="BC11" s="28"/>
      <c r="BD11" s="329"/>
    </row>
    <row r="13" spans="1:105" ht="14.45" x14ac:dyDescent="0.3">
      <c r="A13" s="50" t="s">
        <v>47</v>
      </c>
    </row>
    <row r="14" spans="1:105" x14ac:dyDescent="0.25">
      <c r="A14" s="50" t="s">
        <v>48</v>
      </c>
    </row>
    <row r="15" spans="1:105" x14ac:dyDescent="0.25">
      <c r="A15" s="50" t="s">
        <v>49</v>
      </c>
    </row>
    <row r="16" spans="1:105" x14ac:dyDescent="0.25">
      <c r="A16" s="50" t="s">
        <v>50</v>
      </c>
    </row>
    <row r="17" spans="1:10" x14ac:dyDescent="0.25">
      <c r="A17" s="50" t="s">
        <v>51</v>
      </c>
    </row>
    <row r="18" spans="1:10" x14ac:dyDescent="0.25">
      <c r="A18" s="50" t="s">
        <v>52</v>
      </c>
    </row>
    <row r="20" spans="1:10" x14ac:dyDescent="0.25">
      <c r="B20" s="42" t="s">
        <v>176</v>
      </c>
      <c r="C20"/>
      <c r="J20" t="s">
        <v>169</v>
      </c>
    </row>
    <row r="21" spans="1:10" ht="15.75" thickBot="1" x14ac:dyDescent="0.3">
      <c r="B21" s="42"/>
      <c r="C21"/>
    </row>
    <row r="22" spans="1:10" ht="26.25" customHeight="1" x14ac:dyDescent="0.25">
      <c r="B22" s="117"/>
      <c r="C22" s="118"/>
      <c r="D22" s="119" t="s">
        <v>54</v>
      </c>
      <c r="E22" s="119"/>
      <c r="F22" s="119" t="s">
        <v>56</v>
      </c>
      <c r="G22" s="120" t="s">
        <v>57</v>
      </c>
    </row>
    <row r="23" spans="1:10" ht="24.75" thickBot="1" x14ac:dyDescent="0.3">
      <c r="B23" s="121" t="s">
        <v>154</v>
      </c>
      <c r="C23" s="113" t="s">
        <v>11</v>
      </c>
      <c r="D23" s="114" t="s">
        <v>172</v>
      </c>
      <c r="E23" s="114" t="s">
        <v>178</v>
      </c>
      <c r="F23" s="114"/>
      <c r="G23" s="122"/>
    </row>
    <row r="24" spans="1:10" thickBot="1" x14ac:dyDescent="0.35">
      <c r="B24" s="115" t="s">
        <v>13</v>
      </c>
      <c r="C24" s="111" t="s">
        <v>21</v>
      </c>
      <c r="D24" s="330" t="s">
        <v>166</v>
      </c>
      <c r="E24" s="328" t="s">
        <v>166</v>
      </c>
      <c r="F24" s="332"/>
      <c r="G24" s="333"/>
    </row>
    <row r="25" spans="1:10" thickBot="1" x14ac:dyDescent="0.35">
      <c r="B25" s="115" t="s">
        <v>13</v>
      </c>
      <c r="C25" s="111" t="s">
        <v>24</v>
      </c>
      <c r="D25" s="330" t="s">
        <v>166</v>
      </c>
      <c r="E25" s="328" t="s">
        <v>166</v>
      </c>
      <c r="F25" s="332"/>
      <c r="G25" s="333"/>
    </row>
    <row r="26" spans="1:10" thickBot="1" x14ac:dyDescent="0.35">
      <c r="B26" s="115" t="s">
        <v>13</v>
      </c>
      <c r="C26" s="111" t="s">
        <v>27</v>
      </c>
      <c r="D26" s="330">
        <v>425.12</v>
      </c>
      <c r="E26" s="328" t="s">
        <v>166</v>
      </c>
      <c r="F26" s="332"/>
      <c r="G26" s="333"/>
    </row>
    <row r="27" spans="1:10" thickBot="1" x14ac:dyDescent="0.35">
      <c r="B27" s="115" t="s">
        <v>13</v>
      </c>
      <c r="C27" s="111" t="s">
        <v>28</v>
      </c>
      <c r="D27" s="330" t="s">
        <v>166</v>
      </c>
      <c r="E27" s="328" t="s">
        <v>166</v>
      </c>
      <c r="F27" s="332"/>
      <c r="G27" s="333"/>
    </row>
    <row r="28" spans="1:10" thickBot="1" x14ac:dyDescent="0.35">
      <c r="B28" s="115" t="s">
        <v>13</v>
      </c>
      <c r="C28" s="111" t="s">
        <v>31</v>
      </c>
      <c r="D28" s="330" t="s">
        <v>166</v>
      </c>
      <c r="E28" s="260">
        <v>401.1</v>
      </c>
      <c r="F28" s="332"/>
      <c r="G28" s="333"/>
    </row>
    <row r="29" spans="1:10" thickBot="1" x14ac:dyDescent="0.35">
      <c r="B29" s="115" t="s">
        <v>13</v>
      </c>
      <c r="C29" s="111" t="s">
        <v>32</v>
      </c>
      <c r="D29" s="330" t="s">
        <v>166</v>
      </c>
      <c r="E29" s="328" t="s">
        <v>166</v>
      </c>
      <c r="F29" s="332"/>
      <c r="G29" s="333"/>
    </row>
    <row r="30" spans="1:10" thickBot="1" x14ac:dyDescent="0.35">
      <c r="B30" s="115" t="s">
        <v>14</v>
      </c>
      <c r="C30" s="111" t="s">
        <v>21</v>
      </c>
      <c r="D30" s="330">
        <v>328.38</v>
      </c>
      <c r="E30" s="331">
        <v>331.22</v>
      </c>
      <c r="F30" s="332">
        <v>2.8400000000000318</v>
      </c>
      <c r="G30" s="333">
        <v>8.648516962056263E-3</v>
      </c>
    </row>
    <row r="31" spans="1:10" thickBot="1" x14ac:dyDescent="0.35">
      <c r="B31" s="115" t="s">
        <v>14</v>
      </c>
      <c r="C31" s="111" t="s">
        <v>24</v>
      </c>
      <c r="D31" s="330">
        <v>328.36</v>
      </c>
      <c r="E31" s="260">
        <v>328.46000000000004</v>
      </c>
      <c r="F31" s="332">
        <v>0.10000000000002274</v>
      </c>
      <c r="G31" s="333">
        <v>3.0454379339750481E-4</v>
      </c>
    </row>
    <row r="32" spans="1:10" thickBot="1" x14ac:dyDescent="0.35">
      <c r="B32" s="115" t="s">
        <v>14</v>
      </c>
      <c r="C32" s="111" t="s">
        <v>27</v>
      </c>
      <c r="D32" s="330">
        <v>322.88</v>
      </c>
      <c r="E32" s="260">
        <v>325.81</v>
      </c>
      <c r="F32" s="332">
        <v>2.9300000000000068</v>
      </c>
      <c r="G32" s="333">
        <v>9.0745787908821374E-3</v>
      </c>
    </row>
    <row r="33" spans="2:9" thickBot="1" x14ac:dyDescent="0.35">
      <c r="B33" s="115" t="s">
        <v>14</v>
      </c>
      <c r="C33" s="111" t="s">
        <v>28</v>
      </c>
      <c r="D33" s="330">
        <v>323.06</v>
      </c>
      <c r="E33" s="260">
        <v>327.99</v>
      </c>
      <c r="F33" s="332">
        <v>4.9300000000000068</v>
      </c>
      <c r="G33" s="333">
        <v>1.5260323159784539E-2</v>
      </c>
    </row>
    <row r="34" spans="2:9" thickBot="1" x14ac:dyDescent="0.35">
      <c r="B34" s="115" t="s">
        <v>14</v>
      </c>
      <c r="C34" s="111" t="s">
        <v>31</v>
      </c>
      <c r="D34" s="330">
        <v>307.20000000000005</v>
      </c>
      <c r="E34" s="260">
        <v>305.62</v>
      </c>
      <c r="F34" s="332">
        <v>-1.5800000000000409</v>
      </c>
      <c r="G34" s="333">
        <v>-5.1432291666667629E-3</v>
      </c>
    </row>
    <row r="35" spans="2:9" thickBot="1" x14ac:dyDescent="0.35">
      <c r="B35" s="115" t="s">
        <v>14</v>
      </c>
      <c r="C35" s="111" t="s">
        <v>32</v>
      </c>
      <c r="D35" s="330">
        <v>313.17</v>
      </c>
      <c r="E35" s="327">
        <v>315.48</v>
      </c>
      <c r="F35" s="332">
        <v>2.3100000000000023</v>
      </c>
      <c r="G35" s="333">
        <v>7.3761854583771491E-3</v>
      </c>
      <c r="I35" s="208"/>
    </row>
    <row r="36" spans="2:9" thickBot="1" x14ac:dyDescent="0.35">
      <c r="B36" s="115" t="s">
        <v>15</v>
      </c>
      <c r="C36" s="111" t="s">
        <v>28</v>
      </c>
      <c r="D36" s="330">
        <v>321.24</v>
      </c>
      <c r="E36" s="326">
        <v>321.36</v>
      </c>
      <c r="F36" s="332">
        <v>0.12000000000000455</v>
      </c>
      <c r="G36" s="333">
        <v>3.7355248412396236E-4</v>
      </c>
    </row>
    <row r="37" spans="2:9" thickBot="1" x14ac:dyDescent="0.35">
      <c r="B37" s="115" t="s">
        <v>16</v>
      </c>
      <c r="C37" s="111" t="s">
        <v>21</v>
      </c>
      <c r="D37" s="330" t="s">
        <v>166</v>
      </c>
      <c r="E37" s="328" t="s">
        <v>166</v>
      </c>
      <c r="F37" s="332"/>
      <c r="G37" s="333"/>
    </row>
    <row r="38" spans="2:9" thickBot="1" x14ac:dyDescent="0.35">
      <c r="B38" s="115" t="s">
        <v>16</v>
      </c>
      <c r="C38" s="111" t="s">
        <v>24</v>
      </c>
      <c r="D38" s="330" t="s">
        <v>166</v>
      </c>
      <c r="E38" s="328" t="s">
        <v>166</v>
      </c>
      <c r="F38" s="332"/>
      <c r="G38" s="333"/>
    </row>
    <row r="39" spans="2:9" ht="15.75" thickBot="1" x14ac:dyDescent="0.3">
      <c r="B39" s="115" t="s">
        <v>16</v>
      </c>
      <c r="C39" s="111" t="s">
        <v>25</v>
      </c>
      <c r="D39" s="330" t="s">
        <v>166</v>
      </c>
      <c r="E39" s="328" t="s">
        <v>166</v>
      </c>
      <c r="F39" s="332"/>
      <c r="G39" s="333"/>
    </row>
    <row r="40" spans="2:9" ht="15.75" thickBot="1" x14ac:dyDescent="0.3">
      <c r="B40" s="115" t="s">
        <v>16</v>
      </c>
      <c r="C40" s="111" t="s">
        <v>28</v>
      </c>
      <c r="D40" s="330" t="s">
        <v>166</v>
      </c>
      <c r="E40" s="328" t="s">
        <v>166</v>
      </c>
      <c r="F40" s="332"/>
      <c r="G40" s="333"/>
    </row>
    <row r="41" spans="2:9" ht="15.75" thickBot="1" x14ac:dyDescent="0.3">
      <c r="B41" s="115" t="s">
        <v>16</v>
      </c>
      <c r="C41" s="111" t="s">
        <v>29</v>
      </c>
      <c r="D41" s="330" t="s">
        <v>166</v>
      </c>
      <c r="E41" s="260">
        <v>316.54000000000002</v>
      </c>
      <c r="F41" s="332"/>
      <c r="G41" s="333"/>
    </row>
    <row r="42" spans="2:9" ht="15.75" thickBot="1" x14ac:dyDescent="0.3">
      <c r="B42" s="115" t="s">
        <v>16</v>
      </c>
      <c r="C42" s="111" t="s">
        <v>32</v>
      </c>
      <c r="D42" s="330" t="s">
        <v>166</v>
      </c>
      <c r="E42" s="328" t="s">
        <v>166</v>
      </c>
      <c r="F42" s="332"/>
      <c r="G42" s="333"/>
    </row>
    <row r="43" spans="2:9" ht="15.75" thickBot="1" x14ac:dyDescent="0.3">
      <c r="B43" s="115" t="s">
        <v>16</v>
      </c>
      <c r="C43" s="111" t="s">
        <v>34</v>
      </c>
      <c r="D43" s="330" t="s">
        <v>166</v>
      </c>
      <c r="E43" s="328" t="s">
        <v>166</v>
      </c>
      <c r="F43" s="332"/>
      <c r="G43" s="333"/>
    </row>
    <row r="44" spans="2:9" ht="15.75" thickBot="1" x14ac:dyDescent="0.3">
      <c r="B44" s="115" t="s">
        <v>17</v>
      </c>
      <c r="C44" s="111" t="s">
        <v>28</v>
      </c>
      <c r="D44" s="330">
        <v>237.09</v>
      </c>
      <c r="E44" s="331">
        <v>248.22</v>
      </c>
      <c r="F44" s="332">
        <v>11.129999999999995</v>
      </c>
      <c r="G44" s="333">
        <v>4.6944198405668658E-2</v>
      </c>
    </row>
    <row r="45" spans="2:9" ht="15.75" thickBot="1" x14ac:dyDescent="0.3">
      <c r="B45" s="115" t="s">
        <v>17</v>
      </c>
      <c r="C45" s="111" t="s">
        <v>29</v>
      </c>
      <c r="D45" s="330">
        <v>231.6</v>
      </c>
      <c r="E45" s="260">
        <v>253.82</v>
      </c>
      <c r="F45" s="332">
        <v>22.22</v>
      </c>
      <c r="G45" s="333">
        <v>9.5941278065630353E-2</v>
      </c>
    </row>
    <row r="46" spans="2:9" ht="15.75" thickBot="1" x14ac:dyDescent="0.3">
      <c r="B46" s="115" t="s">
        <v>17</v>
      </c>
      <c r="C46" s="111" t="s">
        <v>31</v>
      </c>
      <c r="D46" s="330">
        <v>190.73999999999998</v>
      </c>
      <c r="E46" s="260">
        <v>212.29999999999998</v>
      </c>
      <c r="F46" s="332">
        <v>21.560000000000002</v>
      </c>
      <c r="G46" s="333">
        <v>0.11303344867358711</v>
      </c>
    </row>
    <row r="47" spans="2:9" ht="15.75" thickBot="1" x14ac:dyDescent="0.3">
      <c r="B47" s="115" t="s">
        <v>17</v>
      </c>
      <c r="C47" s="111" t="s">
        <v>32</v>
      </c>
      <c r="D47" s="330">
        <v>203.13</v>
      </c>
      <c r="E47" s="260">
        <v>229.54</v>
      </c>
      <c r="F47" s="332">
        <v>26.409999999999997</v>
      </c>
      <c r="G47" s="333">
        <v>0.13001526116280204</v>
      </c>
    </row>
    <row r="48" spans="2:9" ht="15.75" thickBot="1" x14ac:dyDescent="0.3">
      <c r="B48" s="115" t="s">
        <v>17</v>
      </c>
      <c r="C48" s="111" t="s">
        <v>34</v>
      </c>
      <c r="D48" s="330">
        <v>225.70999999999998</v>
      </c>
      <c r="E48" s="260">
        <v>240.14</v>
      </c>
      <c r="F48" s="332">
        <v>14.430000000000007</v>
      </c>
      <c r="G48" s="333">
        <v>6.3931593637853945E-2</v>
      </c>
    </row>
    <row r="49" spans="2:7" ht="15.75" thickBot="1" x14ac:dyDescent="0.3">
      <c r="B49" s="115" t="s">
        <v>17</v>
      </c>
      <c r="C49" s="111" t="s">
        <v>35</v>
      </c>
      <c r="D49" s="330">
        <v>169.03</v>
      </c>
      <c r="E49" s="260">
        <v>178.12</v>
      </c>
      <c r="F49" s="332">
        <v>9.0900000000000034</v>
      </c>
      <c r="G49" s="333">
        <v>5.3777435958114017E-2</v>
      </c>
    </row>
    <row r="50" spans="2:7" ht="15.75" thickBot="1" x14ac:dyDescent="0.3">
      <c r="B50" s="115" t="s">
        <v>17</v>
      </c>
      <c r="C50" s="111" t="s">
        <v>36</v>
      </c>
      <c r="D50" s="330">
        <v>168.16</v>
      </c>
      <c r="E50" s="264">
        <v>194.42</v>
      </c>
      <c r="F50" s="332">
        <v>26.259999999999991</v>
      </c>
      <c r="G50" s="333">
        <v>0.15616079923882009</v>
      </c>
    </row>
    <row r="51" spans="2:7" ht="15.75" thickBot="1" x14ac:dyDescent="0.3">
      <c r="B51" s="115" t="s">
        <v>18</v>
      </c>
      <c r="C51" s="111" t="s">
        <v>21</v>
      </c>
      <c r="D51" s="330">
        <v>321.54000000000002</v>
      </c>
      <c r="E51" s="331">
        <v>326.54000000000002</v>
      </c>
      <c r="F51" s="332">
        <v>5</v>
      </c>
      <c r="G51" s="333">
        <v>1.5550164831747315E-2</v>
      </c>
    </row>
    <row r="52" spans="2:7" ht="15.75" thickBot="1" x14ac:dyDescent="0.3">
      <c r="B52" s="115" t="s">
        <v>18</v>
      </c>
      <c r="C52" s="111" t="s">
        <v>24</v>
      </c>
      <c r="D52" s="330">
        <v>318.8</v>
      </c>
      <c r="E52" s="260">
        <v>307.82</v>
      </c>
      <c r="F52" s="332">
        <v>-10.980000000000018</v>
      </c>
      <c r="G52" s="333">
        <v>-3.4441656210790539E-2</v>
      </c>
    </row>
    <row r="53" spans="2:7" ht="15.75" thickBot="1" x14ac:dyDescent="0.3">
      <c r="B53" s="115" t="s">
        <v>18</v>
      </c>
      <c r="C53" s="111" t="s">
        <v>25</v>
      </c>
      <c r="D53" s="330">
        <v>317.98</v>
      </c>
      <c r="E53" s="260">
        <v>321.08000000000004</v>
      </c>
      <c r="F53" s="332">
        <v>3.1000000000000227</v>
      </c>
      <c r="G53" s="333">
        <v>9.7490408201774681E-3</v>
      </c>
    </row>
    <row r="54" spans="2:7" ht="15.75" thickBot="1" x14ac:dyDescent="0.3">
      <c r="B54" s="115" t="s">
        <v>18</v>
      </c>
      <c r="C54" s="111" t="s">
        <v>27</v>
      </c>
      <c r="D54" s="330">
        <v>297.47000000000003</v>
      </c>
      <c r="E54" s="260">
        <v>297.11</v>
      </c>
      <c r="F54" s="332">
        <v>-0.36000000000001364</v>
      </c>
      <c r="G54" s="333">
        <v>-1.2102060712004814E-3</v>
      </c>
    </row>
    <row r="55" spans="2:7" ht="15.75" thickBot="1" x14ac:dyDescent="0.3">
      <c r="B55" s="115" t="s">
        <v>18</v>
      </c>
      <c r="C55" s="111" t="s">
        <v>28</v>
      </c>
      <c r="D55" s="330">
        <v>314.04000000000002</v>
      </c>
      <c r="E55" s="260">
        <v>304.26000000000005</v>
      </c>
      <c r="F55" s="332">
        <v>-9.7799999999999727</v>
      </c>
      <c r="G55" s="333">
        <v>-3.1142529614061831E-2</v>
      </c>
    </row>
    <row r="56" spans="2:7" ht="15.75" thickBot="1" x14ac:dyDescent="0.3">
      <c r="B56" s="115" t="s">
        <v>18</v>
      </c>
      <c r="C56" s="111" t="s">
        <v>29</v>
      </c>
      <c r="D56" s="330">
        <v>298.64000000000004</v>
      </c>
      <c r="E56" s="260">
        <v>310.5</v>
      </c>
      <c r="F56" s="332">
        <v>11.859999999999957</v>
      </c>
      <c r="G56" s="333">
        <v>3.971336726493413E-2</v>
      </c>
    </row>
    <row r="57" spans="2:7" ht="15.75" thickBot="1" x14ac:dyDescent="0.3">
      <c r="B57" s="115" t="s">
        <v>18</v>
      </c>
      <c r="C57" s="111" t="s">
        <v>31</v>
      </c>
      <c r="D57" s="330">
        <v>225.54</v>
      </c>
      <c r="E57" s="260">
        <v>264.61</v>
      </c>
      <c r="F57" s="332">
        <v>39.070000000000022</v>
      </c>
      <c r="G57" s="333">
        <v>0.17322869557506437</v>
      </c>
    </row>
    <row r="58" spans="2:7" ht="15.75" thickBot="1" x14ac:dyDescent="0.3">
      <c r="B58" s="115" t="s">
        <v>18</v>
      </c>
      <c r="C58" s="111" t="s">
        <v>32</v>
      </c>
      <c r="D58" s="330">
        <v>269.69</v>
      </c>
      <c r="E58" s="260">
        <v>293.77000000000004</v>
      </c>
      <c r="F58" s="332">
        <v>24.080000000000041</v>
      </c>
      <c r="G58" s="333">
        <v>8.9287700693388761E-2</v>
      </c>
    </row>
    <row r="59" spans="2:7" ht="15.75" thickBot="1" x14ac:dyDescent="0.3">
      <c r="B59" s="115" t="s">
        <v>18</v>
      </c>
      <c r="C59" s="111" t="s">
        <v>34</v>
      </c>
      <c r="D59" s="330">
        <v>298.54000000000002</v>
      </c>
      <c r="E59" s="264">
        <v>278.25</v>
      </c>
      <c r="F59" s="332">
        <v>-20.29000000000002</v>
      </c>
      <c r="G59" s="333">
        <v>-6.796409191398145E-2</v>
      </c>
    </row>
    <row r="60" spans="2:7" ht="15.75" thickBot="1" x14ac:dyDescent="0.3">
      <c r="B60" s="115" t="s">
        <v>19</v>
      </c>
      <c r="C60" s="111" t="s">
        <v>26</v>
      </c>
      <c r="D60" s="330">
        <v>432.96000000000004</v>
      </c>
      <c r="E60" s="265">
        <v>446.54</v>
      </c>
      <c r="F60" s="332">
        <v>13.579999999999984</v>
      </c>
      <c r="G60" s="333">
        <v>3.1365484109386443E-2</v>
      </c>
    </row>
    <row r="61" spans="2:7" ht="15.75" thickBot="1" x14ac:dyDescent="0.3">
      <c r="B61" s="115" t="s">
        <v>19</v>
      </c>
      <c r="C61" s="111" t="s">
        <v>27</v>
      </c>
      <c r="D61" s="330">
        <v>432.77000000000004</v>
      </c>
      <c r="E61" s="265">
        <v>430.89000000000004</v>
      </c>
      <c r="F61" s="332">
        <v>-1.8799999999999955</v>
      </c>
      <c r="G61" s="333">
        <v>-4.3441088800055816E-3</v>
      </c>
    </row>
    <row r="62" spans="2:7" ht="15.75" thickBot="1" x14ac:dyDescent="0.3">
      <c r="B62" s="115" t="s">
        <v>19</v>
      </c>
      <c r="C62" s="111" t="s">
        <v>30</v>
      </c>
      <c r="D62" s="330">
        <v>434.73</v>
      </c>
      <c r="E62" s="265">
        <v>397.29</v>
      </c>
      <c r="F62" s="332">
        <v>-37.44</v>
      </c>
      <c r="G62" s="333">
        <v>-8.6122420812918321E-2</v>
      </c>
    </row>
    <row r="63" spans="2:7" ht="15.75" thickBot="1" x14ac:dyDescent="0.3">
      <c r="B63" s="115" t="s">
        <v>19</v>
      </c>
      <c r="C63" s="111" t="s">
        <v>31</v>
      </c>
      <c r="D63" s="330">
        <v>421.53000000000003</v>
      </c>
      <c r="E63" s="265">
        <v>419.92</v>
      </c>
      <c r="F63" s="332">
        <v>-1.6100000000000136</v>
      </c>
      <c r="G63" s="333">
        <v>-3.8194197328779156E-3</v>
      </c>
    </row>
    <row r="64" spans="2:7" ht="15.75" thickBot="1" x14ac:dyDescent="0.3">
      <c r="B64" s="115" t="s">
        <v>19</v>
      </c>
      <c r="C64" s="111" t="s">
        <v>35</v>
      </c>
      <c r="D64" s="330">
        <v>306.54000000000002</v>
      </c>
      <c r="E64" s="265">
        <v>408.76000000000005</v>
      </c>
      <c r="F64" s="332">
        <v>102.22000000000003</v>
      </c>
      <c r="G64" s="333">
        <v>0.33346382201344049</v>
      </c>
    </row>
    <row r="65" spans="2:7" ht="15.75" thickBot="1" x14ac:dyDescent="0.3">
      <c r="B65" s="116" t="s">
        <v>19</v>
      </c>
      <c r="C65" s="112" t="s">
        <v>39</v>
      </c>
      <c r="D65" s="209">
        <v>356.54</v>
      </c>
      <c r="E65" s="263">
        <v>398.32</v>
      </c>
      <c r="F65" s="332">
        <v>41.779999999999973</v>
      </c>
      <c r="G65" s="333">
        <v>0.11718180288326696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L26" sqref="L26"/>
    </sheetView>
  </sheetViews>
  <sheetFormatPr defaultRowHeight="15" x14ac:dyDescent="0.25"/>
  <cols>
    <col min="9" max="9" width="13.5703125" customWidth="1"/>
    <col min="10" max="10" width="9.140625" style="25"/>
  </cols>
  <sheetData>
    <row r="1" spans="1:10" x14ac:dyDescent="0.25">
      <c r="A1" s="35"/>
      <c r="B1" s="42" t="s">
        <v>168</v>
      </c>
      <c r="C1" s="42" t="s">
        <v>55</v>
      </c>
      <c r="D1" s="35"/>
      <c r="E1" s="35"/>
      <c r="F1" s="35"/>
      <c r="G1" s="35"/>
    </row>
    <row r="2" spans="1:10" ht="15.75" thickBot="1" x14ac:dyDescent="0.3"/>
    <row r="3" spans="1:10" x14ac:dyDescent="0.25">
      <c r="A3" s="203" t="s">
        <v>54</v>
      </c>
      <c r="B3" s="51" t="s">
        <v>13</v>
      </c>
      <c r="C3" s="204" t="s">
        <v>14</v>
      </c>
      <c r="D3" s="205" t="s">
        <v>15</v>
      </c>
      <c r="E3" s="205" t="s">
        <v>16</v>
      </c>
      <c r="F3" s="205" t="s">
        <v>17</v>
      </c>
      <c r="G3" s="206" t="s">
        <v>18</v>
      </c>
      <c r="H3" s="51" t="s">
        <v>19</v>
      </c>
      <c r="I3" s="51" t="s">
        <v>53</v>
      </c>
    </row>
    <row r="4" spans="1:10" x14ac:dyDescent="0.25">
      <c r="A4" s="37">
        <v>8</v>
      </c>
      <c r="B4" s="39"/>
      <c r="C4" s="38">
        <v>150073</v>
      </c>
      <c r="D4" s="38">
        <v>6067</v>
      </c>
      <c r="E4" s="38"/>
      <c r="F4" s="38">
        <v>45850</v>
      </c>
      <c r="G4" s="38">
        <v>46034</v>
      </c>
      <c r="H4" s="39"/>
      <c r="I4" s="40">
        <v>248024</v>
      </c>
      <c r="J4"/>
    </row>
    <row r="5" spans="1:10" x14ac:dyDescent="0.25">
      <c r="A5" s="37">
        <v>9</v>
      </c>
      <c r="B5" s="39">
        <v>506</v>
      </c>
      <c r="C5" s="38">
        <v>163727</v>
      </c>
      <c r="D5" s="38">
        <v>4270</v>
      </c>
      <c r="E5" s="38"/>
      <c r="F5" s="38">
        <v>41692</v>
      </c>
      <c r="G5" s="38">
        <v>39634</v>
      </c>
      <c r="H5" s="39"/>
      <c r="I5" s="40">
        <v>249829</v>
      </c>
      <c r="J5"/>
    </row>
    <row r="6" spans="1:10" x14ac:dyDescent="0.25">
      <c r="A6" s="37">
        <v>10</v>
      </c>
      <c r="B6" s="39">
        <v>235</v>
      </c>
      <c r="C6" s="38">
        <v>159826</v>
      </c>
      <c r="D6" s="38">
        <v>5457</v>
      </c>
      <c r="E6" s="38"/>
      <c r="F6" s="38">
        <v>50392</v>
      </c>
      <c r="G6" s="38">
        <v>46533</v>
      </c>
      <c r="H6" s="39"/>
      <c r="I6" s="40">
        <v>262443</v>
      </c>
      <c r="J6"/>
    </row>
    <row r="7" spans="1:10" x14ac:dyDescent="0.25">
      <c r="A7" s="37">
        <v>11</v>
      </c>
      <c r="B7" s="39">
        <v>793</v>
      </c>
      <c r="C7" s="38">
        <v>131570</v>
      </c>
      <c r="D7" s="38">
        <v>6584</v>
      </c>
      <c r="E7" s="38"/>
      <c r="F7" s="38">
        <v>48848</v>
      </c>
      <c r="G7" s="38">
        <v>42445</v>
      </c>
      <c r="H7" s="39"/>
      <c r="I7" s="40">
        <v>230240</v>
      </c>
      <c r="J7"/>
    </row>
    <row r="8" spans="1:10" x14ac:dyDescent="0.25">
      <c r="A8" s="37">
        <v>12</v>
      </c>
      <c r="B8" s="39">
        <v>1222</v>
      </c>
      <c r="C8" s="38">
        <v>192224</v>
      </c>
      <c r="D8" s="38">
        <v>5891</v>
      </c>
      <c r="E8" s="38"/>
      <c r="F8" s="38">
        <v>25871</v>
      </c>
      <c r="G8" s="38">
        <v>36796</v>
      </c>
      <c r="H8" s="39"/>
      <c r="I8" s="40">
        <v>262004</v>
      </c>
      <c r="J8"/>
    </row>
    <row r="9" spans="1:10" x14ac:dyDescent="0.25">
      <c r="A9" s="37">
        <v>13</v>
      </c>
      <c r="B9" s="39">
        <v>353</v>
      </c>
      <c r="C9" s="38">
        <v>151037</v>
      </c>
      <c r="D9" s="38">
        <v>8748</v>
      </c>
      <c r="E9" s="38">
        <v>747</v>
      </c>
      <c r="F9" s="38">
        <v>37782</v>
      </c>
      <c r="G9" s="38">
        <v>33238</v>
      </c>
      <c r="H9" s="39"/>
      <c r="I9" s="40">
        <v>231905</v>
      </c>
      <c r="J9"/>
    </row>
    <row r="10" spans="1:10" x14ac:dyDescent="0.25">
      <c r="A10" s="37">
        <v>14</v>
      </c>
      <c r="B10" s="39">
        <v>226</v>
      </c>
      <c r="C10" s="38">
        <v>110337</v>
      </c>
      <c r="D10" s="38">
        <v>6988</v>
      </c>
      <c r="E10" s="38">
        <v>311</v>
      </c>
      <c r="F10" s="38">
        <v>44954</v>
      </c>
      <c r="G10" s="38">
        <v>18539</v>
      </c>
      <c r="H10" s="39">
        <v>6264</v>
      </c>
      <c r="I10" s="40">
        <v>187619</v>
      </c>
      <c r="J10"/>
    </row>
    <row r="11" spans="1:10" x14ac:dyDescent="0.25">
      <c r="A11" s="37">
        <v>15</v>
      </c>
      <c r="B11" s="39">
        <v>767</v>
      </c>
      <c r="C11" s="38">
        <v>151331</v>
      </c>
      <c r="D11" s="38">
        <v>8722</v>
      </c>
      <c r="E11" s="38"/>
      <c r="F11" s="38">
        <v>37167</v>
      </c>
      <c r="G11" s="38">
        <v>35173</v>
      </c>
      <c r="H11" s="39">
        <v>5891</v>
      </c>
      <c r="I11" s="40">
        <v>239051</v>
      </c>
      <c r="J11"/>
    </row>
    <row r="12" spans="1:10" x14ac:dyDescent="0.25">
      <c r="A12" s="37">
        <v>16</v>
      </c>
      <c r="B12" s="39">
        <v>122</v>
      </c>
      <c r="C12" s="38">
        <v>111680</v>
      </c>
      <c r="D12" s="38">
        <v>6040</v>
      </c>
      <c r="E12" s="38">
        <v>372</v>
      </c>
      <c r="F12" s="38">
        <v>32415</v>
      </c>
      <c r="G12" s="38">
        <v>24945</v>
      </c>
      <c r="H12" s="39">
        <v>4593</v>
      </c>
      <c r="I12" s="40">
        <v>180167</v>
      </c>
      <c r="J12"/>
    </row>
    <row r="13" spans="1:10" x14ac:dyDescent="0.25">
      <c r="A13" s="37">
        <v>17</v>
      </c>
      <c r="B13" s="39"/>
      <c r="C13" s="38">
        <v>145295</v>
      </c>
      <c r="D13" s="38">
        <v>6714</v>
      </c>
      <c r="E13" s="38"/>
      <c r="F13" s="38">
        <v>25291</v>
      </c>
      <c r="G13" s="38">
        <v>46020</v>
      </c>
      <c r="H13" s="39">
        <v>8795</v>
      </c>
      <c r="I13" s="40">
        <v>232115</v>
      </c>
      <c r="J13"/>
    </row>
    <row r="14" spans="1:10" x14ac:dyDescent="0.25">
      <c r="A14" s="37">
        <v>18</v>
      </c>
      <c r="B14" s="39">
        <v>114</v>
      </c>
      <c r="C14" s="38">
        <v>123780</v>
      </c>
      <c r="D14" s="38">
        <v>6931</v>
      </c>
      <c r="E14" s="38"/>
      <c r="F14" s="38">
        <v>23468</v>
      </c>
      <c r="G14" s="38">
        <v>25809</v>
      </c>
      <c r="H14" s="39">
        <v>4018</v>
      </c>
      <c r="I14" s="40">
        <v>184120</v>
      </c>
      <c r="J14"/>
    </row>
    <row r="15" spans="1:10" x14ac:dyDescent="0.25">
      <c r="A15" s="37">
        <v>19</v>
      </c>
      <c r="B15" s="39"/>
      <c r="C15" s="38">
        <v>125756</v>
      </c>
      <c r="D15" s="38">
        <v>8646</v>
      </c>
      <c r="E15" s="38"/>
      <c r="F15" s="38">
        <v>41125</v>
      </c>
      <c r="G15" s="38">
        <v>39693</v>
      </c>
      <c r="H15" s="39">
        <v>7125</v>
      </c>
      <c r="I15" s="40">
        <v>222345</v>
      </c>
      <c r="J15"/>
    </row>
    <row r="16" spans="1:10" x14ac:dyDescent="0.25">
      <c r="A16" s="37">
        <v>20</v>
      </c>
      <c r="B16" s="39"/>
      <c r="C16" s="38">
        <v>131570</v>
      </c>
      <c r="D16" s="38">
        <v>6584</v>
      </c>
      <c r="E16" s="38"/>
      <c r="F16" s="38">
        <v>48848</v>
      </c>
      <c r="G16" s="38">
        <v>42445</v>
      </c>
      <c r="H16" s="39">
        <v>4904</v>
      </c>
      <c r="I16" s="40">
        <v>234351</v>
      </c>
      <c r="J16"/>
    </row>
    <row r="17" spans="1:10" x14ac:dyDescent="0.25">
      <c r="A17" s="37">
        <v>21</v>
      </c>
      <c r="B17" s="39"/>
      <c r="C17" s="38">
        <v>140458</v>
      </c>
      <c r="D17" s="38">
        <v>7414</v>
      </c>
      <c r="E17" s="38"/>
      <c r="F17" s="38">
        <v>33519</v>
      </c>
      <c r="G17" s="38">
        <v>41660</v>
      </c>
      <c r="H17" s="39">
        <v>5053</v>
      </c>
      <c r="I17" s="40">
        <v>228104</v>
      </c>
      <c r="J17"/>
    </row>
    <row r="18" spans="1:10" x14ac:dyDescent="0.25">
      <c r="A18" s="37">
        <v>22</v>
      </c>
      <c r="B18" s="39"/>
      <c r="C18" s="38">
        <v>142312</v>
      </c>
      <c r="D18" s="38">
        <v>11578</v>
      </c>
      <c r="E18" s="38"/>
      <c r="F18" s="38">
        <v>58259</v>
      </c>
      <c r="G18" s="38">
        <v>44647</v>
      </c>
      <c r="H18" s="39">
        <v>5432</v>
      </c>
      <c r="I18" s="40">
        <v>262228</v>
      </c>
      <c r="J18"/>
    </row>
    <row r="19" spans="1:10" x14ac:dyDescent="0.25">
      <c r="A19" s="37">
        <v>23</v>
      </c>
      <c r="B19" s="38"/>
      <c r="C19" s="38">
        <v>101111</v>
      </c>
      <c r="D19" s="38">
        <v>5972</v>
      </c>
      <c r="E19" s="38"/>
      <c r="F19" s="38">
        <v>27715</v>
      </c>
      <c r="G19" s="38">
        <v>41514</v>
      </c>
      <c r="H19" s="38">
        <v>6651</v>
      </c>
      <c r="I19" s="40">
        <v>182963</v>
      </c>
      <c r="J19"/>
    </row>
    <row r="20" spans="1:10" x14ac:dyDescent="0.25">
      <c r="A20" s="37">
        <v>24</v>
      </c>
      <c r="B20" s="39"/>
      <c r="C20" s="38">
        <v>131895</v>
      </c>
      <c r="D20" s="38">
        <v>7084</v>
      </c>
      <c r="E20" s="38"/>
      <c r="F20" s="38">
        <v>39817</v>
      </c>
      <c r="G20" s="38">
        <v>44887</v>
      </c>
      <c r="H20" s="39">
        <v>6934</v>
      </c>
      <c r="I20" s="40">
        <v>230617</v>
      </c>
      <c r="J20"/>
    </row>
    <row r="21" spans="1:10" x14ac:dyDescent="0.25">
      <c r="A21" s="37">
        <v>25</v>
      </c>
      <c r="B21" s="39"/>
      <c r="C21" s="38">
        <v>111881</v>
      </c>
      <c r="D21" s="38">
        <v>8073</v>
      </c>
      <c r="E21" s="38"/>
      <c r="F21" s="38">
        <v>44317</v>
      </c>
      <c r="G21" s="38">
        <v>44902</v>
      </c>
      <c r="H21" s="39">
        <v>8174</v>
      </c>
      <c r="I21" s="40">
        <v>217347</v>
      </c>
      <c r="J21"/>
    </row>
    <row r="22" spans="1:10" x14ac:dyDescent="0.25">
      <c r="A22" s="37">
        <v>26</v>
      </c>
      <c r="B22" s="38">
        <v>522</v>
      </c>
      <c r="C22" s="38">
        <v>128318</v>
      </c>
      <c r="D22" s="38">
        <v>9912</v>
      </c>
      <c r="E22" s="38"/>
      <c r="F22" s="38">
        <v>31477</v>
      </c>
      <c r="G22" s="38">
        <v>52947</v>
      </c>
      <c r="H22" s="38">
        <v>10713</v>
      </c>
      <c r="I22" s="40">
        <v>233889</v>
      </c>
      <c r="J22"/>
    </row>
    <row r="23" spans="1:10" x14ac:dyDescent="0.25">
      <c r="A23" s="37">
        <v>27</v>
      </c>
      <c r="B23" s="39"/>
      <c r="C23" s="38">
        <v>138968</v>
      </c>
      <c r="D23" s="38">
        <v>14377</v>
      </c>
      <c r="E23" s="38"/>
      <c r="F23" s="38">
        <v>45506</v>
      </c>
      <c r="G23" s="38">
        <v>48982</v>
      </c>
      <c r="H23" s="39"/>
      <c r="I23" s="40">
        <v>247833</v>
      </c>
      <c r="J23"/>
    </row>
    <row r="24" spans="1:10" x14ac:dyDescent="0.25">
      <c r="A24" s="37">
        <v>28</v>
      </c>
      <c r="B24" s="39"/>
      <c r="C24" s="38">
        <v>118406</v>
      </c>
      <c r="D24" s="38">
        <v>7979</v>
      </c>
      <c r="E24" s="38"/>
      <c r="F24" s="38">
        <v>36063</v>
      </c>
      <c r="G24" s="38">
        <v>42405</v>
      </c>
      <c r="H24" s="39">
        <v>7949</v>
      </c>
      <c r="I24" s="40">
        <v>212802</v>
      </c>
      <c r="J24"/>
    </row>
    <row r="25" spans="1:10" x14ac:dyDescent="0.25">
      <c r="A25" s="37">
        <v>29</v>
      </c>
      <c r="B25" s="39"/>
      <c r="C25" s="38">
        <v>119280</v>
      </c>
      <c r="D25" s="38">
        <v>11364</v>
      </c>
      <c r="E25" s="38"/>
      <c r="F25" s="38">
        <v>38956</v>
      </c>
      <c r="G25" s="38">
        <v>59096</v>
      </c>
      <c r="H25" s="39"/>
      <c r="I25" s="40">
        <v>228696</v>
      </c>
      <c r="J25"/>
    </row>
    <row r="26" spans="1:10" x14ac:dyDescent="0.25">
      <c r="A26" s="37">
        <v>30</v>
      </c>
      <c r="B26" s="39"/>
      <c r="C26" s="38">
        <v>118423</v>
      </c>
      <c r="D26" s="38">
        <v>11038</v>
      </c>
      <c r="E26" s="38"/>
      <c r="F26" s="38">
        <v>40577</v>
      </c>
      <c r="G26" s="38">
        <v>41415</v>
      </c>
      <c r="H26" s="39"/>
      <c r="I26" s="40">
        <v>211453</v>
      </c>
      <c r="J26"/>
    </row>
    <row r="27" spans="1:10" x14ac:dyDescent="0.25">
      <c r="A27" s="37">
        <v>31</v>
      </c>
      <c r="B27" s="39"/>
      <c r="C27" s="38">
        <v>128186</v>
      </c>
      <c r="D27" s="38">
        <v>7755</v>
      </c>
      <c r="E27" s="38"/>
      <c r="F27" s="38">
        <v>46790</v>
      </c>
      <c r="G27" s="38">
        <v>59347</v>
      </c>
      <c r="H27" s="39">
        <v>5600</v>
      </c>
      <c r="I27" s="40">
        <v>247678</v>
      </c>
      <c r="J27"/>
    </row>
    <row r="28" spans="1:10" x14ac:dyDescent="0.25">
      <c r="A28" s="37">
        <v>32</v>
      </c>
      <c r="B28" s="39"/>
      <c r="C28" s="38">
        <v>110306</v>
      </c>
      <c r="D28" s="38">
        <v>12741</v>
      </c>
      <c r="E28" s="38"/>
      <c r="F28" s="38">
        <v>38020</v>
      </c>
      <c r="G28" s="38">
        <v>49702</v>
      </c>
      <c r="H28" s="39"/>
      <c r="I28" s="40">
        <v>210769</v>
      </c>
      <c r="J28"/>
    </row>
    <row r="29" spans="1:10" x14ac:dyDescent="0.25">
      <c r="A29" s="37">
        <v>33</v>
      </c>
      <c r="B29" s="39"/>
      <c r="C29" s="38">
        <v>120044</v>
      </c>
      <c r="D29" s="38">
        <v>14411</v>
      </c>
      <c r="E29" s="38"/>
      <c r="F29" s="38">
        <v>47106</v>
      </c>
      <c r="G29" s="38">
        <v>51846</v>
      </c>
      <c r="H29" s="39">
        <v>5702</v>
      </c>
      <c r="I29" s="40">
        <v>239109</v>
      </c>
      <c r="J29"/>
    </row>
    <row r="30" spans="1:10" x14ac:dyDescent="0.25">
      <c r="A30" s="37">
        <v>34</v>
      </c>
      <c r="B30" s="39"/>
      <c r="C30" s="38">
        <v>120044</v>
      </c>
      <c r="D30" s="38">
        <v>14411</v>
      </c>
      <c r="E30" s="38"/>
      <c r="F30" s="38">
        <v>47106</v>
      </c>
      <c r="G30" s="38">
        <v>51846</v>
      </c>
      <c r="H30" s="39">
        <v>7248</v>
      </c>
      <c r="I30" s="40">
        <v>240655</v>
      </c>
      <c r="J30"/>
    </row>
    <row r="31" spans="1:10" x14ac:dyDescent="0.25">
      <c r="A31" s="37">
        <v>35</v>
      </c>
      <c r="B31" s="39"/>
      <c r="C31" s="38">
        <v>119594</v>
      </c>
      <c r="D31" s="38">
        <v>8124</v>
      </c>
      <c r="E31" s="38"/>
      <c r="F31" s="38">
        <v>34401</v>
      </c>
      <c r="G31" s="38">
        <v>56720</v>
      </c>
      <c r="H31" s="39">
        <v>5527</v>
      </c>
      <c r="I31" s="40">
        <v>224366</v>
      </c>
      <c r="J31"/>
    </row>
    <row r="32" spans="1:10" x14ac:dyDescent="0.25">
      <c r="A32" s="37">
        <v>36</v>
      </c>
      <c r="B32" s="39">
        <v>130</v>
      </c>
      <c r="C32" s="38">
        <v>119291</v>
      </c>
      <c r="D32" s="38">
        <v>10449</v>
      </c>
      <c r="E32" s="38"/>
      <c r="F32" s="38">
        <v>50185</v>
      </c>
      <c r="G32" s="38">
        <v>51804</v>
      </c>
      <c r="H32" s="39">
        <v>7589</v>
      </c>
      <c r="I32" s="40">
        <v>239448</v>
      </c>
      <c r="J32"/>
    </row>
    <row r="33" spans="1:10" x14ac:dyDescent="0.25">
      <c r="A33" s="37">
        <v>37</v>
      </c>
      <c r="B33" s="39"/>
      <c r="C33" s="38">
        <v>123350</v>
      </c>
      <c r="D33" s="38">
        <v>6350</v>
      </c>
      <c r="E33" s="38"/>
      <c r="F33" s="38">
        <v>34610</v>
      </c>
      <c r="G33" s="38">
        <v>46640</v>
      </c>
      <c r="H33" s="39">
        <v>6657</v>
      </c>
      <c r="I33" s="40">
        <v>217607</v>
      </c>
      <c r="J33"/>
    </row>
    <row r="34" spans="1:10" x14ac:dyDescent="0.25">
      <c r="A34" s="37">
        <v>38</v>
      </c>
      <c r="B34" s="39">
        <v>341</v>
      </c>
      <c r="C34" s="38">
        <v>148332</v>
      </c>
      <c r="D34" s="38">
        <v>11444</v>
      </c>
      <c r="E34" s="38"/>
      <c r="F34" s="38">
        <v>44711</v>
      </c>
      <c r="G34" s="38">
        <v>54932</v>
      </c>
      <c r="H34" s="39">
        <v>7196</v>
      </c>
      <c r="I34" s="40">
        <v>266956</v>
      </c>
      <c r="J34"/>
    </row>
    <row r="35" spans="1:10" x14ac:dyDescent="0.25">
      <c r="A35" s="37">
        <v>39</v>
      </c>
      <c r="B35" s="38">
        <v>712</v>
      </c>
      <c r="C35" s="38">
        <v>133059</v>
      </c>
      <c r="D35" s="38">
        <v>11826</v>
      </c>
      <c r="E35" s="38"/>
      <c r="F35" s="38">
        <v>38608</v>
      </c>
      <c r="G35" s="38">
        <v>48953</v>
      </c>
      <c r="H35" s="38">
        <v>4813</v>
      </c>
      <c r="I35" s="40">
        <v>237971</v>
      </c>
      <c r="J35"/>
    </row>
    <row r="36" spans="1:10" x14ac:dyDescent="0.25">
      <c r="A36" s="37">
        <v>40</v>
      </c>
      <c r="B36" s="39"/>
      <c r="C36" s="38">
        <v>124640</v>
      </c>
      <c r="D36" s="38">
        <v>7306</v>
      </c>
      <c r="E36" s="38"/>
      <c r="F36" s="38">
        <v>46142</v>
      </c>
      <c r="G36" s="38">
        <v>48270</v>
      </c>
      <c r="H36" s="39">
        <v>5886</v>
      </c>
      <c r="I36" s="40">
        <v>232244</v>
      </c>
      <c r="J36"/>
    </row>
    <row r="37" spans="1:10" ht="14.45" x14ac:dyDescent="0.3">
      <c r="A37" s="37">
        <v>41</v>
      </c>
      <c r="B37" s="39">
        <v>272</v>
      </c>
      <c r="C37" s="38">
        <v>121767</v>
      </c>
      <c r="D37" s="38">
        <v>11614</v>
      </c>
      <c r="E37" s="38">
        <v>311</v>
      </c>
      <c r="F37" s="38">
        <v>55131</v>
      </c>
      <c r="G37" s="38">
        <v>39848</v>
      </c>
      <c r="H37" s="39">
        <v>6222</v>
      </c>
      <c r="I37" s="40">
        <v>235165</v>
      </c>
      <c r="J37"/>
    </row>
    <row r="38" spans="1:10" ht="14.45" x14ac:dyDescent="0.3">
      <c r="A38" s="37">
        <v>42</v>
      </c>
      <c r="B38" s="39"/>
      <c r="C38" s="38">
        <v>115939</v>
      </c>
      <c r="D38" s="38">
        <v>8534</v>
      </c>
      <c r="E38" s="38">
        <v>1790</v>
      </c>
      <c r="F38" s="38">
        <v>46596</v>
      </c>
      <c r="G38" s="38">
        <v>47751</v>
      </c>
      <c r="H38" s="39">
        <v>6629</v>
      </c>
      <c r="I38" s="40">
        <v>227239</v>
      </c>
      <c r="J38"/>
    </row>
    <row r="39" spans="1:10" ht="14.45" x14ac:dyDescent="0.3">
      <c r="A39" s="37">
        <v>43</v>
      </c>
      <c r="B39" s="39"/>
      <c r="C39" s="38">
        <v>120428</v>
      </c>
      <c r="D39" s="38">
        <v>4677</v>
      </c>
      <c r="E39" s="38"/>
      <c r="F39" s="38">
        <v>41648</v>
      </c>
      <c r="G39" s="38">
        <v>40180</v>
      </c>
      <c r="H39" s="39">
        <v>4265</v>
      </c>
      <c r="I39" s="40">
        <f>SUM(B39:H39)</f>
        <v>211198</v>
      </c>
      <c r="J39"/>
    </row>
    <row r="40" spans="1:10" ht="14.45" x14ac:dyDescent="0.3">
      <c r="A40" s="37">
        <v>44</v>
      </c>
      <c r="B40" s="39">
        <v>332</v>
      </c>
      <c r="C40" s="38">
        <v>113300</v>
      </c>
      <c r="D40" s="38">
        <v>4713</v>
      </c>
      <c r="E40" s="38">
        <v>392</v>
      </c>
      <c r="F40" s="38">
        <v>25470</v>
      </c>
      <c r="G40" s="38">
        <v>28949</v>
      </c>
      <c r="H40" s="39">
        <v>4860</v>
      </c>
      <c r="I40" s="40">
        <f>SUM(B40:H40)</f>
        <v>178016</v>
      </c>
      <c r="J40"/>
    </row>
    <row r="41" spans="1:10" ht="14.45" x14ac:dyDescent="0.3">
      <c r="A41" s="37">
        <v>45</v>
      </c>
      <c r="B41" s="39">
        <v>139</v>
      </c>
      <c r="C41" s="38">
        <v>101299</v>
      </c>
      <c r="D41" s="38">
        <v>7553</v>
      </c>
      <c r="E41" s="38"/>
      <c r="F41" s="38">
        <v>40679</v>
      </c>
      <c r="G41" s="38">
        <v>20682</v>
      </c>
      <c r="H41" s="39">
        <v>6459</v>
      </c>
      <c r="I41" s="40">
        <v>176811</v>
      </c>
      <c r="J41"/>
    </row>
    <row r="42" spans="1:10" ht="14.45" x14ac:dyDescent="0.3">
      <c r="A42" s="37">
        <v>46</v>
      </c>
      <c r="B42" s="39"/>
      <c r="C42" s="38">
        <v>108239</v>
      </c>
      <c r="D42" s="38">
        <v>5918</v>
      </c>
      <c r="E42" s="38"/>
      <c r="F42" s="38">
        <v>65786</v>
      </c>
      <c r="G42" s="38">
        <v>30849</v>
      </c>
      <c r="H42" s="39">
        <v>5716</v>
      </c>
      <c r="I42" s="40">
        <f>SUM(B42:H42)</f>
        <v>216508</v>
      </c>
      <c r="J42"/>
    </row>
    <row r="43" spans="1:10" ht="14.45" x14ac:dyDescent="0.3">
      <c r="A43" s="37">
        <v>47</v>
      </c>
      <c r="B43" s="39">
        <v>111</v>
      </c>
      <c r="C43" s="38">
        <v>108624</v>
      </c>
      <c r="D43" s="38">
        <v>9686</v>
      </c>
      <c r="E43" s="38"/>
      <c r="F43" s="38">
        <v>63577</v>
      </c>
      <c r="G43" s="38">
        <v>44760</v>
      </c>
      <c r="H43" s="39">
        <v>5508</v>
      </c>
      <c r="I43" s="40">
        <f>SUM(B43:H43)</f>
        <v>232266</v>
      </c>
      <c r="J43"/>
    </row>
    <row r="44" spans="1:10" ht="14.45" x14ac:dyDescent="0.3">
      <c r="A44" s="37">
        <v>48</v>
      </c>
      <c r="B44" s="39"/>
      <c r="C44" s="38">
        <v>147072</v>
      </c>
      <c r="D44" s="38">
        <v>8175</v>
      </c>
      <c r="E44" s="38"/>
      <c r="F44" s="38">
        <v>43259</v>
      </c>
      <c r="G44" s="38">
        <v>44339</v>
      </c>
      <c r="H44" s="39">
        <v>5654</v>
      </c>
      <c r="I44" s="40">
        <v>248499</v>
      </c>
      <c r="J44"/>
    </row>
    <row r="45" spans="1:10" ht="14.45" x14ac:dyDescent="0.3">
      <c r="A45" s="37">
        <v>49</v>
      </c>
      <c r="B45" s="39">
        <v>478</v>
      </c>
      <c r="C45" s="38">
        <v>129752</v>
      </c>
      <c r="D45" s="38">
        <v>12377</v>
      </c>
      <c r="E45" s="38">
        <v>338</v>
      </c>
      <c r="F45" s="38">
        <v>48017</v>
      </c>
      <c r="G45" s="38">
        <v>43426</v>
      </c>
      <c r="H45" s="39">
        <v>4729</v>
      </c>
      <c r="I45" s="40">
        <v>239117</v>
      </c>
      <c r="J45"/>
    </row>
    <row r="46" spans="1:10" x14ac:dyDescent="0.25">
      <c r="A46" s="37">
        <v>50</v>
      </c>
      <c r="B46" s="39"/>
      <c r="C46" s="38">
        <v>169938</v>
      </c>
      <c r="D46" s="38">
        <v>9670</v>
      </c>
      <c r="E46" s="38"/>
      <c r="F46" s="38">
        <v>50489</v>
      </c>
      <c r="G46" s="38">
        <v>43066</v>
      </c>
      <c r="H46" s="39">
        <v>7909</v>
      </c>
      <c r="I46" s="40">
        <v>281072</v>
      </c>
      <c r="J46"/>
    </row>
    <row r="47" spans="1:10" x14ac:dyDescent="0.25">
      <c r="A47" s="37">
        <v>51</v>
      </c>
      <c r="B47" s="39">
        <v>762</v>
      </c>
      <c r="C47" s="38">
        <v>152825</v>
      </c>
      <c r="D47" s="38">
        <v>7578</v>
      </c>
      <c r="E47" s="38">
        <v>362</v>
      </c>
      <c r="F47" s="38">
        <v>47720</v>
      </c>
      <c r="G47" s="38">
        <v>45466</v>
      </c>
      <c r="H47" s="39">
        <v>7589</v>
      </c>
      <c r="I47" s="40">
        <v>262302</v>
      </c>
      <c r="J47"/>
    </row>
    <row r="48" spans="1:10" x14ac:dyDescent="0.25">
      <c r="A48" s="37">
        <v>52</v>
      </c>
      <c r="B48" s="39">
        <v>303</v>
      </c>
      <c r="C48" s="38">
        <v>139869</v>
      </c>
      <c r="D48" s="38">
        <v>8024</v>
      </c>
      <c r="E48" s="38">
        <v>366</v>
      </c>
      <c r="F48" s="38">
        <v>26862</v>
      </c>
      <c r="G48" s="38">
        <v>24259</v>
      </c>
      <c r="H48" s="39">
        <v>6443</v>
      </c>
      <c r="I48" s="40">
        <v>206126</v>
      </c>
      <c r="J48"/>
    </row>
    <row r="49" spans="1:10" ht="15.75" thickBot="1" x14ac:dyDescent="0.3">
      <c r="A49" s="248">
        <v>53</v>
      </c>
      <c r="B49" s="249"/>
      <c r="C49" s="250">
        <v>114077</v>
      </c>
      <c r="D49" s="250">
        <v>8691</v>
      </c>
      <c r="E49" s="250"/>
      <c r="F49" s="250">
        <v>24789</v>
      </c>
      <c r="G49" s="250">
        <v>27994</v>
      </c>
      <c r="H49" s="249">
        <v>6157</v>
      </c>
      <c r="I49" s="251">
        <f>SUM(B49:H49)</f>
        <v>181708</v>
      </c>
      <c r="J49"/>
    </row>
    <row r="50" spans="1:10" x14ac:dyDescent="0.25">
      <c r="A50" s="252">
        <v>1</v>
      </c>
      <c r="B50" s="253">
        <v>59</v>
      </c>
      <c r="C50" s="253">
        <v>128133</v>
      </c>
      <c r="D50" s="253">
        <v>5151</v>
      </c>
      <c r="E50" s="253"/>
      <c r="F50" s="253">
        <v>47802</v>
      </c>
      <c r="G50" s="253">
        <v>37322</v>
      </c>
      <c r="H50" s="253">
        <v>4317</v>
      </c>
      <c r="I50" s="254">
        <v>222784</v>
      </c>
      <c r="J50" s="148">
        <v>2021</v>
      </c>
    </row>
    <row r="51" spans="1:10" x14ac:dyDescent="0.25">
      <c r="A51" s="255">
        <v>2</v>
      </c>
      <c r="B51" s="247">
        <v>120</v>
      </c>
      <c r="C51" s="247">
        <v>140095</v>
      </c>
      <c r="D51" s="247">
        <v>8655</v>
      </c>
      <c r="E51" s="247">
        <v>641</v>
      </c>
      <c r="F51" s="247">
        <v>34975</v>
      </c>
      <c r="G51" s="247">
        <v>42587</v>
      </c>
      <c r="H51" s="247">
        <v>6816</v>
      </c>
      <c r="I51" s="256">
        <f>SUM(B51:H51)</f>
        <v>233889</v>
      </c>
      <c r="J51"/>
    </row>
    <row r="52" spans="1:10" x14ac:dyDescent="0.25">
      <c r="A52" s="255">
        <v>3</v>
      </c>
      <c r="B52" s="247"/>
      <c r="C52" s="247">
        <v>140138</v>
      </c>
      <c r="D52" s="247">
        <v>7309</v>
      </c>
      <c r="E52" s="247"/>
      <c r="F52" s="247">
        <v>52683</v>
      </c>
      <c r="G52" s="247">
        <v>38491</v>
      </c>
      <c r="H52" s="247">
        <v>7091</v>
      </c>
      <c r="I52" s="256">
        <f>SUM(B52:H52)</f>
        <v>245712</v>
      </c>
      <c r="J52"/>
    </row>
    <row r="53" spans="1:10" x14ac:dyDescent="0.25">
      <c r="A53" s="255">
        <v>4</v>
      </c>
      <c r="B53" s="247">
        <v>301</v>
      </c>
      <c r="C53" s="247">
        <v>136340</v>
      </c>
      <c r="D53" s="247">
        <v>5293</v>
      </c>
      <c r="E53" s="247"/>
      <c r="F53" s="247">
        <v>48286</v>
      </c>
      <c r="G53" s="247">
        <v>41678</v>
      </c>
      <c r="H53" s="247">
        <v>6720</v>
      </c>
      <c r="I53" s="256">
        <f>SUM(B53:H53)</f>
        <v>238618</v>
      </c>
      <c r="J53"/>
    </row>
    <row r="54" spans="1:10" x14ac:dyDescent="0.25">
      <c r="A54" s="255">
        <v>5</v>
      </c>
      <c r="B54" s="247"/>
      <c r="C54" s="247">
        <v>122845</v>
      </c>
      <c r="D54" s="247">
        <v>5984</v>
      </c>
      <c r="E54" s="247"/>
      <c r="F54" s="247">
        <v>43902</v>
      </c>
      <c r="G54" s="247">
        <v>35222</v>
      </c>
      <c r="H54" s="247">
        <v>7021</v>
      </c>
      <c r="I54" s="256">
        <v>214974</v>
      </c>
      <c r="J54"/>
    </row>
    <row r="55" spans="1:10" x14ac:dyDescent="0.25">
      <c r="A55" s="255">
        <v>6</v>
      </c>
      <c r="B55" s="247">
        <v>172</v>
      </c>
      <c r="C55" s="247">
        <v>122134</v>
      </c>
      <c r="D55" s="247">
        <v>5705</v>
      </c>
      <c r="E55" s="247"/>
      <c r="F55" s="247">
        <v>42608</v>
      </c>
      <c r="G55" s="247">
        <v>45420</v>
      </c>
      <c r="H55" s="247">
        <v>7254</v>
      </c>
      <c r="I55" s="257">
        <f t="shared" ref="I55" si="0">SUM(B55:H55)</f>
        <v>223293</v>
      </c>
      <c r="J55" s="41"/>
    </row>
    <row r="56" spans="1:10" ht="15.75" thickBot="1" x14ac:dyDescent="0.3">
      <c r="A56" s="207">
        <v>7</v>
      </c>
      <c r="B56" s="202">
        <v>952</v>
      </c>
      <c r="C56" s="202">
        <v>122964</v>
      </c>
      <c r="D56" s="202">
        <v>6605</v>
      </c>
      <c r="E56" s="202" t="s">
        <v>166</v>
      </c>
      <c r="F56" s="202">
        <v>56168</v>
      </c>
      <c r="G56" s="202">
        <v>48468</v>
      </c>
      <c r="H56" s="202">
        <v>9617</v>
      </c>
      <c r="I56" s="258">
        <v>244774</v>
      </c>
      <c r="J56" s="41"/>
    </row>
    <row r="57" spans="1:10" ht="15.75" thickBot="1" x14ac:dyDescent="0.3">
      <c r="A57" s="207">
        <v>8</v>
      </c>
      <c r="B57" s="202">
        <v>254</v>
      </c>
      <c r="C57" s="202">
        <v>111944</v>
      </c>
      <c r="D57" s="202">
        <v>3362</v>
      </c>
      <c r="E57" s="202" t="s">
        <v>166</v>
      </c>
      <c r="F57" s="202">
        <v>49209</v>
      </c>
      <c r="G57" s="202">
        <v>36963</v>
      </c>
      <c r="H57" s="202">
        <v>7110</v>
      </c>
      <c r="I57" s="202">
        <f t="shared" ref="I57" si="1">SUM(B57:H57)</f>
        <v>208842</v>
      </c>
      <c r="J57" s="41"/>
    </row>
    <row r="58" spans="1:10" ht="15.75" thickBot="1" x14ac:dyDescent="0.3">
      <c r="A58" s="207">
        <v>9</v>
      </c>
      <c r="B58" s="202">
        <v>247</v>
      </c>
      <c r="C58" s="202">
        <v>137143</v>
      </c>
      <c r="D58" s="202">
        <v>8537</v>
      </c>
      <c r="E58" s="202">
        <v>427</v>
      </c>
      <c r="F58" s="202">
        <v>42616</v>
      </c>
      <c r="G58" s="202">
        <v>33477</v>
      </c>
      <c r="H58" s="202">
        <v>7943</v>
      </c>
      <c r="I58" s="202">
        <v>230390</v>
      </c>
      <c r="J58" s="41"/>
    </row>
    <row r="59" spans="1:10" x14ac:dyDescent="0.25">
      <c r="J59" s="41"/>
    </row>
    <row r="60" spans="1:10" x14ac:dyDescent="0.25">
      <c r="J60" s="41"/>
    </row>
    <row r="61" spans="1:10" x14ac:dyDescent="0.25">
      <c r="J61" s="41"/>
    </row>
    <row r="62" spans="1:10" x14ac:dyDescent="0.25">
      <c r="J62" s="41"/>
    </row>
    <row r="63" spans="1:10" x14ac:dyDescent="0.25">
      <c r="J63" s="41"/>
    </row>
    <row r="64" spans="1:10" x14ac:dyDescent="0.25">
      <c r="J64" s="41"/>
    </row>
    <row r="65" spans="10:10" x14ac:dyDescent="0.25">
      <c r="J65" s="36"/>
    </row>
    <row r="66" spans="10:10" x14ac:dyDescent="0.25">
      <c r="J66" s="36"/>
    </row>
    <row r="67" spans="10:10" x14ac:dyDescent="0.25">
      <c r="J67" s="36"/>
    </row>
    <row r="68" spans="10:10" x14ac:dyDescent="0.25">
      <c r="J68" s="36"/>
    </row>
    <row r="69" spans="10:10" x14ac:dyDescent="0.25">
      <c r="J69" s="36"/>
    </row>
    <row r="70" spans="10:10" x14ac:dyDescent="0.25">
      <c r="J70" s="36"/>
    </row>
    <row r="71" spans="10:10" x14ac:dyDescent="0.25">
      <c r="J71" s="36"/>
    </row>
    <row r="72" spans="10:10" x14ac:dyDescent="0.25">
      <c r="J72" s="36"/>
    </row>
    <row r="73" spans="10:10" x14ac:dyDescent="0.25">
      <c r="J73" s="36"/>
    </row>
    <row r="74" spans="10:10" x14ac:dyDescent="0.25">
      <c r="J74" s="36"/>
    </row>
    <row r="75" spans="10:10" x14ac:dyDescent="0.25">
      <c r="J75" s="36"/>
    </row>
    <row r="76" spans="10:10" x14ac:dyDescent="0.25">
      <c r="J76" s="36"/>
    </row>
    <row r="77" spans="10:10" x14ac:dyDescent="0.25">
      <c r="J77" s="36"/>
    </row>
    <row r="78" spans="10:10" x14ac:dyDescent="0.25">
      <c r="J78" s="36"/>
    </row>
    <row r="79" spans="10:10" x14ac:dyDescent="0.25">
      <c r="J79" s="36"/>
    </row>
    <row r="80" spans="10:10" x14ac:dyDescent="0.25">
      <c r="J80" s="36"/>
    </row>
    <row r="81" spans="10:10" x14ac:dyDescent="0.25">
      <c r="J81" s="36"/>
    </row>
    <row r="82" spans="10:10" x14ac:dyDescent="0.25">
      <c r="J82" s="36"/>
    </row>
    <row r="83" spans="10:10" x14ac:dyDescent="0.25">
      <c r="J83" s="36"/>
    </row>
    <row r="84" spans="10:10" x14ac:dyDescent="0.25">
      <c r="J84" s="36"/>
    </row>
    <row r="85" spans="10:10" x14ac:dyDescent="0.25">
      <c r="J85" s="36"/>
    </row>
    <row r="86" spans="10:10" x14ac:dyDescent="0.25">
      <c r="J86" s="36"/>
    </row>
    <row r="87" spans="10:10" x14ac:dyDescent="0.25">
      <c r="J87" s="36"/>
    </row>
    <row r="88" spans="10:10" x14ac:dyDescent="0.25">
      <c r="J88" s="36"/>
    </row>
    <row r="89" spans="10:10" x14ac:dyDescent="0.25">
      <c r="J89" s="36"/>
    </row>
    <row r="90" spans="10:10" x14ac:dyDescent="0.25">
      <c r="J90" s="36"/>
    </row>
    <row r="91" spans="10:10" x14ac:dyDescent="0.25">
      <c r="J91" s="36"/>
    </row>
    <row r="92" spans="10:10" x14ac:dyDescent="0.25">
      <c r="J92" s="36"/>
    </row>
    <row r="93" spans="10:10" x14ac:dyDescent="0.25">
      <c r="J93" s="36"/>
    </row>
    <row r="94" spans="10:10" x14ac:dyDescent="0.25">
      <c r="J94" s="36"/>
    </row>
    <row r="95" spans="10:10" x14ac:dyDescent="0.25">
      <c r="J95" s="36"/>
    </row>
    <row r="96" spans="10:10" x14ac:dyDescent="0.25">
      <c r="J96" s="36"/>
    </row>
    <row r="97" spans="10:10" x14ac:dyDescent="0.25">
      <c r="J97" s="36"/>
    </row>
    <row r="98" spans="10:10" x14ac:dyDescent="0.25">
      <c r="J98" s="36"/>
    </row>
    <row r="99" spans="10:10" x14ac:dyDescent="0.25">
      <c r="J99" s="36"/>
    </row>
    <row r="100" spans="10:10" x14ac:dyDescent="0.25">
      <c r="J100" s="36"/>
    </row>
    <row r="101" spans="10:10" x14ac:dyDescent="0.25">
      <c r="J101" s="36"/>
    </row>
    <row r="102" spans="10:10" x14ac:dyDescent="0.25">
      <c r="J102" s="36"/>
    </row>
    <row r="103" spans="10:10" x14ac:dyDescent="0.25">
      <c r="J103" s="36"/>
    </row>
    <row r="104" spans="10:10" x14ac:dyDescent="0.25">
      <c r="J104" s="3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2"/>
  <sheetViews>
    <sheetView zoomScaleNormal="100" workbookViewId="0">
      <selection activeCell="D13" sqref="D13"/>
    </sheetView>
  </sheetViews>
  <sheetFormatPr defaultRowHeight="15" x14ac:dyDescent="0.25"/>
  <cols>
    <col min="1" max="1" width="14.85546875" customWidth="1"/>
    <col min="4" max="4" width="9.140625" customWidth="1"/>
  </cols>
  <sheetData>
    <row r="2" spans="1:27" x14ac:dyDescent="0.25">
      <c r="A2" s="56" t="s">
        <v>156</v>
      </c>
      <c r="B2" s="55"/>
      <c r="D2" s="56"/>
      <c r="E2" s="57"/>
      <c r="F2" s="57"/>
      <c r="G2" s="57"/>
      <c r="H2" s="57"/>
      <c r="I2" s="58"/>
      <c r="J2" s="57"/>
      <c r="K2" s="57"/>
      <c r="L2" s="57"/>
      <c r="O2" s="59"/>
      <c r="P2" s="59"/>
      <c r="Q2" s="59"/>
      <c r="R2" s="59"/>
      <c r="S2" s="59"/>
      <c r="T2" s="60"/>
      <c r="U2" s="61"/>
      <c r="V2" s="61"/>
      <c r="W2" s="61"/>
      <c r="X2" s="61"/>
    </row>
    <row r="3" spans="1:27" x14ac:dyDescent="0.25">
      <c r="B3" s="62"/>
      <c r="C3" s="57"/>
      <c r="D3" s="57"/>
      <c r="E3" s="57"/>
      <c r="F3" s="57"/>
      <c r="G3" s="57"/>
      <c r="H3" s="57"/>
      <c r="I3" s="57"/>
      <c r="J3" s="57"/>
      <c r="K3" s="57"/>
      <c r="L3" s="57"/>
      <c r="M3" s="57"/>
      <c r="N3" s="57"/>
      <c r="O3" s="57"/>
      <c r="P3" s="63"/>
      <c r="Q3" s="64"/>
      <c r="R3" s="61"/>
      <c r="S3" s="61"/>
      <c r="T3" s="61"/>
      <c r="U3" s="61"/>
      <c r="V3" s="61"/>
      <c r="W3" s="61"/>
      <c r="X3" s="61"/>
    </row>
    <row r="4" spans="1:27" x14ac:dyDescent="0.25">
      <c r="A4" s="56" t="s">
        <v>167</v>
      </c>
      <c r="B4" s="65"/>
      <c r="C4" s="66"/>
      <c r="D4" s="66"/>
      <c r="E4" s="66"/>
      <c r="F4" s="66"/>
      <c r="G4" s="57"/>
      <c r="H4" s="57"/>
      <c r="I4" s="57"/>
      <c r="J4" s="57"/>
      <c r="K4" s="57"/>
      <c r="L4" s="57"/>
      <c r="M4" s="57"/>
      <c r="N4" s="57"/>
      <c r="O4" s="57"/>
      <c r="P4" s="67"/>
      <c r="Q4" s="68"/>
      <c r="R4" s="61"/>
      <c r="S4" s="61"/>
      <c r="T4" s="61"/>
      <c r="U4" s="61"/>
      <c r="V4" s="61"/>
      <c r="W4" s="61"/>
      <c r="X4" s="61"/>
    </row>
    <row r="5" spans="1:27" ht="15.75" thickBot="1" x14ac:dyDescent="0.3">
      <c r="A5" s="69"/>
      <c r="B5" s="69"/>
      <c r="C5" s="57"/>
      <c r="D5" s="57"/>
      <c r="E5" s="57"/>
      <c r="F5" s="57"/>
      <c r="G5" s="57"/>
      <c r="H5" s="57"/>
      <c r="I5" s="57"/>
      <c r="J5" s="57"/>
      <c r="K5" s="57"/>
      <c r="L5" s="57"/>
      <c r="M5" s="57"/>
      <c r="N5" s="57"/>
      <c r="O5" s="57"/>
      <c r="P5" s="57"/>
      <c r="Q5" s="70"/>
      <c r="R5" s="61"/>
      <c r="S5" s="61"/>
      <c r="T5" s="61"/>
      <c r="U5" s="61"/>
      <c r="V5" s="61"/>
      <c r="W5" s="61"/>
      <c r="X5" s="61"/>
    </row>
    <row r="6" spans="1:27" ht="15.75" thickBot="1" x14ac:dyDescent="0.3">
      <c r="A6" s="220"/>
      <c r="B6" s="221"/>
      <c r="C6" s="221"/>
      <c r="D6" s="221"/>
      <c r="E6" s="221"/>
      <c r="F6" s="221"/>
      <c r="G6" s="221"/>
      <c r="H6" s="221" t="s">
        <v>58</v>
      </c>
      <c r="I6" s="221"/>
      <c r="J6" s="221"/>
      <c r="K6" s="221"/>
      <c r="L6" s="221"/>
      <c r="M6" s="221"/>
      <c r="N6" s="221"/>
      <c r="O6" s="221"/>
      <c r="P6" s="221"/>
      <c r="Q6" s="221"/>
      <c r="R6" s="221"/>
      <c r="S6" s="221"/>
      <c r="T6" s="221"/>
      <c r="U6" s="221"/>
      <c r="V6" s="221"/>
      <c r="W6" s="221"/>
      <c r="X6" s="221"/>
      <c r="Y6" s="221"/>
      <c r="Z6" s="221"/>
      <c r="AA6" s="221"/>
    </row>
    <row r="7" spans="1:27" x14ac:dyDescent="0.25">
      <c r="A7" s="71"/>
      <c r="B7" s="71" t="s">
        <v>177</v>
      </c>
      <c r="C7" s="72"/>
      <c r="D7" s="72"/>
      <c r="E7" s="72"/>
      <c r="F7" s="72"/>
      <c r="G7" s="72"/>
      <c r="H7" s="72"/>
      <c r="I7" s="72"/>
      <c r="J7" s="72"/>
      <c r="K7" s="72"/>
      <c r="L7" s="72"/>
      <c r="M7" s="72"/>
      <c r="N7" s="72"/>
      <c r="O7" s="72"/>
      <c r="P7" s="72"/>
      <c r="Q7" s="72"/>
      <c r="R7" s="72"/>
      <c r="S7" s="72"/>
      <c r="T7" s="72"/>
      <c r="U7" s="72"/>
      <c r="V7" s="72"/>
      <c r="W7" s="72"/>
      <c r="X7" s="71"/>
    </row>
    <row r="8" spans="1:27" ht="15.75" thickBot="1" x14ac:dyDescent="0.3">
      <c r="A8" s="73"/>
      <c r="B8" s="73"/>
      <c r="C8" s="74"/>
      <c r="D8" s="74"/>
      <c r="E8" s="74"/>
      <c r="F8" s="74"/>
      <c r="G8" s="74"/>
      <c r="H8" s="74"/>
      <c r="I8" s="74"/>
      <c r="J8" s="74"/>
      <c r="K8" s="74"/>
      <c r="L8" s="74"/>
      <c r="M8" s="74"/>
      <c r="N8" s="74"/>
      <c r="O8" s="74"/>
      <c r="P8" s="74"/>
      <c r="Q8" s="74"/>
      <c r="R8" s="74"/>
      <c r="S8" s="74"/>
      <c r="T8" s="74"/>
      <c r="U8" s="74"/>
      <c r="V8" s="74"/>
      <c r="W8" s="74"/>
      <c r="X8" s="73"/>
    </row>
    <row r="9" spans="1:27" thickBot="1" x14ac:dyDescent="0.35">
      <c r="A9" s="75" t="s">
        <v>59</v>
      </c>
      <c r="B9" s="71"/>
      <c r="C9" s="97" t="s">
        <v>179</v>
      </c>
      <c r="D9" s="96"/>
      <c r="E9" s="86"/>
      <c r="F9" s="86"/>
      <c r="G9" s="87"/>
      <c r="H9" s="218"/>
      <c r="I9" s="76"/>
      <c r="J9" s="100"/>
      <c r="K9" s="101" t="s">
        <v>180</v>
      </c>
      <c r="L9" s="102"/>
      <c r="M9" s="86"/>
      <c r="N9" s="87"/>
      <c r="O9" s="219"/>
      <c r="P9" s="76"/>
      <c r="Q9" s="26" t="s">
        <v>181</v>
      </c>
      <c r="R9" s="87"/>
      <c r="S9" s="85"/>
      <c r="T9" s="86"/>
      <c r="U9" s="87"/>
      <c r="V9" s="218"/>
      <c r="W9" s="76"/>
      <c r="X9" s="103"/>
      <c r="Y9" s="104" t="s">
        <v>97</v>
      </c>
      <c r="Z9" s="105"/>
      <c r="AA9" s="219"/>
    </row>
    <row r="10" spans="1:27" ht="14.45" x14ac:dyDescent="0.3">
      <c r="A10" s="77"/>
      <c r="B10" s="71"/>
      <c r="C10" s="98" t="s">
        <v>60</v>
      </c>
      <c r="D10" s="80" t="s">
        <v>61</v>
      </c>
      <c r="E10" s="80" t="s">
        <v>62</v>
      </c>
      <c r="F10" s="99" t="s">
        <v>63</v>
      </c>
      <c r="G10" s="78" t="s">
        <v>64</v>
      </c>
      <c r="H10" s="99"/>
      <c r="I10" s="76"/>
      <c r="J10" s="98" t="s">
        <v>65</v>
      </c>
      <c r="K10" s="80" t="s">
        <v>66</v>
      </c>
      <c r="L10" s="84" t="s">
        <v>32</v>
      </c>
      <c r="M10" s="99" t="s">
        <v>63</v>
      </c>
      <c r="N10" s="78" t="s">
        <v>64</v>
      </c>
      <c r="O10" s="99"/>
      <c r="P10" s="76"/>
      <c r="Q10" s="98" t="s">
        <v>60</v>
      </c>
      <c r="R10" s="80" t="s">
        <v>61</v>
      </c>
      <c r="S10" s="80" t="s">
        <v>62</v>
      </c>
      <c r="T10" s="99" t="s">
        <v>63</v>
      </c>
      <c r="U10" s="78" t="s">
        <v>64</v>
      </c>
      <c r="V10" s="99"/>
      <c r="W10" s="76"/>
      <c r="X10" s="92" t="s">
        <v>28</v>
      </c>
      <c r="Y10" s="94" t="s">
        <v>98</v>
      </c>
      <c r="Z10" s="78" t="s">
        <v>64</v>
      </c>
      <c r="AA10" s="217"/>
    </row>
    <row r="11" spans="1:27" thickBot="1" x14ac:dyDescent="0.35">
      <c r="A11" s="76"/>
      <c r="B11" s="71"/>
      <c r="C11" s="88"/>
      <c r="D11" s="89"/>
      <c r="E11" s="89"/>
      <c r="F11" s="90"/>
      <c r="G11" s="79" t="s">
        <v>67</v>
      </c>
      <c r="H11" s="99" t="s">
        <v>68</v>
      </c>
      <c r="I11" s="76"/>
      <c r="J11" s="88"/>
      <c r="K11" s="89"/>
      <c r="L11" s="91"/>
      <c r="M11" s="90"/>
      <c r="N11" s="79" t="s">
        <v>67</v>
      </c>
      <c r="O11" s="99" t="s">
        <v>68</v>
      </c>
      <c r="P11" s="76"/>
      <c r="Q11" s="88"/>
      <c r="R11" s="89"/>
      <c r="S11" s="89"/>
      <c r="T11" s="90"/>
      <c r="U11" s="79" t="s">
        <v>67</v>
      </c>
      <c r="V11" s="99" t="s">
        <v>68</v>
      </c>
      <c r="W11" s="76"/>
      <c r="X11" s="93"/>
      <c r="Y11" s="95" t="s">
        <v>99</v>
      </c>
      <c r="Z11" s="79" t="s">
        <v>67</v>
      </c>
      <c r="AA11" s="217" t="s">
        <v>68</v>
      </c>
    </row>
    <row r="12" spans="1:27" ht="15.75" thickBot="1" x14ac:dyDescent="0.3">
      <c r="A12" s="81" t="s">
        <v>69</v>
      </c>
      <c r="B12" s="73"/>
      <c r="C12" s="149">
        <v>376.77100000000002</v>
      </c>
      <c r="D12" s="150">
        <v>374.17899999999997</v>
      </c>
      <c r="E12" s="151"/>
      <c r="F12" s="152">
        <v>369.84100000000001</v>
      </c>
      <c r="G12" s="153">
        <v>-1.3799999999999955</v>
      </c>
      <c r="H12" s="154">
        <v>-3.717462104783964E-3</v>
      </c>
      <c r="I12" s="155"/>
      <c r="J12" s="149">
        <v>305.37900000000002</v>
      </c>
      <c r="K12" s="150">
        <v>378.84</v>
      </c>
      <c r="L12" s="151">
        <v>378.20400000000001</v>
      </c>
      <c r="M12" s="152">
        <v>373.21699999999998</v>
      </c>
      <c r="N12" s="153">
        <v>-2.9590000000000032</v>
      </c>
      <c r="O12" s="154">
        <v>-7.8659988941346404E-3</v>
      </c>
      <c r="P12" s="156"/>
      <c r="Q12" s="149">
        <v>375.76</v>
      </c>
      <c r="R12" s="150">
        <v>366.20499999999998</v>
      </c>
      <c r="S12" s="151"/>
      <c r="T12" s="152">
        <v>361.82799999999997</v>
      </c>
      <c r="U12" s="153">
        <v>0.64900000000000091</v>
      </c>
      <c r="V12" s="154">
        <v>1.7968929533556111E-3</v>
      </c>
      <c r="W12" s="156"/>
      <c r="X12" s="157">
        <v>369.1087</v>
      </c>
      <c r="Y12" s="158">
        <v>165.96614208633093</v>
      </c>
      <c r="Z12" s="153">
        <v>-1.1797000000000253</v>
      </c>
      <c r="AA12" s="154">
        <v>-3.1858951023041593E-3</v>
      </c>
    </row>
    <row r="13" spans="1:27" ht="14.45" x14ac:dyDescent="0.3">
      <c r="A13" s="82"/>
      <c r="B13" s="73"/>
      <c r="C13" s="159"/>
      <c r="D13" s="160"/>
      <c r="E13" s="160"/>
      <c r="F13" s="160"/>
      <c r="G13" s="160"/>
      <c r="H13" s="161"/>
      <c r="I13" s="160"/>
      <c r="J13" s="160"/>
      <c r="K13" s="160"/>
      <c r="L13" s="160"/>
      <c r="M13" s="160"/>
      <c r="N13" s="160"/>
      <c r="O13" s="162"/>
      <c r="P13" s="156"/>
      <c r="Q13" s="159"/>
      <c r="R13" s="160"/>
      <c r="S13" s="160"/>
      <c r="T13" s="160"/>
      <c r="U13" s="160"/>
      <c r="V13" s="161"/>
      <c r="W13" s="156"/>
      <c r="X13" s="163"/>
      <c r="Y13" s="164"/>
      <c r="Z13" s="159"/>
      <c r="AA13" s="159"/>
    </row>
    <row r="14" spans="1:27" ht="14.45" x14ac:dyDescent="0.3">
      <c r="A14" s="83"/>
      <c r="B14" s="73"/>
      <c r="C14" s="165"/>
      <c r="D14" s="165"/>
      <c r="E14" s="165"/>
      <c r="F14" s="165"/>
      <c r="G14" s="166"/>
      <c r="H14" s="167"/>
      <c r="I14" s="165"/>
      <c r="J14" s="165"/>
      <c r="K14" s="165"/>
      <c r="L14" s="165"/>
      <c r="M14" s="165"/>
      <c r="N14" s="165"/>
      <c r="O14" s="168"/>
      <c r="P14" s="165"/>
      <c r="Q14" s="165"/>
      <c r="R14" s="165"/>
      <c r="S14" s="165"/>
      <c r="T14" s="165"/>
      <c r="U14" s="166"/>
      <c r="V14" s="167"/>
      <c r="W14" s="165"/>
      <c r="X14" s="165"/>
      <c r="Y14" s="165"/>
      <c r="Z14" s="169"/>
      <c r="AA14" s="169"/>
    </row>
    <row r="15" spans="1:27" thickBot="1" x14ac:dyDescent="0.35">
      <c r="A15" s="83"/>
      <c r="B15" s="73"/>
      <c r="C15" s="170" t="s">
        <v>160</v>
      </c>
      <c r="D15" s="170" t="s">
        <v>161</v>
      </c>
      <c r="E15" s="170" t="s">
        <v>162</v>
      </c>
      <c r="F15" s="170" t="s">
        <v>163</v>
      </c>
      <c r="G15" s="170"/>
      <c r="H15" s="171"/>
      <c r="I15" s="172"/>
      <c r="J15" s="170" t="s">
        <v>160</v>
      </c>
      <c r="K15" s="170" t="s">
        <v>161</v>
      </c>
      <c r="L15" s="170" t="s">
        <v>162</v>
      </c>
      <c r="M15" s="170" t="s">
        <v>163</v>
      </c>
      <c r="N15" s="173"/>
      <c r="O15" s="174"/>
      <c r="P15" s="172"/>
      <c r="Q15" s="170" t="s">
        <v>160</v>
      </c>
      <c r="R15" s="170" t="s">
        <v>161</v>
      </c>
      <c r="S15" s="170" t="s">
        <v>162</v>
      </c>
      <c r="T15" s="170" t="s">
        <v>163</v>
      </c>
      <c r="U15" s="170"/>
      <c r="V15" s="171"/>
      <c r="W15" s="156"/>
      <c r="X15" s="175" t="s">
        <v>28</v>
      </c>
      <c r="Y15" s="172"/>
      <c r="Z15" s="169"/>
      <c r="AA15" s="169"/>
    </row>
    <row r="16" spans="1:27" ht="14.45" x14ac:dyDescent="0.3">
      <c r="A16" s="106" t="s">
        <v>70</v>
      </c>
      <c r="B16" s="73"/>
      <c r="C16" s="176">
        <v>338.17790000000002</v>
      </c>
      <c r="D16" s="177">
        <v>314.70440000000002</v>
      </c>
      <c r="E16" s="177" t="s">
        <v>158</v>
      </c>
      <c r="F16" s="178">
        <v>335.15480000000002</v>
      </c>
      <c r="G16" s="179">
        <v>8.4500000000048203E-2</v>
      </c>
      <c r="H16" s="180">
        <v>2.5218588457431856E-4</v>
      </c>
      <c r="I16" s="181"/>
      <c r="J16" s="176" t="s">
        <v>158</v>
      </c>
      <c r="K16" s="177" t="s">
        <v>158</v>
      </c>
      <c r="L16" s="177" t="s">
        <v>158</v>
      </c>
      <c r="M16" s="178" t="s">
        <v>158</v>
      </c>
      <c r="N16" s="179"/>
      <c r="O16" s="180"/>
      <c r="P16" s="156"/>
      <c r="Q16" s="176" t="s">
        <v>158</v>
      </c>
      <c r="R16" s="177" t="s">
        <v>158</v>
      </c>
      <c r="S16" s="177" t="s">
        <v>158</v>
      </c>
      <c r="T16" s="178" t="s">
        <v>158</v>
      </c>
      <c r="U16" s="179" t="s">
        <v>158</v>
      </c>
      <c r="V16" s="182" t="s">
        <v>158</v>
      </c>
      <c r="W16" s="156"/>
      <c r="X16" s="183">
        <v>335.15480000000002</v>
      </c>
      <c r="Y16" s="184"/>
      <c r="Z16" s="185">
        <v>8.4500000000048203E-2</v>
      </c>
      <c r="AA16" s="182">
        <v>2.5218588457431856E-4</v>
      </c>
    </row>
    <row r="17" spans="1:27" ht="14.45" x14ac:dyDescent="0.3">
      <c r="A17" s="106" t="s">
        <v>71</v>
      </c>
      <c r="B17" s="73"/>
      <c r="C17" s="186" t="s">
        <v>158</v>
      </c>
      <c r="D17" s="187" t="s">
        <v>158</v>
      </c>
      <c r="E17" s="187" t="s">
        <v>158</v>
      </c>
      <c r="F17" s="188" t="s">
        <v>158</v>
      </c>
      <c r="G17" s="189"/>
      <c r="H17" s="190" t="s">
        <v>158</v>
      </c>
      <c r="I17" s="181"/>
      <c r="J17" s="186" t="s">
        <v>158</v>
      </c>
      <c r="K17" s="187" t="s">
        <v>158</v>
      </c>
      <c r="L17" s="187" t="s">
        <v>158</v>
      </c>
      <c r="M17" s="188" t="s">
        <v>158</v>
      </c>
      <c r="N17" s="189" t="s">
        <v>158</v>
      </c>
      <c r="O17" s="191" t="s">
        <v>158</v>
      </c>
      <c r="P17" s="156"/>
      <c r="Q17" s="186" t="s">
        <v>158</v>
      </c>
      <c r="R17" s="187" t="s">
        <v>158</v>
      </c>
      <c r="S17" s="187" t="s">
        <v>158</v>
      </c>
      <c r="T17" s="188" t="s">
        <v>158</v>
      </c>
      <c r="U17" s="189" t="s">
        <v>158</v>
      </c>
      <c r="V17" s="191" t="s">
        <v>158</v>
      </c>
      <c r="W17" s="156"/>
      <c r="X17" s="192" t="s">
        <v>158</v>
      </c>
      <c r="Y17" s="160"/>
      <c r="Z17" s="193" t="s">
        <v>158</v>
      </c>
      <c r="AA17" s="191" t="s">
        <v>158</v>
      </c>
    </row>
    <row r="18" spans="1:27" ht="14.45" x14ac:dyDescent="0.3">
      <c r="A18" s="106" t="s">
        <v>72</v>
      </c>
      <c r="B18" s="73"/>
      <c r="C18" s="186">
        <v>318.67070000000001</v>
      </c>
      <c r="D18" s="187">
        <v>322.26319999999998</v>
      </c>
      <c r="E18" s="187">
        <v>323.89479999999998</v>
      </c>
      <c r="F18" s="188">
        <v>321.81580000000002</v>
      </c>
      <c r="G18" s="189">
        <v>-3.7862999999999829</v>
      </c>
      <c r="H18" s="190">
        <v>-1.1628610503433445E-2</v>
      </c>
      <c r="I18" s="181"/>
      <c r="J18" s="186" t="s">
        <v>158</v>
      </c>
      <c r="K18" s="187" t="s">
        <v>158</v>
      </c>
      <c r="L18" s="187" t="s">
        <v>158</v>
      </c>
      <c r="M18" s="188" t="s">
        <v>158</v>
      </c>
      <c r="N18" s="189" t="s">
        <v>158</v>
      </c>
      <c r="O18" s="191" t="s">
        <v>158</v>
      </c>
      <c r="P18" s="156"/>
      <c r="Q18" s="186" t="s">
        <v>158</v>
      </c>
      <c r="R18" s="187" t="s">
        <v>158</v>
      </c>
      <c r="S18" s="187" t="s">
        <v>158</v>
      </c>
      <c r="T18" s="188" t="s">
        <v>158</v>
      </c>
      <c r="U18" s="189" t="s">
        <v>158</v>
      </c>
      <c r="V18" s="191">
        <v>-1</v>
      </c>
      <c r="W18" s="156"/>
      <c r="X18" s="192">
        <v>321.81580000000002</v>
      </c>
      <c r="Y18" s="160"/>
      <c r="Z18" s="193">
        <v>1.0155000000000314</v>
      </c>
      <c r="AA18" s="191">
        <v>3.1655207304981392E-3</v>
      </c>
    </row>
    <row r="19" spans="1:27" ht="14.45" x14ac:dyDescent="0.3">
      <c r="A19" s="106" t="s">
        <v>73</v>
      </c>
      <c r="B19" s="73"/>
      <c r="C19" s="186" t="s">
        <v>158</v>
      </c>
      <c r="D19" s="187">
        <v>322.90940000000001</v>
      </c>
      <c r="E19" s="187">
        <v>309.89409999999998</v>
      </c>
      <c r="F19" s="188">
        <v>314.21429999999998</v>
      </c>
      <c r="G19" s="189">
        <v>7.0135999999999967</v>
      </c>
      <c r="H19" s="190">
        <v>2.2830677143639289E-2</v>
      </c>
      <c r="I19" s="181"/>
      <c r="J19" s="186" t="s">
        <v>158</v>
      </c>
      <c r="K19" s="187" t="s">
        <v>158</v>
      </c>
      <c r="L19" s="187" t="s">
        <v>158</v>
      </c>
      <c r="M19" s="188" t="s">
        <v>158</v>
      </c>
      <c r="N19" s="189" t="s">
        <v>158</v>
      </c>
      <c r="O19" s="191" t="s">
        <v>158</v>
      </c>
      <c r="P19" s="156"/>
      <c r="Q19" s="186" t="s">
        <v>158</v>
      </c>
      <c r="R19" s="187">
        <v>332.11520000000002</v>
      </c>
      <c r="S19" s="187">
        <v>341.59269999999998</v>
      </c>
      <c r="T19" s="188">
        <v>339.69560000000001</v>
      </c>
      <c r="U19" s="189">
        <v>0.24500000000000455</v>
      </c>
      <c r="V19" s="191">
        <v>7.2175450566303034E-4</v>
      </c>
      <c r="W19" s="156"/>
      <c r="X19" s="194">
        <v>330.44889999999998</v>
      </c>
      <c r="Y19" s="156"/>
      <c r="Z19" s="193">
        <v>2.7013000000000034</v>
      </c>
      <c r="AA19" s="191">
        <v>8.2420130612703701E-3</v>
      </c>
    </row>
    <row r="20" spans="1:27" ht="14.45" x14ac:dyDescent="0.3">
      <c r="A20" s="106" t="s">
        <v>74</v>
      </c>
      <c r="B20" s="73"/>
      <c r="C20" s="186">
        <v>388.37169999999998</v>
      </c>
      <c r="D20" s="187">
        <v>400.37619999999998</v>
      </c>
      <c r="E20" s="187" t="s">
        <v>158</v>
      </c>
      <c r="F20" s="188">
        <v>393.93779999999998</v>
      </c>
      <c r="G20" s="189">
        <v>0.3335999999999899</v>
      </c>
      <c r="H20" s="190">
        <v>8.4755193161045739E-4</v>
      </c>
      <c r="I20" s="181"/>
      <c r="J20" s="186" t="s">
        <v>158</v>
      </c>
      <c r="K20" s="187" t="s">
        <v>158</v>
      </c>
      <c r="L20" s="187" t="s">
        <v>158</v>
      </c>
      <c r="M20" s="188" t="s">
        <v>158</v>
      </c>
      <c r="N20" s="189" t="s">
        <v>158</v>
      </c>
      <c r="O20" s="191" t="s">
        <v>158</v>
      </c>
      <c r="P20" s="156"/>
      <c r="Q20" s="186" t="s">
        <v>158</v>
      </c>
      <c r="R20" s="187" t="s">
        <v>158</v>
      </c>
      <c r="S20" s="187" t="s">
        <v>158</v>
      </c>
      <c r="T20" s="188" t="s">
        <v>158</v>
      </c>
      <c r="U20" s="189" t="s">
        <v>158</v>
      </c>
      <c r="V20" s="191" t="s">
        <v>158</v>
      </c>
      <c r="W20" s="156"/>
      <c r="X20" s="194">
        <v>393.93779999999998</v>
      </c>
      <c r="Y20" s="160"/>
      <c r="Z20" s="193">
        <v>0.3335999999999899</v>
      </c>
      <c r="AA20" s="191">
        <v>8.4755193161045739E-4</v>
      </c>
    </row>
    <row r="21" spans="1:27" ht="14.45" x14ac:dyDescent="0.3">
      <c r="A21" s="106" t="s">
        <v>75</v>
      </c>
      <c r="B21" s="73"/>
      <c r="C21" s="186" t="s">
        <v>158</v>
      </c>
      <c r="D21" s="187" t="s">
        <v>159</v>
      </c>
      <c r="E21" s="187" t="s">
        <v>158</v>
      </c>
      <c r="F21" s="188" t="s">
        <v>159</v>
      </c>
      <c r="G21" s="189" t="s">
        <v>158</v>
      </c>
      <c r="H21" s="190" t="s">
        <v>158</v>
      </c>
      <c r="I21" s="181"/>
      <c r="J21" s="186" t="s">
        <v>158</v>
      </c>
      <c r="K21" s="187" t="s">
        <v>158</v>
      </c>
      <c r="L21" s="187" t="s">
        <v>158</v>
      </c>
      <c r="M21" s="188" t="s">
        <v>158</v>
      </c>
      <c r="N21" s="189" t="s">
        <v>158</v>
      </c>
      <c r="O21" s="191" t="s">
        <v>158</v>
      </c>
      <c r="P21" s="156"/>
      <c r="Q21" s="186" t="s">
        <v>158</v>
      </c>
      <c r="R21" s="187" t="s">
        <v>158</v>
      </c>
      <c r="S21" s="187" t="s">
        <v>158</v>
      </c>
      <c r="T21" s="188" t="s">
        <v>158</v>
      </c>
      <c r="U21" s="189" t="s">
        <v>158</v>
      </c>
      <c r="V21" s="191" t="s">
        <v>158</v>
      </c>
      <c r="W21" s="156"/>
      <c r="X21" s="194" t="s">
        <v>159</v>
      </c>
      <c r="Y21" s="160"/>
      <c r="Z21" s="193" t="s">
        <v>158</v>
      </c>
      <c r="AA21" s="191" t="s">
        <v>158</v>
      </c>
    </row>
    <row r="22" spans="1:27" ht="14.45" x14ac:dyDescent="0.3">
      <c r="A22" s="106" t="s">
        <v>76</v>
      </c>
      <c r="B22" s="73"/>
      <c r="C22" s="195" t="s">
        <v>158</v>
      </c>
      <c r="D22" s="196" t="s">
        <v>158</v>
      </c>
      <c r="E22" s="196" t="s">
        <v>158</v>
      </c>
      <c r="F22" s="197" t="s">
        <v>158</v>
      </c>
      <c r="G22" s="189"/>
      <c r="H22" s="190"/>
      <c r="I22" s="198"/>
      <c r="J22" s="195">
        <v>373.2355</v>
      </c>
      <c r="K22" s="196">
        <v>379.55029999999999</v>
      </c>
      <c r="L22" s="196">
        <v>386.66269999999997</v>
      </c>
      <c r="M22" s="197">
        <v>381.8904</v>
      </c>
      <c r="N22" s="189">
        <v>0.19959999999997535</v>
      </c>
      <c r="O22" s="191">
        <v>5.2293636629441309E-4</v>
      </c>
      <c r="P22" s="156"/>
      <c r="Q22" s="195" t="s">
        <v>158</v>
      </c>
      <c r="R22" s="196" t="s">
        <v>158</v>
      </c>
      <c r="S22" s="196" t="s">
        <v>158</v>
      </c>
      <c r="T22" s="197" t="s">
        <v>158</v>
      </c>
      <c r="U22" s="189" t="s">
        <v>158</v>
      </c>
      <c r="V22" s="191" t="s">
        <v>158</v>
      </c>
      <c r="W22" s="156"/>
      <c r="X22" s="194">
        <v>381.8904</v>
      </c>
      <c r="Y22" s="184"/>
      <c r="Z22" s="193">
        <v>0.19959999999997535</v>
      </c>
      <c r="AA22" s="191">
        <v>5.2293636629441309E-4</v>
      </c>
    </row>
    <row r="23" spans="1:27" ht="14.45" x14ac:dyDescent="0.3">
      <c r="A23" s="106" t="s">
        <v>77</v>
      </c>
      <c r="B23" s="73"/>
      <c r="C23" s="186" t="s">
        <v>158</v>
      </c>
      <c r="D23" s="187">
        <v>434.06540000000001</v>
      </c>
      <c r="E23" s="187">
        <v>416.97800000000001</v>
      </c>
      <c r="F23" s="188">
        <v>426.09160000000003</v>
      </c>
      <c r="G23" s="189">
        <v>0</v>
      </c>
      <c r="H23" s="190">
        <v>0</v>
      </c>
      <c r="I23" s="181"/>
      <c r="J23" s="186" t="s">
        <v>158</v>
      </c>
      <c r="K23" s="187" t="s">
        <v>158</v>
      </c>
      <c r="L23" s="187" t="s">
        <v>158</v>
      </c>
      <c r="M23" s="188" t="s">
        <v>158</v>
      </c>
      <c r="N23" s="189" t="s">
        <v>158</v>
      </c>
      <c r="O23" s="191" t="s">
        <v>158</v>
      </c>
      <c r="P23" s="156"/>
      <c r="Q23" s="186" t="s">
        <v>158</v>
      </c>
      <c r="R23" s="187" t="s">
        <v>158</v>
      </c>
      <c r="S23" s="187" t="s">
        <v>158</v>
      </c>
      <c r="T23" s="188" t="s">
        <v>158</v>
      </c>
      <c r="U23" s="189" t="s">
        <v>158</v>
      </c>
      <c r="V23" s="191" t="s">
        <v>158</v>
      </c>
      <c r="W23" s="156"/>
      <c r="X23" s="194">
        <v>426.09160000000003</v>
      </c>
      <c r="Y23" s="184"/>
      <c r="Z23" s="193" t="s">
        <v>158</v>
      </c>
      <c r="AA23" s="191" t="s">
        <v>158</v>
      </c>
    </row>
    <row r="24" spans="1:27" ht="14.45" x14ac:dyDescent="0.3">
      <c r="A24" s="106" t="s">
        <v>78</v>
      </c>
      <c r="B24" s="73"/>
      <c r="C24" s="186">
        <v>348.67169999999999</v>
      </c>
      <c r="D24" s="187">
        <v>355.40089999999998</v>
      </c>
      <c r="E24" s="187" t="s">
        <v>158</v>
      </c>
      <c r="F24" s="188">
        <v>350.8116</v>
      </c>
      <c r="G24" s="189">
        <v>-0.21429999999998017</v>
      </c>
      <c r="H24" s="190">
        <v>-6.1049626252640543E-4</v>
      </c>
      <c r="I24" s="181"/>
      <c r="J24" s="186" t="s">
        <v>158</v>
      </c>
      <c r="K24" s="187" t="s">
        <v>158</v>
      </c>
      <c r="L24" s="187" t="s">
        <v>158</v>
      </c>
      <c r="M24" s="188" t="s">
        <v>158</v>
      </c>
      <c r="N24" s="189" t="s">
        <v>158</v>
      </c>
      <c r="O24" s="191" t="s">
        <v>158</v>
      </c>
      <c r="P24" s="156"/>
      <c r="Q24" s="186">
        <v>369.72109999999998</v>
      </c>
      <c r="R24" s="187">
        <v>370.88920000000002</v>
      </c>
      <c r="S24" s="187" t="s">
        <v>158</v>
      </c>
      <c r="T24" s="188">
        <v>370.43900000000002</v>
      </c>
      <c r="U24" s="189">
        <v>0.76230000000003884</v>
      </c>
      <c r="V24" s="191">
        <v>2.0620720754107591E-3</v>
      </c>
      <c r="W24" s="156"/>
      <c r="X24" s="194">
        <v>363.2045</v>
      </c>
      <c r="Y24" s="184"/>
      <c r="Z24" s="193">
        <v>0.40229999999996835</v>
      </c>
      <c r="AA24" s="191">
        <v>1.1088686893299116E-3</v>
      </c>
    </row>
    <row r="25" spans="1:27" ht="14.45" x14ac:dyDescent="0.3">
      <c r="A25" s="106" t="s">
        <v>79</v>
      </c>
      <c r="B25" s="73"/>
      <c r="C25" s="195">
        <v>376.77769999999998</v>
      </c>
      <c r="D25" s="196">
        <v>371.48739999999998</v>
      </c>
      <c r="E25" s="196">
        <v>347.19189999999998</v>
      </c>
      <c r="F25" s="197">
        <v>370.54050000000001</v>
      </c>
      <c r="G25" s="189">
        <v>1.1609000000000265</v>
      </c>
      <c r="H25" s="190">
        <v>3.1428373413151522E-3</v>
      </c>
      <c r="I25" s="181"/>
      <c r="J25" s="195">
        <v>263.41000000000003</v>
      </c>
      <c r="K25" s="196">
        <v>363.70740000000001</v>
      </c>
      <c r="L25" s="196">
        <v>335.45650000000001</v>
      </c>
      <c r="M25" s="197">
        <v>336.62490000000003</v>
      </c>
      <c r="N25" s="189">
        <v>-16.286000000000001</v>
      </c>
      <c r="O25" s="191">
        <v>-4.6147625363795797E-2</v>
      </c>
      <c r="P25" s="156"/>
      <c r="Q25" s="195" t="s">
        <v>158</v>
      </c>
      <c r="R25" s="196" t="s">
        <v>158</v>
      </c>
      <c r="S25" s="196" t="s">
        <v>158</v>
      </c>
      <c r="T25" s="197" t="s">
        <v>158</v>
      </c>
      <c r="U25" s="189" t="s">
        <v>158</v>
      </c>
      <c r="V25" s="191" t="s">
        <v>158</v>
      </c>
      <c r="W25" s="156"/>
      <c r="X25" s="194">
        <v>365.77659999999997</v>
      </c>
      <c r="Y25" s="160"/>
      <c r="Z25" s="193">
        <v>-1.2898000000000138</v>
      </c>
      <c r="AA25" s="191">
        <v>-3.5138056765752212E-3</v>
      </c>
    </row>
    <row r="26" spans="1:27" ht="14.45" x14ac:dyDescent="0.3">
      <c r="A26" s="106" t="s">
        <v>80</v>
      </c>
      <c r="B26" s="73"/>
      <c r="C26" s="195">
        <v>329.1</v>
      </c>
      <c r="D26" s="196">
        <v>341.44670000000002</v>
      </c>
      <c r="E26" s="196" t="s">
        <v>158</v>
      </c>
      <c r="F26" s="197">
        <v>338.1447</v>
      </c>
      <c r="G26" s="189">
        <v>0.970799999999997</v>
      </c>
      <c r="H26" s="190">
        <v>2.8792264169912318E-3</v>
      </c>
      <c r="I26" s="181"/>
      <c r="J26" s="195" t="s">
        <v>158</v>
      </c>
      <c r="K26" s="196" t="s">
        <v>158</v>
      </c>
      <c r="L26" s="196" t="s">
        <v>158</v>
      </c>
      <c r="M26" s="197" t="s">
        <v>158</v>
      </c>
      <c r="N26" s="189" t="s">
        <v>158</v>
      </c>
      <c r="O26" s="191" t="s">
        <v>158</v>
      </c>
      <c r="P26" s="156"/>
      <c r="Q26" s="195" t="s">
        <v>158</v>
      </c>
      <c r="R26" s="196" t="s">
        <v>158</v>
      </c>
      <c r="S26" s="196" t="s">
        <v>158</v>
      </c>
      <c r="T26" s="197" t="s">
        <v>158</v>
      </c>
      <c r="U26" s="189" t="s">
        <v>158</v>
      </c>
      <c r="V26" s="191" t="s">
        <v>158</v>
      </c>
      <c r="W26" s="156"/>
      <c r="X26" s="194">
        <v>338.1447</v>
      </c>
      <c r="Y26" s="160"/>
      <c r="Z26" s="193">
        <v>0.970799999999997</v>
      </c>
      <c r="AA26" s="191">
        <v>2.8792264169912318E-3</v>
      </c>
    </row>
    <row r="27" spans="1:27" ht="14.45" x14ac:dyDescent="0.3">
      <c r="A27" s="106" t="s">
        <v>81</v>
      </c>
      <c r="B27" s="73"/>
      <c r="C27" s="186">
        <v>386.54579999999999</v>
      </c>
      <c r="D27" s="187">
        <v>374.47710000000001</v>
      </c>
      <c r="E27" s="187">
        <v>318.17570000000001</v>
      </c>
      <c r="F27" s="188">
        <v>382.63220000000001</v>
      </c>
      <c r="G27" s="199">
        <v>-9.2051999999999907</v>
      </c>
      <c r="H27" s="190">
        <v>-2.34923976118665E-2</v>
      </c>
      <c r="I27" s="181"/>
      <c r="J27" s="186" t="s">
        <v>158</v>
      </c>
      <c r="K27" s="187" t="s">
        <v>158</v>
      </c>
      <c r="L27" s="187" t="s">
        <v>158</v>
      </c>
      <c r="M27" s="188" t="s">
        <v>158</v>
      </c>
      <c r="N27" s="189" t="s">
        <v>158</v>
      </c>
      <c r="O27" s="191" t="s">
        <v>158</v>
      </c>
      <c r="P27" s="156"/>
      <c r="Q27" s="186">
        <v>453.74290000000002</v>
      </c>
      <c r="R27" s="187">
        <v>398.69150000000002</v>
      </c>
      <c r="S27" s="187">
        <v>411.77820000000003</v>
      </c>
      <c r="T27" s="188">
        <v>430.18860000000001</v>
      </c>
      <c r="U27" s="189">
        <v>0.4496000000000322</v>
      </c>
      <c r="V27" s="191">
        <v>1.0462164243878469E-3</v>
      </c>
      <c r="W27" s="156"/>
      <c r="X27" s="194">
        <v>385.45740000000001</v>
      </c>
      <c r="Y27" s="160"/>
      <c r="Z27" s="193">
        <v>-8.6315999999999917</v>
      </c>
      <c r="AA27" s="191">
        <v>-2.1902666656516634E-2</v>
      </c>
    </row>
    <row r="28" spans="1:27" ht="14.45" x14ac:dyDescent="0.3">
      <c r="A28" s="106" t="s">
        <v>82</v>
      </c>
      <c r="B28" s="73"/>
      <c r="C28" s="186" t="s">
        <v>158</v>
      </c>
      <c r="D28" s="187" t="s">
        <v>158</v>
      </c>
      <c r="E28" s="187" t="s">
        <v>158</v>
      </c>
      <c r="F28" s="188" t="s">
        <v>158</v>
      </c>
      <c r="G28" s="189">
        <v>0</v>
      </c>
      <c r="H28" s="190">
        <v>0</v>
      </c>
      <c r="I28" s="181"/>
      <c r="J28" s="186" t="s">
        <v>158</v>
      </c>
      <c r="K28" s="187" t="s">
        <v>158</v>
      </c>
      <c r="L28" s="187" t="s">
        <v>158</v>
      </c>
      <c r="M28" s="188" t="s">
        <v>158</v>
      </c>
      <c r="N28" s="189" t="s">
        <v>158</v>
      </c>
      <c r="O28" s="191" t="s">
        <v>158</v>
      </c>
      <c r="P28" s="156"/>
      <c r="Q28" s="186" t="s">
        <v>158</v>
      </c>
      <c r="R28" s="187" t="s">
        <v>158</v>
      </c>
      <c r="S28" s="187" t="s">
        <v>158</v>
      </c>
      <c r="T28" s="188" t="s">
        <v>158</v>
      </c>
      <c r="U28" s="189" t="s">
        <v>158</v>
      </c>
      <c r="V28" s="191" t="s">
        <v>158</v>
      </c>
      <c r="W28" s="156"/>
      <c r="X28" s="194" t="s">
        <v>158</v>
      </c>
      <c r="Y28" s="184"/>
      <c r="Z28" s="193" t="s">
        <v>158</v>
      </c>
      <c r="AA28" s="191" t="s">
        <v>158</v>
      </c>
    </row>
    <row r="29" spans="1:27" ht="14.45" x14ac:dyDescent="0.3">
      <c r="A29" s="106" t="s">
        <v>83</v>
      </c>
      <c r="B29" s="73"/>
      <c r="C29" s="186" t="s">
        <v>158</v>
      </c>
      <c r="D29" s="187">
        <v>268.0197</v>
      </c>
      <c r="E29" s="187" t="s">
        <v>158</v>
      </c>
      <c r="F29" s="188">
        <v>268.0197</v>
      </c>
      <c r="G29" s="189">
        <v>5.1034000000000219</v>
      </c>
      <c r="H29" s="190">
        <v>1.9410740224170331E-2</v>
      </c>
      <c r="I29" s="181"/>
      <c r="J29" s="186" t="s">
        <v>158</v>
      </c>
      <c r="K29" s="187" t="s">
        <v>158</v>
      </c>
      <c r="L29" s="187" t="s">
        <v>158</v>
      </c>
      <c r="M29" s="188" t="s">
        <v>158</v>
      </c>
      <c r="N29" s="189" t="s">
        <v>158</v>
      </c>
      <c r="O29" s="191" t="s">
        <v>158</v>
      </c>
      <c r="P29" s="156"/>
      <c r="Q29" s="186" t="s">
        <v>158</v>
      </c>
      <c r="R29" s="187">
        <v>311.399</v>
      </c>
      <c r="S29" s="187" t="s">
        <v>158</v>
      </c>
      <c r="T29" s="188">
        <v>311.399</v>
      </c>
      <c r="U29" s="189">
        <v>83.48769999999999</v>
      </c>
      <c r="V29" s="191">
        <v>0.36631663283040372</v>
      </c>
      <c r="W29" s="156"/>
      <c r="X29" s="194">
        <v>277.52839999999998</v>
      </c>
      <c r="Y29" s="184"/>
      <c r="Z29" s="193">
        <v>22.285199999999975</v>
      </c>
      <c r="AA29" s="191">
        <v>8.7309671717013426E-2</v>
      </c>
    </row>
    <row r="30" spans="1:27" ht="14.45" x14ac:dyDescent="0.3">
      <c r="A30" s="106" t="s">
        <v>84</v>
      </c>
      <c r="B30" s="73"/>
      <c r="C30" s="186" t="s">
        <v>158</v>
      </c>
      <c r="D30" s="187">
        <v>284.75040000000001</v>
      </c>
      <c r="E30" s="187">
        <v>295.54719999999998</v>
      </c>
      <c r="F30" s="188">
        <v>292.7604</v>
      </c>
      <c r="G30" s="189">
        <v>4.9413999999999874</v>
      </c>
      <c r="H30" s="190">
        <v>1.7168428769469557E-2</v>
      </c>
      <c r="I30" s="181"/>
      <c r="J30" s="186" t="s">
        <v>158</v>
      </c>
      <c r="K30" s="187" t="s">
        <v>158</v>
      </c>
      <c r="L30" s="187" t="s">
        <v>158</v>
      </c>
      <c r="M30" s="188" t="s">
        <v>158</v>
      </c>
      <c r="N30" s="189" t="s">
        <v>158</v>
      </c>
      <c r="O30" s="191" t="s">
        <v>158</v>
      </c>
      <c r="P30" s="156"/>
      <c r="Q30" s="186" t="s">
        <v>158</v>
      </c>
      <c r="R30" s="187" t="s">
        <v>158</v>
      </c>
      <c r="S30" s="187" t="s">
        <v>158</v>
      </c>
      <c r="T30" s="188" t="s">
        <v>158</v>
      </c>
      <c r="U30" s="189" t="s">
        <v>158</v>
      </c>
      <c r="V30" s="191" t="s">
        <v>158</v>
      </c>
      <c r="W30" s="156"/>
      <c r="X30" s="194">
        <v>292.7604</v>
      </c>
      <c r="Y30" s="184"/>
      <c r="Z30" s="193">
        <v>5.4302000000000135</v>
      </c>
      <c r="AA30" s="191">
        <v>1.8898813977785922E-2</v>
      </c>
    </row>
    <row r="31" spans="1:27" ht="14.45" x14ac:dyDescent="0.3">
      <c r="A31" s="106" t="s">
        <v>85</v>
      </c>
      <c r="B31" s="73"/>
      <c r="C31" s="186" t="s">
        <v>159</v>
      </c>
      <c r="D31" s="196">
        <v>379.59399999999999</v>
      </c>
      <c r="E31" s="196" t="s">
        <v>158</v>
      </c>
      <c r="F31" s="197" t="s">
        <v>159</v>
      </c>
      <c r="G31" s="189" t="s">
        <v>158</v>
      </c>
      <c r="H31" s="190" t="s">
        <v>158</v>
      </c>
      <c r="I31" s="181"/>
      <c r="J31" s="186" t="s">
        <v>158</v>
      </c>
      <c r="K31" s="196" t="s">
        <v>158</v>
      </c>
      <c r="L31" s="196" t="s">
        <v>158</v>
      </c>
      <c r="M31" s="197" t="s">
        <v>158</v>
      </c>
      <c r="N31" s="189" t="s">
        <v>158</v>
      </c>
      <c r="O31" s="191" t="s">
        <v>158</v>
      </c>
      <c r="P31" s="156"/>
      <c r="Q31" s="186" t="s">
        <v>158</v>
      </c>
      <c r="R31" s="196" t="s">
        <v>158</v>
      </c>
      <c r="S31" s="196" t="s">
        <v>158</v>
      </c>
      <c r="T31" s="197" t="s">
        <v>158</v>
      </c>
      <c r="U31" s="189" t="s">
        <v>158</v>
      </c>
      <c r="V31" s="191" t="s">
        <v>158</v>
      </c>
      <c r="W31" s="156"/>
      <c r="X31" s="194" t="s">
        <v>159</v>
      </c>
      <c r="Y31" s="184"/>
      <c r="Z31" s="193" t="s">
        <v>158</v>
      </c>
      <c r="AA31" s="191" t="s">
        <v>158</v>
      </c>
    </row>
    <row r="32" spans="1:27" ht="14.45" x14ac:dyDescent="0.3">
      <c r="A32" s="106" t="s">
        <v>86</v>
      </c>
      <c r="B32" s="73"/>
      <c r="C32" s="186" t="s">
        <v>158</v>
      </c>
      <c r="D32" s="196">
        <v>202.88990000000001</v>
      </c>
      <c r="E32" s="196" t="s">
        <v>158</v>
      </c>
      <c r="F32" s="197">
        <v>202.88990000000001</v>
      </c>
      <c r="G32" s="189">
        <v>29.505000000000024</v>
      </c>
      <c r="H32" s="190">
        <v>0.17017052811403999</v>
      </c>
      <c r="I32" s="181"/>
      <c r="J32" s="186" t="s">
        <v>158</v>
      </c>
      <c r="K32" s="196" t="s">
        <v>158</v>
      </c>
      <c r="L32" s="196" t="s">
        <v>158</v>
      </c>
      <c r="M32" s="197" t="s">
        <v>158</v>
      </c>
      <c r="N32" s="189" t="s">
        <v>158</v>
      </c>
      <c r="O32" s="191" t="s">
        <v>158</v>
      </c>
      <c r="P32" s="156"/>
      <c r="Q32" s="186" t="s">
        <v>158</v>
      </c>
      <c r="R32" s="196" t="s">
        <v>158</v>
      </c>
      <c r="S32" s="196" t="s">
        <v>158</v>
      </c>
      <c r="T32" s="197" t="s">
        <v>158</v>
      </c>
      <c r="U32" s="189" t="s">
        <v>158</v>
      </c>
      <c r="V32" s="191" t="s">
        <v>158</v>
      </c>
      <c r="W32" s="156"/>
      <c r="X32" s="194">
        <v>202.88990000000001</v>
      </c>
      <c r="Y32" s="184"/>
      <c r="Z32" s="193">
        <v>29.505000000000024</v>
      </c>
      <c r="AA32" s="191">
        <v>0.17017052811403999</v>
      </c>
    </row>
    <row r="33" spans="1:27" ht="14.45" x14ac:dyDescent="0.3">
      <c r="A33" s="106" t="s">
        <v>87</v>
      </c>
      <c r="B33" s="73"/>
      <c r="C33" s="186" t="s">
        <v>158</v>
      </c>
      <c r="D33" s="196" t="s">
        <v>158</v>
      </c>
      <c r="E33" s="196" t="s">
        <v>158</v>
      </c>
      <c r="F33" s="197" t="s">
        <v>158</v>
      </c>
      <c r="G33" s="189">
        <v>0</v>
      </c>
      <c r="H33" s="190" t="s">
        <v>158</v>
      </c>
      <c r="I33" s="181"/>
      <c r="J33" s="186" t="s">
        <v>158</v>
      </c>
      <c r="K33" s="196" t="s">
        <v>158</v>
      </c>
      <c r="L33" s="196" t="s">
        <v>158</v>
      </c>
      <c r="M33" s="197" t="s">
        <v>158</v>
      </c>
      <c r="N33" s="189" t="s">
        <v>158</v>
      </c>
      <c r="O33" s="191" t="s">
        <v>158</v>
      </c>
      <c r="P33" s="156"/>
      <c r="Q33" s="186" t="s">
        <v>158</v>
      </c>
      <c r="R33" s="196" t="s">
        <v>158</v>
      </c>
      <c r="S33" s="196" t="s">
        <v>158</v>
      </c>
      <c r="T33" s="197" t="s">
        <v>158</v>
      </c>
      <c r="U33" s="189" t="s">
        <v>158</v>
      </c>
      <c r="V33" s="191" t="s">
        <v>158</v>
      </c>
      <c r="W33" s="156"/>
      <c r="X33" s="194" t="s">
        <v>158</v>
      </c>
      <c r="Y33" s="184"/>
      <c r="Z33" s="193" t="s">
        <v>158</v>
      </c>
      <c r="AA33" s="191" t="s">
        <v>158</v>
      </c>
    </row>
    <row r="34" spans="1:27" ht="14.45" x14ac:dyDescent="0.3">
      <c r="A34" s="106" t="s">
        <v>88</v>
      </c>
      <c r="B34" s="73"/>
      <c r="C34" s="186" t="s">
        <v>158</v>
      </c>
      <c r="D34" s="187">
        <v>349.74869999999999</v>
      </c>
      <c r="E34" s="187">
        <v>329.4905</v>
      </c>
      <c r="F34" s="188">
        <v>340.44569999999999</v>
      </c>
      <c r="G34" s="189">
        <v>-8.0590000000000259</v>
      </c>
      <c r="H34" s="190">
        <v>-2.3124508794286069E-2</v>
      </c>
      <c r="I34" s="181"/>
      <c r="J34" s="186" t="s">
        <v>158</v>
      </c>
      <c r="K34" s="187" t="s">
        <v>158</v>
      </c>
      <c r="L34" s="187" t="s">
        <v>158</v>
      </c>
      <c r="M34" s="188" t="s">
        <v>158</v>
      </c>
      <c r="N34" s="189" t="s">
        <v>158</v>
      </c>
      <c r="O34" s="191" t="s">
        <v>158</v>
      </c>
      <c r="P34" s="156"/>
      <c r="Q34" s="186" t="s">
        <v>158</v>
      </c>
      <c r="R34" s="187">
        <v>355.16800000000001</v>
      </c>
      <c r="S34" s="187">
        <v>332.55</v>
      </c>
      <c r="T34" s="188">
        <v>335.6891</v>
      </c>
      <c r="U34" s="189">
        <v>0.40699999999998226</v>
      </c>
      <c r="V34" s="191">
        <v>1.2139031579674331E-3</v>
      </c>
      <c r="W34" s="156"/>
      <c r="X34" s="194">
        <v>336.79219999999998</v>
      </c>
      <c r="Y34" s="160"/>
      <c r="Z34" s="193">
        <v>-1.5562000000000467</v>
      </c>
      <c r="AA34" s="191">
        <v>-4.5994010907102201E-3</v>
      </c>
    </row>
    <row r="35" spans="1:27" ht="14.45" x14ac:dyDescent="0.3">
      <c r="A35" s="106" t="s">
        <v>89</v>
      </c>
      <c r="B35" s="73"/>
      <c r="C35" s="186">
        <v>378.95389999999998</v>
      </c>
      <c r="D35" s="187">
        <v>379.37790000000001</v>
      </c>
      <c r="E35" s="187" t="s">
        <v>158</v>
      </c>
      <c r="F35" s="188">
        <v>379.1035</v>
      </c>
      <c r="G35" s="189">
        <v>2.3528999999999769</v>
      </c>
      <c r="H35" s="190">
        <v>6.2452455284742747E-3</v>
      </c>
      <c r="I35" s="181"/>
      <c r="J35" s="186" t="s">
        <v>158</v>
      </c>
      <c r="K35" s="187" t="s">
        <v>158</v>
      </c>
      <c r="L35" s="187" t="s">
        <v>158</v>
      </c>
      <c r="M35" s="188" t="s">
        <v>158</v>
      </c>
      <c r="N35" s="189" t="s">
        <v>158</v>
      </c>
      <c r="O35" s="191" t="s">
        <v>158</v>
      </c>
      <c r="P35" s="156"/>
      <c r="Q35" s="186">
        <v>475.8562</v>
      </c>
      <c r="R35" s="187">
        <v>466.14879999999999</v>
      </c>
      <c r="S35" s="187" t="s">
        <v>158</v>
      </c>
      <c r="T35" s="188">
        <v>473.0736</v>
      </c>
      <c r="U35" s="189">
        <v>11.923099999999977</v>
      </c>
      <c r="V35" s="191">
        <v>2.585511671352414E-2</v>
      </c>
      <c r="W35" s="156"/>
      <c r="X35" s="194">
        <v>379.10359999999997</v>
      </c>
      <c r="Y35" s="160"/>
      <c r="Z35" s="193">
        <v>2.3528999999999769</v>
      </c>
      <c r="AA35" s="191">
        <v>6.2452438708142655E-3</v>
      </c>
    </row>
    <row r="36" spans="1:27" ht="14.45" x14ac:dyDescent="0.3">
      <c r="A36" s="106" t="s">
        <v>90</v>
      </c>
      <c r="B36" s="73"/>
      <c r="C36" s="186" t="s">
        <v>158</v>
      </c>
      <c r="D36" s="187">
        <v>320.3263</v>
      </c>
      <c r="E36" s="187">
        <v>327.05950000000001</v>
      </c>
      <c r="F36" s="188">
        <v>324.6157</v>
      </c>
      <c r="G36" s="189">
        <v>-4.0362999999999829</v>
      </c>
      <c r="H36" s="190">
        <v>-1.228137969645704E-2</v>
      </c>
      <c r="I36" s="181"/>
      <c r="J36" s="186" t="s">
        <v>158</v>
      </c>
      <c r="K36" s="187" t="s">
        <v>158</v>
      </c>
      <c r="L36" s="187" t="s">
        <v>158</v>
      </c>
      <c r="M36" s="188" t="s">
        <v>158</v>
      </c>
      <c r="N36" s="189" t="s">
        <v>158</v>
      </c>
      <c r="O36" s="191" t="s">
        <v>158</v>
      </c>
      <c r="P36" s="156"/>
      <c r="Q36" s="186" t="s">
        <v>158</v>
      </c>
      <c r="R36" s="187" t="s">
        <v>158</v>
      </c>
      <c r="S36" s="187">
        <v>305.46100000000001</v>
      </c>
      <c r="T36" s="188">
        <v>306.67750000000001</v>
      </c>
      <c r="U36" s="189">
        <v>5.1777999999999906</v>
      </c>
      <c r="V36" s="191">
        <v>1.7173483091359687E-2</v>
      </c>
      <c r="W36" s="156"/>
      <c r="X36" s="194">
        <v>324.5009</v>
      </c>
      <c r="Y36" s="160"/>
      <c r="Z36" s="193">
        <v>-3.9773000000000138</v>
      </c>
      <c r="AA36" s="191">
        <v>-1.2108261674595222E-2</v>
      </c>
    </row>
    <row r="37" spans="1:27" ht="14.45" x14ac:dyDescent="0.3">
      <c r="A37" s="106" t="s">
        <v>91</v>
      </c>
      <c r="B37" s="73"/>
      <c r="C37" s="186">
        <v>357.7636</v>
      </c>
      <c r="D37" s="187">
        <v>374.17070000000001</v>
      </c>
      <c r="E37" s="187" t="s">
        <v>158</v>
      </c>
      <c r="F37" s="188">
        <v>365.4427</v>
      </c>
      <c r="G37" s="189">
        <v>2.4162000000000035</v>
      </c>
      <c r="H37" s="190">
        <v>6.6557124617625529E-3</v>
      </c>
      <c r="I37" s="181"/>
      <c r="J37" s="186" t="s">
        <v>158</v>
      </c>
      <c r="K37" s="187" t="s">
        <v>158</v>
      </c>
      <c r="L37" s="187" t="s">
        <v>158</v>
      </c>
      <c r="M37" s="188" t="s">
        <v>158</v>
      </c>
      <c r="N37" s="189" t="s">
        <v>158</v>
      </c>
      <c r="O37" s="191" t="s">
        <v>158</v>
      </c>
      <c r="P37" s="156"/>
      <c r="Q37" s="186">
        <v>366.17500000000001</v>
      </c>
      <c r="R37" s="187">
        <v>352.46870000000001</v>
      </c>
      <c r="S37" s="187" t="s">
        <v>158</v>
      </c>
      <c r="T37" s="188">
        <v>354.37540000000001</v>
      </c>
      <c r="U37" s="189">
        <v>2.9682999999999993</v>
      </c>
      <c r="V37" s="191">
        <v>8.4468981986989267E-3</v>
      </c>
      <c r="W37" s="156"/>
      <c r="X37" s="194">
        <v>360.50330000000002</v>
      </c>
      <c r="Y37" s="160"/>
      <c r="Z37" s="193">
        <v>2.6625999999999976</v>
      </c>
      <c r="AA37" s="191">
        <v>7.4407410895407367E-3</v>
      </c>
    </row>
    <row r="38" spans="1:27" ht="14.45" x14ac:dyDescent="0.3">
      <c r="A38" s="106" t="s">
        <v>92</v>
      </c>
      <c r="B38" s="73"/>
      <c r="C38" s="186" t="s">
        <v>158</v>
      </c>
      <c r="D38" s="187">
        <v>333.65039999999999</v>
      </c>
      <c r="E38" s="187">
        <v>300.0949</v>
      </c>
      <c r="F38" s="188">
        <v>307.28429999999997</v>
      </c>
      <c r="G38" s="189">
        <v>2.6718999999999937</v>
      </c>
      <c r="H38" s="190">
        <v>8.7714748316221058E-3</v>
      </c>
      <c r="I38" s="181"/>
      <c r="J38" s="186" t="s">
        <v>158</v>
      </c>
      <c r="K38" s="187" t="s">
        <v>158</v>
      </c>
      <c r="L38" s="187" t="s">
        <v>158</v>
      </c>
      <c r="M38" s="188" t="s">
        <v>158</v>
      </c>
      <c r="N38" s="189" t="s">
        <v>158</v>
      </c>
      <c r="O38" s="191" t="s">
        <v>158</v>
      </c>
      <c r="P38" s="156"/>
      <c r="Q38" s="186" t="s">
        <v>158</v>
      </c>
      <c r="R38" s="187">
        <v>313.02679999999998</v>
      </c>
      <c r="S38" s="187">
        <v>275.83159999999998</v>
      </c>
      <c r="T38" s="188">
        <v>280.24459999999999</v>
      </c>
      <c r="U38" s="189">
        <v>-20.069099999999992</v>
      </c>
      <c r="V38" s="191">
        <v>-6.6827121107029042E-2</v>
      </c>
      <c r="W38" s="156"/>
      <c r="X38" s="194">
        <v>289.26609999999999</v>
      </c>
      <c r="Y38" s="160"/>
      <c r="Z38" s="193">
        <v>-12.481800000000021</v>
      </c>
      <c r="AA38" s="191">
        <v>-4.1364993758034485E-2</v>
      </c>
    </row>
    <row r="39" spans="1:27" ht="14.45" x14ac:dyDescent="0.3">
      <c r="A39" s="106" t="s">
        <v>93</v>
      </c>
      <c r="B39" s="73"/>
      <c r="C39" s="186">
        <v>312.76749999999998</v>
      </c>
      <c r="D39" s="187">
        <v>319.76260000000002</v>
      </c>
      <c r="E39" s="187">
        <v>321.33890000000002</v>
      </c>
      <c r="F39" s="188">
        <v>317.82650000000001</v>
      </c>
      <c r="G39" s="189">
        <v>-1.2348999999999819</v>
      </c>
      <c r="H39" s="190">
        <v>-3.8704149107350316E-3</v>
      </c>
      <c r="I39" s="181"/>
      <c r="J39" s="186" t="s">
        <v>158</v>
      </c>
      <c r="K39" s="187" t="s">
        <v>158</v>
      </c>
      <c r="L39" s="187" t="s">
        <v>158</v>
      </c>
      <c r="M39" s="188" t="s">
        <v>158</v>
      </c>
      <c r="N39" s="189" t="s">
        <v>158</v>
      </c>
      <c r="O39" s="191" t="s">
        <v>158</v>
      </c>
      <c r="P39" s="156"/>
      <c r="Q39" s="186" t="s">
        <v>158</v>
      </c>
      <c r="R39" s="187">
        <v>418.8374</v>
      </c>
      <c r="S39" s="187" t="s">
        <v>158</v>
      </c>
      <c r="T39" s="188">
        <v>418.8374</v>
      </c>
      <c r="U39" s="189">
        <v>102.90960000000001</v>
      </c>
      <c r="V39" s="191">
        <v>0.32573771602245838</v>
      </c>
      <c r="W39" s="156"/>
      <c r="X39" s="194">
        <v>324.55399999999997</v>
      </c>
      <c r="Y39" s="160"/>
      <c r="Z39" s="193">
        <v>5.7012999999999465</v>
      </c>
      <c r="AA39" s="191">
        <v>1.7880670290701506E-2</v>
      </c>
    </row>
    <row r="40" spans="1:27" ht="14.45" x14ac:dyDescent="0.3">
      <c r="A40" s="106" t="s">
        <v>94</v>
      </c>
      <c r="B40" s="73"/>
      <c r="C40" s="186" t="s">
        <v>158</v>
      </c>
      <c r="D40" s="187">
        <v>325.1096</v>
      </c>
      <c r="E40" s="187">
        <v>314.9665</v>
      </c>
      <c r="F40" s="188">
        <v>318.92180000000002</v>
      </c>
      <c r="G40" s="189">
        <v>-0.16499999999996362</v>
      </c>
      <c r="H40" s="190">
        <v>-5.1710067605414967E-4</v>
      </c>
      <c r="I40" s="181"/>
      <c r="J40" s="186" t="s">
        <v>158</v>
      </c>
      <c r="K40" s="187" t="s">
        <v>158</v>
      </c>
      <c r="L40" s="187" t="s">
        <v>158</v>
      </c>
      <c r="M40" s="188" t="s">
        <v>158</v>
      </c>
      <c r="N40" s="189" t="s">
        <v>158</v>
      </c>
      <c r="O40" s="191" t="s">
        <v>158</v>
      </c>
      <c r="P40" s="156"/>
      <c r="Q40" s="186" t="s">
        <v>158</v>
      </c>
      <c r="R40" s="187" t="s">
        <v>158</v>
      </c>
      <c r="S40" s="187" t="s">
        <v>158</v>
      </c>
      <c r="T40" s="188" t="s">
        <v>158</v>
      </c>
      <c r="U40" s="189" t="s">
        <v>158</v>
      </c>
      <c r="V40" s="191" t="s">
        <v>158</v>
      </c>
      <c r="W40" s="156"/>
      <c r="X40" s="194">
        <v>318.92180000000002</v>
      </c>
      <c r="Y40" s="160"/>
      <c r="Z40" s="193">
        <v>-0.16499999999996362</v>
      </c>
      <c r="AA40" s="191">
        <v>-5.1710067605414967E-4</v>
      </c>
    </row>
    <row r="41" spans="1:27" ht="14.45" x14ac:dyDescent="0.3">
      <c r="A41" s="106" t="s">
        <v>95</v>
      </c>
      <c r="B41" s="73"/>
      <c r="C41" s="186" t="s">
        <v>158</v>
      </c>
      <c r="D41" s="187">
        <v>378.49349999999998</v>
      </c>
      <c r="E41" s="187">
        <v>372.67309999999998</v>
      </c>
      <c r="F41" s="188">
        <v>373.58179999999999</v>
      </c>
      <c r="G41" s="189">
        <v>3.2187000000000126</v>
      </c>
      <c r="H41" s="190">
        <v>8.6906605976675433E-3</v>
      </c>
      <c r="I41" s="181"/>
      <c r="J41" s="186" t="s">
        <v>158</v>
      </c>
      <c r="K41" s="187" t="s">
        <v>158</v>
      </c>
      <c r="L41" s="187" t="s">
        <v>158</v>
      </c>
      <c r="M41" s="188" t="s">
        <v>158</v>
      </c>
      <c r="N41" s="189" t="s">
        <v>158</v>
      </c>
      <c r="O41" s="191" t="s">
        <v>158</v>
      </c>
      <c r="P41" s="156"/>
      <c r="Q41" s="186" t="s">
        <v>158</v>
      </c>
      <c r="R41" s="187" t="s">
        <v>158</v>
      </c>
      <c r="S41" s="187" t="s">
        <v>158</v>
      </c>
      <c r="T41" s="188" t="s">
        <v>158</v>
      </c>
      <c r="U41" s="189" t="s">
        <v>158</v>
      </c>
      <c r="V41" s="191" t="s">
        <v>158</v>
      </c>
      <c r="W41" s="156"/>
      <c r="X41" s="194">
        <v>373.58179999999999</v>
      </c>
      <c r="Y41" s="160"/>
      <c r="Z41" s="193">
        <v>3.2187000000000126</v>
      </c>
      <c r="AA41" s="191">
        <v>8.6906605976675433E-3</v>
      </c>
    </row>
    <row r="42" spans="1:27" thickBot="1" x14ac:dyDescent="0.35">
      <c r="A42" s="106" t="s">
        <v>96</v>
      </c>
      <c r="B42" s="73"/>
      <c r="C42" s="210" t="s">
        <v>158</v>
      </c>
      <c r="D42" s="211">
        <v>457.8175</v>
      </c>
      <c r="E42" s="211">
        <v>470.82319999999999</v>
      </c>
      <c r="F42" s="212">
        <v>465.63630000000001</v>
      </c>
      <c r="G42" s="213">
        <v>-2.4619000000000142</v>
      </c>
      <c r="H42" s="214">
        <v>-5.2593665175384441E-3</v>
      </c>
      <c r="I42" s="181"/>
      <c r="J42" s="210" t="s">
        <v>158</v>
      </c>
      <c r="K42" s="211" t="s">
        <v>158</v>
      </c>
      <c r="L42" s="211" t="s">
        <v>158</v>
      </c>
      <c r="M42" s="212" t="s">
        <v>158</v>
      </c>
      <c r="N42" s="213" t="s">
        <v>158</v>
      </c>
      <c r="O42" s="215" t="s">
        <v>158</v>
      </c>
      <c r="P42" s="156"/>
      <c r="Q42" s="210" t="s">
        <v>158</v>
      </c>
      <c r="R42" s="211">
        <v>445.12220000000002</v>
      </c>
      <c r="S42" s="211" t="s">
        <v>158</v>
      </c>
      <c r="T42" s="212">
        <v>445.12220000000002</v>
      </c>
      <c r="U42" s="213">
        <v>-33.256799999999998</v>
      </c>
      <c r="V42" s="215">
        <v>-6.9519774070350038E-2</v>
      </c>
      <c r="W42" s="156"/>
      <c r="X42" s="194">
        <v>464.38810000000001</v>
      </c>
      <c r="Y42" s="160"/>
      <c r="Z42" s="216">
        <v>-4.3356999999999744</v>
      </c>
      <c r="AA42" s="215">
        <v>-9.2500103472449302E-3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zoomScale="91" zoomScaleNormal="91" workbookViewId="0">
      <selection activeCell="H88" sqref="H88:I88"/>
    </sheetView>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156</v>
      </c>
      <c r="B1" t="s">
        <v>177</v>
      </c>
    </row>
    <row r="2" spans="1:32" ht="15.75" x14ac:dyDescent="0.25">
      <c r="A2" s="345" t="s">
        <v>100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128"/>
      <c r="AF2" s="129"/>
    </row>
    <row r="3" spans="1:32" ht="16.5" customHeight="1" thickBot="1" x14ac:dyDescent="0.35">
      <c r="A3" s="5"/>
      <c r="B3" s="25"/>
      <c r="C3" s="25"/>
      <c r="D3" s="25"/>
      <c r="E3" s="25"/>
      <c r="F3" s="25"/>
      <c r="G3" s="25"/>
      <c r="H3" s="25"/>
      <c r="I3" s="25"/>
      <c r="J3" s="25"/>
      <c r="K3" s="25"/>
      <c r="L3" s="25"/>
      <c r="M3" s="25"/>
      <c r="N3" s="25"/>
      <c r="O3" s="25"/>
      <c r="P3" s="25"/>
      <c r="Q3" s="25"/>
      <c r="R3" s="25"/>
      <c r="S3" s="25"/>
      <c r="T3" s="25"/>
      <c r="U3" s="25"/>
      <c r="V3" s="25"/>
      <c r="W3" s="25"/>
      <c r="X3" s="25"/>
      <c r="Y3" s="25"/>
      <c r="Z3" s="25"/>
      <c r="AA3" s="108"/>
      <c r="AB3" s="25"/>
      <c r="AC3" s="25"/>
      <c r="AD3" s="130"/>
      <c r="AE3" s="60"/>
      <c r="AF3" s="107"/>
    </row>
    <row r="4" spans="1:32" x14ac:dyDescent="0.25">
      <c r="A4" s="341" t="s">
        <v>101</v>
      </c>
      <c r="B4" s="339" t="s">
        <v>70</v>
      </c>
      <c r="C4" s="343" t="s">
        <v>71</v>
      </c>
      <c r="D4" s="343" t="s">
        <v>72</v>
      </c>
      <c r="E4" s="343" t="s">
        <v>73</v>
      </c>
      <c r="F4" s="343" t="s">
        <v>74</v>
      </c>
      <c r="G4" s="343" t="s">
        <v>75</v>
      </c>
      <c r="H4" s="343" t="s">
        <v>76</v>
      </c>
      <c r="I4" s="343" t="s">
        <v>77</v>
      </c>
      <c r="J4" s="343" t="s">
        <v>78</v>
      </c>
      <c r="K4" s="343" t="s">
        <v>79</v>
      </c>
      <c r="L4" s="343" t="s">
        <v>80</v>
      </c>
      <c r="M4" s="343" t="s">
        <v>81</v>
      </c>
      <c r="N4" s="343" t="s">
        <v>82</v>
      </c>
      <c r="O4" s="343" t="s">
        <v>83</v>
      </c>
      <c r="P4" s="343" t="s">
        <v>84</v>
      </c>
      <c r="Q4" s="343" t="s">
        <v>85</v>
      </c>
      <c r="R4" s="343" t="s">
        <v>86</v>
      </c>
      <c r="S4" s="343" t="s">
        <v>87</v>
      </c>
      <c r="T4" s="343" t="s">
        <v>88</v>
      </c>
      <c r="U4" s="343" t="s">
        <v>89</v>
      </c>
      <c r="V4" s="343" t="s">
        <v>90</v>
      </c>
      <c r="W4" s="343" t="s">
        <v>91</v>
      </c>
      <c r="X4" s="343" t="s">
        <v>92</v>
      </c>
      <c r="Y4" s="343" t="s">
        <v>93</v>
      </c>
      <c r="Z4" s="343" t="s">
        <v>94</v>
      </c>
      <c r="AA4" s="343" t="s">
        <v>95</v>
      </c>
      <c r="AB4" s="343" t="s">
        <v>96</v>
      </c>
      <c r="AC4" s="350" t="s">
        <v>103</v>
      </c>
      <c r="AD4" s="336" t="s">
        <v>182</v>
      </c>
      <c r="AE4" s="346" t="s">
        <v>68</v>
      </c>
      <c r="AF4" s="348" t="s">
        <v>102</v>
      </c>
    </row>
    <row r="5" spans="1:32" ht="15.75" thickBot="1" x14ac:dyDescent="0.3">
      <c r="A5" s="342"/>
      <c r="B5" s="340"/>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51"/>
      <c r="AD5" s="337" t="s">
        <v>183</v>
      </c>
      <c r="AE5" s="347"/>
      <c r="AF5" s="349"/>
    </row>
    <row r="6" spans="1:32" ht="15" customHeight="1" x14ac:dyDescent="0.3">
      <c r="A6" s="131" t="s">
        <v>104</v>
      </c>
      <c r="B6" s="222" t="s">
        <v>158</v>
      </c>
      <c r="C6" s="223" t="s">
        <v>158</v>
      </c>
      <c r="D6" s="223" t="s">
        <v>158</v>
      </c>
      <c r="E6" s="223">
        <v>332.68790000000001</v>
      </c>
      <c r="F6" s="223" t="s">
        <v>158</v>
      </c>
      <c r="G6" s="223" t="s">
        <v>158</v>
      </c>
      <c r="H6" s="223">
        <v>381.46</v>
      </c>
      <c r="I6" s="223" t="s">
        <v>158</v>
      </c>
      <c r="J6" s="223">
        <v>392.13</v>
      </c>
      <c r="K6" s="223" t="s">
        <v>158</v>
      </c>
      <c r="L6" s="223" t="s">
        <v>158</v>
      </c>
      <c r="M6" s="223">
        <v>480.06</v>
      </c>
      <c r="N6" s="223" t="s">
        <v>158</v>
      </c>
      <c r="O6" s="223" t="s">
        <v>158</v>
      </c>
      <c r="P6" s="223" t="s">
        <v>158</v>
      </c>
      <c r="Q6" s="223" t="s">
        <v>158</v>
      </c>
      <c r="R6" s="223" t="s">
        <v>158</v>
      </c>
      <c r="S6" s="223" t="s">
        <v>158</v>
      </c>
      <c r="T6" s="223">
        <v>356</v>
      </c>
      <c r="U6" s="223">
        <v>498.6</v>
      </c>
      <c r="V6" s="223" t="s">
        <v>158</v>
      </c>
      <c r="W6" s="223">
        <v>384.38</v>
      </c>
      <c r="X6" s="223" t="s">
        <v>158</v>
      </c>
      <c r="Y6" s="223" t="s">
        <v>158</v>
      </c>
      <c r="Z6" s="223" t="s">
        <v>159</v>
      </c>
      <c r="AA6" s="223" t="s">
        <v>158</v>
      </c>
      <c r="AB6" s="223">
        <v>468.66430000000003</v>
      </c>
      <c r="AC6" s="224">
        <v>400.19260000000003</v>
      </c>
      <c r="AD6" s="225">
        <v>3.989400000000046</v>
      </c>
      <c r="AE6" s="226">
        <v>1.0069075666223837E-2</v>
      </c>
      <c r="AF6" s="140" t="s">
        <v>158</v>
      </c>
    </row>
    <row r="7" spans="1:32" ht="15" customHeight="1" x14ac:dyDescent="0.3">
      <c r="A7" s="131" t="s">
        <v>105</v>
      </c>
      <c r="B7" s="223" t="s">
        <v>158</v>
      </c>
      <c r="C7" s="223" t="s">
        <v>158</v>
      </c>
      <c r="D7" s="223" t="s">
        <v>158</v>
      </c>
      <c r="E7" s="223">
        <v>328.65359999999998</v>
      </c>
      <c r="F7" s="223" t="s">
        <v>158</v>
      </c>
      <c r="G7" s="223" t="s">
        <v>158</v>
      </c>
      <c r="H7" s="223">
        <v>382.9</v>
      </c>
      <c r="I7" s="223" t="s">
        <v>158</v>
      </c>
      <c r="J7" s="223">
        <v>384.69</v>
      </c>
      <c r="K7" s="223" t="s">
        <v>158</v>
      </c>
      <c r="L7" s="223" t="s">
        <v>158</v>
      </c>
      <c r="M7" s="223" t="s">
        <v>158</v>
      </c>
      <c r="N7" s="223" t="s">
        <v>158</v>
      </c>
      <c r="O7" s="223" t="s">
        <v>158</v>
      </c>
      <c r="P7" s="223" t="s">
        <v>158</v>
      </c>
      <c r="Q7" s="223" t="s">
        <v>158</v>
      </c>
      <c r="R7" s="223" t="s">
        <v>158</v>
      </c>
      <c r="S7" s="223" t="s">
        <v>158</v>
      </c>
      <c r="T7" s="223">
        <v>357</v>
      </c>
      <c r="U7" s="223">
        <v>500.85</v>
      </c>
      <c r="V7" s="223" t="s">
        <v>158</v>
      </c>
      <c r="W7" s="223">
        <v>388.5</v>
      </c>
      <c r="X7" s="223" t="s">
        <v>158</v>
      </c>
      <c r="Y7" s="223" t="s">
        <v>158</v>
      </c>
      <c r="Z7" s="223" t="s">
        <v>158</v>
      </c>
      <c r="AA7" s="223" t="s">
        <v>158</v>
      </c>
      <c r="AB7" s="223">
        <v>466.18459999999999</v>
      </c>
      <c r="AC7" s="224">
        <v>381.43779999999998</v>
      </c>
      <c r="AD7" s="225">
        <v>-1.8855000000000359</v>
      </c>
      <c r="AE7" s="226">
        <v>-4.918824397056043E-3</v>
      </c>
      <c r="AF7" s="140" t="s">
        <v>158</v>
      </c>
    </row>
    <row r="8" spans="1:32" ht="15" customHeight="1" x14ac:dyDescent="0.3">
      <c r="A8" s="131" t="s">
        <v>106</v>
      </c>
      <c r="B8" s="223" t="s">
        <v>158</v>
      </c>
      <c r="C8" s="223" t="s">
        <v>158</v>
      </c>
      <c r="D8" s="223" t="s">
        <v>158</v>
      </c>
      <c r="E8" s="223">
        <v>335.37729999999999</v>
      </c>
      <c r="F8" s="223" t="s">
        <v>158</v>
      </c>
      <c r="G8" s="223" t="s">
        <v>158</v>
      </c>
      <c r="H8" s="223">
        <v>336.33</v>
      </c>
      <c r="I8" s="223" t="s">
        <v>158</v>
      </c>
      <c r="J8" s="223">
        <v>370.9</v>
      </c>
      <c r="K8" s="223" t="s">
        <v>158</v>
      </c>
      <c r="L8" s="223" t="s">
        <v>158</v>
      </c>
      <c r="M8" s="223">
        <v>401.49</v>
      </c>
      <c r="N8" s="223" t="s">
        <v>158</v>
      </c>
      <c r="O8" s="223">
        <v>316.07</v>
      </c>
      <c r="P8" s="223" t="s">
        <v>158</v>
      </c>
      <c r="Q8" s="223" t="s">
        <v>158</v>
      </c>
      <c r="R8" s="223" t="s">
        <v>158</v>
      </c>
      <c r="S8" s="223" t="s">
        <v>158</v>
      </c>
      <c r="T8" s="223">
        <v>355</v>
      </c>
      <c r="U8" s="223">
        <v>465.12</v>
      </c>
      <c r="V8" s="223" t="s">
        <v>158</v>
      </c>
      <c r="W8" s="223">
        <v>349.95</v>
      </c>
      <c r="X8" s="223">
        <v>317.72219999999999</v>
      </c>
      <c r="Y8" s="223">
        <v>425.12</v>
      </c>
      <c r="Z8" s="223" t="s">
        <v>158</v>
      </c>
      <c r="AA8" s="223" t="s">
        <v>158</v>
      </c>
      <c r="AB8" s="223">
        <v>436.92410000000001</v>
      </c>
      <c r="AC8" s="224">
        <v>367.81819999999999</v>
      </c>
      <c r="AD8" s="225">
        <v>-1.1698999999999842</v>
      </c>
      <c r="AE8" s="226">
        <v>-3.1705629531141311E-3</v>
      </c>
      <c r="AF8" s="140" t="s">
        <v>158</v>
      </c>
    </row>
    <row r="9" spans="1:32" ht="15" customHeight="1" x14ac:dyDescent="0.3">
      <c r="A9" s="131" t="s">
        <v>107</v>
      </c>
      <c r="B9" s="227" t="s">
        <v>158</v>
      </c>
      <c r="C9" s="227" t="s">
        <v>158</v>
      </c>
      <c r="D9" s="227" t="s">
        <v>158</v>
      </c>
      <c r="E9" s="227">
        <v>333.36020000000002</v>
      </c>
      <c r="F9" s="227" t="s">
        <v>158</v>
      </c>
      <c r="G9" s="227" t="s">
        <v>158</v>
      </c>
      <c r="H9" s="227">
        <v>361.61</v>
      </c>
      <c r="I9" s="227" t="s">
        <v>158</v>
      </c>
      <c r="J9" s="227">
        <v>375.9</v>
      </c>
      <c r="K9" s="227" t="s">
        <v>158</v>
      </c>
      <c r="L9" s="227" t="s">
        <v>158</v>
      </c>
      <c r="M9" s="227">
        <v>440.94</v>
      </c>
      <c r="N9" s="227" t="s">
        <v>158</v>
      </c>
      <c r="O9" s="227" t="s">
        <v>158</v>
      </c>
      <c r="P9" s="227" t="s">
        <v>158</v>
      </c>
      <c r="Q9" s="227" t="s">
        <v>158</v>
      </c>
      <c r="R9" s="227" t="s">
        <v>158</v>
      </c>
      <c r="S9" s="227" t="s">
        <v>158</v>
      </c>
      <c r="T9" s="227">
        <v>357</v>
      </c>
      <c r="U9" s="227">
        <v>483.04</v>
      </c>
      <c r="V9" s="227" t="s">
        <v>158</v>
      </c>
      <c r="W9" s="227">
        <v>370.54</v>
      </c>
      <c r="X9" s="227" t="s">
        <v>158</v>
      </c>
      <c r="Y9" s="227" t="s">
        <v>158</v>
      </c>
      <c r="Z9" s="227" t="s">
        <v>158</v>
      </c>
      <c r="AA9" s="227" t="s">
        <v>158</v>
      </c>
      <c r="AB9" s="227">
        <v>460.53089999999997</v>
      </c>
      <c r="AC9" s="228">
        <v>370.86270000000002</v>
      </c>
      <c r="AD9" s="229">
        <v>1.3262000000000285</v>
      </c>
      <c r="AE9" s="230">
        <v>3.5888200488991551E-3</v>
      </c>
      <c r="AF9" s="141" t="s">
        <v>158</v>
      </c>
    </row>
    <row r="10" spans="1:32" ht="15" customHeight="1" x14ac:dyDescent="0.3">
      <c r="A10" s="131" t="s">
        <v>108</v>
      </c>
      <c r="B10" s="223" t="s">
        <v>158</v>
      </c>
      <c r="C10" s="223" t="s">
        <v>158</v>
      </c>
      <c r="D10" s="223" t="s">
        <v>158</v>
      </c>
      <c r="E10" s="223">
        <v>322.46789999999999</v>
      </c>
      <c r="F10" s="223" t="s">
        <v>158</v>
      </c>
      <c r="G10" s="223" t="s">
        <v>158</v>
      </c>
      <c r="H10" s="223">
        <v>347.11</v>
      </c>
      <c r="I10" s="223" t="s">
        <v>158</v>
      </c>
      <c r="J10" s="223">
        <v>321.31</v>
      </c>
      <c r="K10" s="223" t="s">
        <v>158</v>
      </c>
      <c r="L10" s="223" t="s">
        <v>158</v>
      </c>
      <c r="M10" s="223">
        <v>393.66</v>
      </c>
      <c r="N10" s="223" t="s">
        <v>158</v>
      </c>
      <c r="O10" s="223">
        <v>239.08</v>
      </c>
      <c r="P10" s="223" t="s">
        <v>158</v>
      </c>
      <c r="Q10" s="223" t="s">
        <v>158</v>
      </c>
      <c r="R10" s="223" t="s">
        <v>158</v>
      </c>
      <c r="S10" s="223" t="s">
        <v>158</v>
      </c>
      <c r="T10" s="223">
        <v>301</v>
      </c>
      <c r="U10" s="223">
        <v>318.27999999999997</v>
      </c>
      <c r="V10" s="223">
        <v>290.6037</v>
      </c>
      <c r="W10" s="223">
        <v>334.41</v>
      </c>
      <c r="X10" s="223">
        <v>263.69499999999999</v>
      </c>
      <c r="Y10" s="223" t="s">
        <v>158</v>
      </c>
      <c r="Z10" s="223" t="s">
        <v>158</v>
      </c>
      <c r="AA10" s="223" t="s">
        <v>158</v>
      </c>
      <c r="AB10" s="223">
        <v>475.70670000000001</v>
      </c>
      <c r="AC10" s="224">
        <v>323.67259999999999</v>
      </c>
      <c r="AD10" s="225">
        <v>4.2278999999999769</v>
      </c>
      <c r="AE10" s="226">
        <v>1.3235154629267498E-2</v>
      </c>
      <c r="AF10" s="140" t="s">
        <v>158</v>
      </c>
    </row>
    <row r="11" spans="1:32" ht="15.75" customHeight="1" thickBot="1" x14ac:dyDescent="0.35">
      <c r="A11" s="131" t="s">
        <v>109</v>
      </c>
      <c r="B11" s="223" t="s">
        <v>158</v>
      </c>
      <c r="C11" s="223" t="s">
        <v>158</v>
      </c>
      <c r="D11" s="223" t="s">
        <v>158</v>
      </c>
      <c r="E11" s="223">
        <v>324.61939999999998</v>
      </c>
      <c r="F11" s="223" t="s">
        <v>158</v>
      </c>
      <c r="G11" s="223" t="s">
        <v>158</v>
      </c>
      <c r="H11" s="223">
        <v>367.42</v>
      </c>
      <c r="I11" s="223" t="s">
        <v>158</v>
      </c>
      <c r="J11" s="223">
        <v>325.99</v>
      </c>
      <c r="K11" s="223" t="s">
        <v>158</v>
      </c>
      <c r="L11" s="223" t="s">
        <v>158</v>
      </c>
      <c r="M11" s="223" t="s">
        <v>158</v>
      </c>
      <c r="N11" s="223" t="s">
        <v>158</v>
      </c>
      <c r="O11" s="223">
        <v>210.26</v>
      </c>
      <c r="P11" s="223" t="s">
        <v>158</v>
      </c>
      <c r="Q11" s="223" t="s">
        <v>158</v>
      </c>
      <c r="R11" s="223" t="s">
        <v>158</v>
      </c>
      <c r="S11" s="223" t="s">
        <v>158</v>
      </c>
      <c r="T11" s="223">
        <v>327</v>
      </c>
      <c r="U11" s="223" t="s">
        <v>158</v>
      </c>
      <c r="V11" s="223">
        <v>296.37139999999999</v>
      </c>
      <c r="W11" s="223">
        <v>347.26</v>
      </c>
      <c r="X11" s="223" t="s">
        <v>158</v>
      </c>
      <c r="Y11" s="223" t="s">
        <v>158</v>
      </c>
      <c r="Z11" s="223" t="s">
        <v>158</v>
      </c>
      <c r="AA11" s="223" t="s">
        <v>158</v>
      </c>
      <c r="AB11" s="223">
        <v>496.6354</v>
      </c>
      <c r="AC11" s="224">
        <v>328.7654</v>
      </c>
      <c r="AD11" s="225">
        <v>1.061300000000017</v>
      </c>
      <c r="AE11" s="226">
        <v>3.2385923764761682E-3</v>
      </c>
      <c r="AF11" s="140" t="s">
        <v>158</v>
      </c>
    </row>
    <row r="12" spans="1:32" ht="15.75" customHeight="1" thickBot="1" x14ac:dyDescent="0.35">
      <c r="A12" s="132" t="s">
        <v>110</v>
      </c>
      <c r="B12" s="231" t="s">
        <v>158</v>
      </c>
      <c r="C12" s="231" t="s">
        <v>158</v>
      </c>
      <c r="D12" s="231" t="s">
        <v>158</v>
      </c>
      <c r="E12" s="231">
        <v>326.08969999999999</v>
      </c>
      <c r="F12" s="231" t="s">
        <v>158</v>
      </c>
      <c r="G12" s="231" t="s">
        <v>158</v>
      </c>
      <c r="H12" s="231">
        <v>362.6746</v>
      </c>
      <c r="I12" s="231" t="s">
        <v>158</v>
      </c>
      <c r="J12" s="231">
        <v>364.19709999999998</v>
      </c>
      <c r="K12" s="231" t="s">
        <v>158</v>
      </c>
      <c r="L12" s="231" t="s">
        <v>158</v>
      </c>
      <c r="M12" s="231">
        <v>442.90839999999997</v>
      </c>
      <c r="N12" s="231" t="s">
        <v>158</v>
      </c>
      <c r="O12" s="231">
        <v>250.88149999999999</v>
      </c>
      <c r="P12" s="231" t="s">
        <v>158</v>
      </c>
      <c r="Q12" s="231" t="s">
        <v>158</v>
      </c>
      <c r="R12" s="231" t="s">
        <v>158</v>
      </c>
      <c r="S12" s="231" t="s">
        <v>158</v>
      </c>
      <c r="T12" s="231">
        <v>321.65980000000002</v>
      </c>
      <c r="U12" s="231">
        <v>453.178</v>
      </c>
      <c r="V12" s="231">
        <v>292.06650000000002</v>
      </c>
      <c r="W12" s="231">
        <v>345.22340000000003</v>
      </c>
      <c r="X12" s="231">
        <v>270.10500000000002</v>
      </c>
      <c r="Y12" s="231">
        <v>425.12</v>
      </c>
      <c r="Z12" s="231" t="s">
        <v>159</v>
      </c>
      <c r="AA12" s="231" t="s">
        <v>158</v>
      </c>
      <c r="AB12" s="231">
        <v>474.97160000000002</v>
      </c>
      <c r="AC12" s="232">
        <v>352.99630000000002</v>
      </c>
      <c r="AD12" s="233">
        <v>1.8605000000000018</v>
      </c>
      <c r="AE12" s="234">
        <v>5.2985198319281945E-3</v>
      </c>
      <c r="AF12" s="142" t="s">
        <v>158</v>
      </c>
    </row>
    <row r="13" spans="1:32" ht="15" customHeight="1" x14ac:dyDescent="0.3">
      <c r="A13" s="133" t="s">
        <v>111</v>
      </c>
      <c r="B13" s="222">
        <v>358.5</v>
      </c>
      <c r="C13" s="222" t="s">
        <v>158</v>
      </c>
      <c r="D13" s="222">
        <v>337.15359999999998</v>
      </c>
      <c r="E13" s="222">
        <v>337.39440000000002</v>
      </c>
      <c r="F13" s="222">
        <v>409.69</v>
      </c>
      <c r="G13" s="222" t="s">
        <v>158</v>
      </c>
      <c r="H13" s="222">
        <v>372.09</v>
      </c>
      <c r="I13" s="222">
        <v>467.75</v>
      </c>
      <c r="J13" s="222">
        <v>364.64</v>
      </c>
      <c r="K13" s="222">
        <v>406</v>
      </c>
      <c r="L13" s="222">
        <v>344.97120000000001</v>
      </c>
      <c r="M13" s="222">
        <v>410.76</v>
      </c>
      <c r="N13" s="222" t="s">
        <v>158</v>
      </c>
      <c r="O13" s="222" t="s">
        <v>158</v>
      </c>
      <c r="P13" s="222">
        <v>292.64</v>
      </c>
      <c r="Q13" s="222">
        <v>419.71</v>
      </c>
      <c r="R13" s="222" t="s">
        <v>158</v>
      </c>
      <c r="S13" s="222" t="s">
        <v>158</v>
      </c>
      <c r="T13" s="222">
        <v>370</v>
      </c>
      <c r="U13" s="222">
        <v>396.92</v>
      </c>
      <c r="V13" s="222">
        <v>326.9846</v>
      </c>
      <c r="W13" s="222">
        <v>376.51</v>
      </c>
      <c r="X13" s="222" t="s">
        <v>158</v>
      </c>
      <c r="Y13" s="222">
        <v>328.38</v>
      </c>
      <c r="Z13" s="222" t="s">
        <v>159</v>
      </c>
      <c r="AA13" s="222">
        <v>408.34</v>
      </c>
      <c r="AB13" s="222">
        <v>463.209</v>
      </c>
      <c r="AC13" s="224">
        <v>396.30790000000002</v>
      </c>
      <c r="AD13" s="225">
        <v>-1.4089999999999918</v>
      </c>
      <c r="AE13" s="235">
        <v>-3.5427209655913838E-3</v>
      </c>
      <c r="AF13" s="143" t="s">
        <v>158</v>
      </c>
    </row>
    <row r="14" spans="1:32" ht="15" customHeight="1" x14ac:dyDescent="0.3">
      <c r="A14" s="133" t="s">
        <v>112</v>
      </c>
      <c r="B14" s="223">
        <v>343.42</v>
      </c>
      <c r="C14" s="223" t="s">
        <v>158</v>
      </c>
      <c r="D14" s="223">
        <v>332.38920000000002</v>
      </c>
      <c r="E14" s="223">
        <v>333.36020000000002</v>
      </c>
      <c r="F14" s="223">
        <v>406.99</v>
      </c>
      <c r="G14" s="223" t="s">
        <v>158</v>
      </c>
      <c r="H14" s="223">
        <v>369.03</v>
      </c>
      <c r="I14" s="223" t="s">
        <v>158</v>
      </c>
      <c r="J14" s="223">
        <v>370.1</v>
      </c>
      <c r="K14" s="223">
        <v>388</v>
      </c>
      <c r="L14" s="223">
        <v>344.5754</v>
      </c>
      <c r="M14" s="223">
        <v>390.49</v>
      </c>
      <c r="N14" s="223" t="s">
        <v>158</v>
      </c>
      <c r="O14" s="223" t="s">
        <v>158</v>
      </c>
      <c r="P14" s="223">
        <v>287.75</v>
      </c>
      <c r="Q14" s="223" t="s">
        <v>159</v>
      </c>
      <c r="R14" s="223" t="s">
        <v>158</v>
      </c>
      <c r="S14" s="223" t="s">
        <v>158</v>
      </c>
      <c r="T14" s="223">
        <v>366</v>
      </c>
      <c r="U14" s="223">
        <v>400.13</v>
      </c>
      <c r="V14" s="223">
        <v>326.09730000000002</v>
      </c>
      <c r="W14" s="223">
        <v>377.62</v>
      </c>
      <c r="X14" s="223" t="s">
        <v>158</v>
      </c>
      <c r="Y14" s="223">
        <v>328.36</v>
      </c>
      <c r="Z14" s="223" t="s">
        <v>158</v>
      </c>
      <c r="AA14" s="223">
        <v>400.38</v>
      </c>
      <c r="AB14" s="223">
        <v>467.47410000000002</v>
      </c>
      <c r="AC14" s="224">
        <v>386.98989999999998</v>
      </c>
      <c r="AD14" s="225">
        <v>0.25469999999995707</v>
      </c>
      <c r="AE14" s="235">
        <v>6.5859016712188634E-4</v>
      </c>
      <c r="AF14" s="140" t="s">
        <v>158</v>
      </c>
    </row>
    <row r="15" spans="1:32" ht="15" customHeight="1" x14ac:dyDescent="0.3">
      <c r="A15" s="133" t="s">
        <v>113</v>
      </c>
      <c r="B15" s="223">
        <v>321.81</v>
      </c>
      <c r="C15" s="223" t="s">
        <v>158</v>
      </c>
      <c r="D15" s="223">
        <v>326.9717</v>
      </c>
      <c r="E15" s="223">
        <v>322.19889999999998</v>
      </c>
      <c r="F15" s="223">
        <v>405.43</v>
      </c>
      <c r="G15" s="223" t="s">
        <v>159</v>
      </c>
      <c r="H15" s="223">
        <v>357.27</v>
      </c>
      <c r="I15" s="223">
        <v>462.89</v>
      </c>
      <c r="J15" s="223">
        <v>355.32</v>
      </c>
      <c r="K15" s="223">
        <v>378</v>
      </c>
      <c r="L15" s="223">
        <v>343.12430000000001</v>
      </c>
      <c r="M15" s="223">
        <v>371.79</v>
      </c>
      <c r="N15" s="223" t="s">
        <v>158</v>
      </c>
      <c r="O15" s="223">
        <v>272.04000000000002</v>
      </c>
      <c r="P15" s="223">
        <v>289.77</v>
      </c>
      <c r="Q15" s="223">
        <v>388.32</v>
      </c>
      <c r="R15" s="223">
        <v>205.9332</v>
      </c>
      <c r="S15" s="223" t="s">
        <v>158</v>
      </c>
      <c r="T15" s="223">
        <v>351</v>
      </c>
      <c r="U15" s="223">
        <v>381.4</v>
      </c>
      <c r="V15" s="223">
        <v>322.99160000000001</v>
      </c>
      <c r="W15" s="223">
        <v>373.44</v>
      </c>
      <c r="X15" s="223">
        <v>353.32589999999999</v>
      </c>
      <c r="Y15" s="223">
        <v>322.88</v>
      </c>
      <c r="Z15" s="223">
        <v>325</v>
      </c>
      <c r="AA15" s="223">
        <v>377.23</v>
      </c>
      <c r="AB15" s="223">
        <v>454.57960000000003</v>
      </c>
      <c r="AC15" s="224">
        <v>374.28899999999999</v>
      </c>
      <c r="AD15" s="225">
        <v>-0.57820000000003802</v>
      </c>
      <c r="AE15" s="235">
        <v>-1.5424128864836018E-3</v>
      </c>
      <c r="AF15" s="140" t="s">
        <v>158</v>
      </c>
    </row>
    <row r="16" spans="1:32" ht="15" customHeight="1" x14ac:dyDescent="0.3">
      <c r="A16" s="134" t="s">
        <v>114</v>
      </c>
      <c r="B16" s="227">
        <v>296.86</v>
      </c>
      <c r="C16" s="227" t="s">
        <v>158</v>
      </c>
      <c r="D16" s="227">
        <v>322.82220000000001</v>
      </c>
      <c r="E16" s="227">
        <v>325.6952</v>
      </c>
      <c r="F16" s="227">
        <v>401.62</v>
      </c>
      <c r="G16" s="227" t="s">
        <v>158</v>
      </c>
      <c r="H16" s="227">
        <v>356.15</v>
      </c>
      <c r="I16" s="227">
        <v>391.84</v>
      </c>
      <c r="J16" s="227">
        <v>361.13</v>
      </c>
      <c r="K16" s="227">
        <v>371</v>
      </c>
      <c r="L16" s="227">
        <v>343.38819999999998</v>
      </c>
      <c r="M16" s="227">
        <v>416.99</v>
      </c>
      <c r="N16" s="227" t="s">
        <v>158</v>
      </c>
      <c r="O16" s="227" t="s">
        <v>158</v>
      </c>
      <c r="P16" s="227">
        <v>284.17</v>
      </c>
      <c r="Q16" s="227">
        <v>368.43</v>
      </c>
      <c r="R16" s="227" t="s">
        <v>158</v>
      </c>
      <c r="S16" s="227" t="s">
        <v>158</v>
      </c>
      <c r="T16" s="227">
        <v>353</v>
      </c>
      <c r="U16" s="227">
        <v>387.36</v>
      </c>
      <c r="V16" s="227">
        <v>322.99160000000001</v>
      </c>
      <c r="W16" s="227">
        <v>384.29</v>
      </c>
      <c r="X16" s="227">
        <v>305.46660000000003</v>
      </c>
      <c r="Y16" s="227">
        <v>323.06</v>
      </c>
      <c r="Z16" s="227">
        <v>333.89</v>
      </c>
      <c r="AA16" s="227">
        <v>385.59</v>
      </c>
      <c r="AB16" s="227">
        <v>462.31630000000001</v>
      </c>
      <c r="AC16" s="228">
        <v>373.8372</v>
      </c>
      <c r="AD16" s="236">
        <v>0.98610000000002174</v>
      </c>
      <c r="AE16" s="237">
        <v>2.6447555069570861E-3</v>
      </c>
      <c r="AF16" s="141" t="s">
        <v>158</v>
      </c>
    </row>
    <row r="17" spans="1:32" ht="15" customHeight="1" x14ac:dyDescent="0.3">
      <c r="A17" s="133" t="s">
        <v>115</v>
      </c>
      <c r="B17" s="223">
        <v>286.37</v>
      </c>
      <c r="C17" s="223">
        <v>313.03809999999999</v>
      </c>
      <c r="D17" s="223">
        <v>309.64339999999999</v>
      </c>
      <c r="E17" s="223">
        <v>288.44600000000003</v>
      </c>
      <c r="F17" s="223">
        <v>365.69</v>
      </c>
      <c r="G17" s="223">
        <v>254.24</v>
      </c>
      <c r="H17" s="223">
        <v>337.49</v>
      </c>
      <c r="I17" s="223">
        <v>424.36</v>
      </c>
      <c r="J17" s="223">
        <v>316.81</v>
      </c>
      <c r="K17" s="223">
        <v>320</v>
      </c>
      <c r="L17" s="223">
        <v>341.80509999999998</v>
      </c>
      <c r="M17" s="223">
        <v>299.27999999999997</v>
      </c>
      <c r="N17" s="223">
        <v>340</v>
      </c>
      <c r="O17" s="223">
        <v>254.32</v>
      </c>
      <c r="P17" s="223">
        <v>282.01</v>
      </c>
      <c r="Q17" s="223">
        <v>311.62</v>
      </c>
      <c r="R17" s="223">
        <v>225.9118</v>
      </c>
      <c r="S17" s="223" t="s">
        <v>158</v>
      </c>
      <c r="T17" s="223">
        <v>324</v>
      </c>
      <c r="U17" s="223">
        <v>321.54000000000002</v>
      </c>
      <c r="V17" s="223">
        <v>310.34699999999998</v>
      </c>
      <c r="W17" s="223">
        <v>324.52</v>
      </c>
      <c r="X17" s="223">
        <v>289.83069999999998</v>
      </c>
      <c r="Y17" s="223">
        <v>307.2</v>
      </c>
      <c r="Z17" s="223">
        <v>291.74</v>
      </c>
      <c r="AA17" s="223">
        <v>350.33</v>
      </c>
      <c r="AB17" s="223">
        <v>439.50299999999999</v>
      </c>
      <c r="AC17" s="224">
        <v>333.92270000000002</v>
      </c>
      <c r="AD17" s="225">
        <v>-1.635599999999954</v>
      </c>
      <c r="AE17" s="235">
        <v>-4.874264770086012E-3</v>
      </c>
      <c r="AF17" s="140" t="s">
        <v>158</v>
      </c>
    </row>
    <row r="18" spans="1:32" ht="15.75" customHeight="1" thickBot="1" x14ac:dyDescent="0.35">
      <c r="A18" s="133" t="s">
        <v>116</v>
      </c>
      <c r="B18" s="223">
        <v>272.17</v>
      </c>
      <c r="C18" s="223" t="s">
        <v>158</v>
      </c>
      <c r="D18" s="223">
        <v>305.4554</v>
      </c>
      <c r="E18" s="223">
        <v>295.84210000000002</v>
      </c>
      <c r="F18" s="223">
        <v>371.37</v>
      </c>
      <c r="G18" s="223">
        <v>253.97</v>
      </c>
      <c r="H18" s="223">
        <v>340.81</v>
      </c>
      <c r="I18" s="223">
        <v>349.15</v>
      </c>
      <c r="J18" s="223">
        <v>334.41</v>
      </c>
      <c r="K18" s="223">
        <v>330</v>
      </c>
      <c r="L18" s="223">
        <v>336.5283</v>
      </c>
      <c r="M18" s="223">
        <v>312.58999999999997</v>
      </c>
      <c r="N18" s="223">
        <v>350</v>
      </c>
      <c r="O18" s="223" t="s">
        <v>158</v>
      </c>
      <c r="P18" s="223">
        <v>279.05</v>
      </c>
      <c r="Q18" s="223" t="s">
        <v>159</v>
      </c>
      <c r="R18" s="223" t="s">
        <v>158</v>
      </c>
      <c r="S18" s="223" t="s">
        <v>158</v>
      </c>
      <c r="T18" s="223">
        <v>298</v>
      </c>
      <c r="U18" s="223">
        <v>331.27</v>
      </c>
      <c r="V18" s="223">
        <v>312.34350000000001</v>
      </c>
      <c r="W18" s="223">
        <v>356.73</v>
      </c>
      <c r="X18" s="223">
        <v>267.28039999999999</v>
      </c>
      <c r="Y18" s="223">
        <v>313.17</v>
      </c>
      <c r="Z18" s="223">
        <v>314.19</v>
      </c>
      <c r="AA18" s="223">
        <v>359.37</v>
      </c>
      <c r="AB18" s="223">
        <v>451.3064</v>
      </c>
      <c r="AC18" s="224">
        <v>348.3252</v>
      </c>
      <c r="AD18" s="225">
        <v>1.2278999999999769</v>
      </c>
      <c r="AE18" s="235">
        <v>3.5376247524829818E-3</v>
      </c>
      <c r="AF18" s="140" t="s">
        <v>158</v>
      </c>
    </row>
    <row r="19" spans="1:32" ht="15.75" customHeight="1" thickBot="1" x14ac:dyDescent="0.35">
      <c r="A19" s="132" t="s">
        <v>117</v>
      </c>
      <c r="B19" s="231">
        <v>347.70580000000001</v>
      </c>
      <c r="C19" s="231">
        <v>313.03809999999999</v>
      </c>
      <c r="D19" s="231">
        <v>324.49900000000002</v>
      </c>
      <c r="E19" s="231">
        <v>310.76049999999998</v>
      </c>
      <c r="F19" s="231">
        <v>398.42259999999999</v>
      </c>
      <c r="G19" s="231" t="s">
        <v>159</v>
      </c>
      <c r="H19" s="231">
        <v>358.90499999999997</v>
      </c>
      <c r="I19" s="231">
        <v>431.02109999999999</v>
      </c>
      <c r="J19" s="231">
        <v>359.55360000000002</v>
      </c>
      <c r="K19" s="231">
        <v>378.62020000000001</v>
      </c>
      <c r="L19" s="231">
        <v>343.06380000000001</v>
      </c>
      <c r="M19" s="231">
        <v>401.36130000000003</v>
      </c>
      <c r="N19" s="231">
        <v>340.63119999999998</v>
      </c>
      <c r="O19" s="231">
        <v>258.89249999999998</v>
      </c>
      <c r="P19" s="231">
        <v>282.78879999999998</v>
      </c>
      <c r="Q19" s="231" t="s">
        <v>159</v>
      </c>
      <c r="R19" s="231">
        <v>221.4563</v>
      </c>
      <c r="S19" s="231" t="s">
        <v>158</v>
      </c>
      <c r="T19" s="231">
        <v>356.32170000000002</v>
      </c>
      <c r="U19" s="231">
        <v>390.06709999999998</v>
      </c>
      <c r="V19" s="231">
        <v>316.21159999999998</v>
      </c>
      <c r="W19" s="231">
        <v>368.89010000000002</v>
      </c>
      <c r="X19" s="231">
        <v>297.16550000000001</v>
      </c>
      <c r="Y19" s="231">
        <v>322.00850000000003</v>
      </c>
      <c r="Z19" s="231" t="s">
        <v>159</v>
      </c>
      <c r="AA19" s="231">
        <v>361.93740000000003</v>
      </c>
      <c r="AB19" s="231">
        <v>453.11059999999998</v>
      </c>
      <c r="AC19" s="232">
        <v>373.01690000000002</v>
      </c>
      <c r="AD19" s="238">
        <v>-0.26179999999999382</v>
      </c>
      <c r="AE19" s="239">
        <v>-7.0135263544368609E-4</v>
      </c>
      <c r="AF19" s="142" t="s">
        <v>158</v>
      </c>
    </row>
    <row r="20" spans="1:32" ht="15.75" customHeight="1" thickBot="1" x14ac:dyDescent="0.35">
      <c r="A20" s="133" t="s">
        <v>118</v>
      </c>
      <c r="B20" s="222" t="s">
        <v>158</v>
      </c>
      <c r="C20" s="222" t="s">
        <v>158</v>
      </c>
      <c r="D20" s="222">
        <v>321.47739999999999</v>
      </c>
      <c r="E20" s="222" t="s">
        <v>158</v>
      </c>
      <c r="F20" s="222">
        <v>353.32</v>
      </c>
      <c r="G20" s="222" t="s">
        <v>158</v>
      </c>
      <c r="H20" s="222">
        <v>292.44</v>
      </c>
      <c r="I20" s="222" t="s">
        <v>158</v>
      </c>
      <c r="J20" s="222" t="s">
        <v>158</v>
      </c>
      <c r="K20" s="222">
        <v>301</v>
      </c>
      <c r="L20" s="222" t="s">
        <v>158</v>
      </c>
      <c r="M20" s="222">
        <v>296.51</v>
      </c>
      <c r="N20" s="222" t="s">
        <v>158</v>
      </c>
      <c r="O20" s="222">
        <v>288.70999999999998</v>
      </c>
      <c r="P20" s="222">
        <v>276.64999999999998</v>
      </c>
      <c r="Q20" s="222" t="s">
        <v>159</v>
      </c>
      <c r="R20" s="222" t="s">
        <v>158</v>
      </c>
      <c r="S20" s="222" t="s">
        <v>158</v>
      </c>
      <c r="T20" s="222" t="s">
        <v>158</v>
      </c>
      <c r="U20" s="222">
        <v>326.68</v>
      </c>
      <c r="V20" s="222">
        <v>321.66059999999999</v>
      </c>
      <c r="W20" s="222">
        <v>282.57</v>
      </c>
      <c r="X20" s="222">
        <v>336.09840000000003</v>
      </c>
      <c r="Y20" s="222">
        <v>321.24</v>
      </c>
      <c r="Z20" s="222">
        <v>316.19</v>
      </c>
      <c r="AA20" s="222" t="s">
        <v>158</v>
      </c>
      <c r="AB20" s="222">
        <v>440.29649999999998</v>
      </c>
      <c r="AC20" s="224">
        <v>320.85660000000001</v>
      </c>
      <c r="AD20" s="225">
        <v>-2.0793999999999642</v>
      </c>
      <c r="AE20" s="235">
        <v>-6.4390467461044043E-3</v>
      </c>
      <c r="AF20" s="143" t="s">
        <v>158</v>
      </c>
    </row>
    <row r="21" spans="1:32" ht="15.75" customHeight="1" thickBot="1" x14ac:dyDescent="0.35">
      <c r="A21" s="132" t="s">
        <v>119</v>
      </c>
      <c r="B21" s="231" t="s">
        <v>158</v>
      </c>
      <c r="C21" s="231" t="s">
        <v>158</v>
      </c>
      <c r="D21" s="231">
        <v>321.47739999999999</v>
      </c>
      <c r="E21" s="231" t="s">
        <v>158</v>
      </c>
      <c r="F21" s="231">
        <v>353.32</v>
      </c>
      <c r="G21" s="231" t="s">
        <v>158</v>
      </c>
      <c r="H21" s="231">
        <v>292.44</v>
      </c>
      <c r="I21" s="231" t="s">
        <v>158</v>
      </c>
      <c r="J21" s="231" t="s">
        <v>158</v>
      </c>
      <c r="K21" s="231">
        <v>301</v>
      </c>
      <c r="L21" s="231" t="s">
        <v>158</v>
      </c>
      <c r="M21" s="231">
        <v>296.51</v>
      </c>
      <c r="N21" s="231" t="s">
        <v>158</v>
      </c>
      <c r="O21" s="231">
        <v>288.70999999999998</v>
      </c>
      <c r="P21" s="231">
        <v>276.64999999999998</v>
      </c>
      <c r="Q21" s="231" t="s">
        <v>159</v>
      </c>
      <c r="R21" s="231" t="s">
        <v>158</v>
      </c>
      <c r="S21" s="231" t="s">
        <v>158</v>
      </c>
      <c r="T21" s="231" t="s">
        <v>158</v>
      </c>
      <c r="U21" s="231">
        <v>326.68</v>
      </c>
      <c r="V21" s="231">
        <v>321.66059999999999</v>
      </c>
      <c r="W21" s="231">
        <v>282.57</v>
      </c>
      <c r="X21" s="231">
        <v>336.09840000000003</v>
      </c>
      <c r="Y21" s="231">
        <v>321.24</v>
      </c>
      <c r="Z21" s="231">
        <v>316.19</v>
      </c>
      <c r="AA21" s="231" t="s">
        <v>158</v>
      </c>
      <c r="AB21" s="231">
        <v>440.29649999999998</v>
      </c>
      <c r="AC21" s="232">
        <v>320.85660000000001</v>
      </c>
      <c r="AD21" s="238">
        <v>-2.0793999999999642</v>
      </c>
      <c r="AE21" s="239">
        <v>-6.4390467461044043E-3</v>
      </c>
      <c r="AF21" s="142" t="s">
        <v>158</v>
      </c>
    </row>
    <row r="22" spans="1:32" ht="15" customHeight="1" x14ac:dyDescent="0.3">
      <c r="A22" s="133" t="s">
        <v>120</v>
      </c>
      <c r="B22" s="222" t="s">
        <v>158</v>
      </c>
      <c r="C22" s="222" t="s">
        <v>158</v>
      </c>
      <c r="D22" s="222" t="s">
        <v>158</v>
      </c>
      <c r="E22" s="222" t="s">
        <v>158</v>
      </c>
      <c r="F22" s="222" t="s">
        <v>158</v>
      </c>
      <c r="G22" s="222" t="s">
        <v>158</v>
      </c>
      <c r="H22" s="222">
        <v>382.28</v>
      </c>
      <c r="I22" s="222" t="s">
        <v>158</v>
      </c>
      <c r="J22" s="222" t="s">
        <v>158</v>
      </c>
      <c r="K22" s="222" t="s">
        <v>158</v>
      </c>
      <c r="L22" s="222" t="s">
        <v>158</v>
      </c>
      <c r="M22" s="222" t="s">
        <v>158</v>
      </c>
      <c r="N22" s="222" t="s">
        <v>158</v>
      </c>
      <c r="O22" s="222" t="s">
        <v>158</v>
      </c>
      <c r="P22" s="222" t="s">
        <v>158</v>
      </c>
      <c r="Q22" s="222" t="s">
        <v>159</v>
      </c>
      <c r="R22" s="222" t="s">
        <v>158</v>
      </c>
      <c r="S22" s="222" t="s">
        <v>158</v>
      </c>
      <c r="T22" s="222" t="s">
        <v>158</v>
      </c>
      <c r="U22" s="222">
        <v>466.15</v>
      </c>
      <c r="V22" s="222" t="s">
        <v>158</v>
      </c>
      <c r="W22" s="222" t="s">
        <v>158</v>
      </c>
      <c r="X22" s="222">
        <v>279.36579999999998</v>
      </c>
      <c r="Y22" s="222" t="s">
        <v>158</v>
      </c>
      <c r="Z22" s="222" t="s">
        <v>158</v>
      </c>
      <c r="AA22" s="222" t="s">
        <v>158</v>
      </c>
      <c r="AB22" s="222" t="s">
        <v>158</v>
      </c>
      <c r="AC22" s="224">
        <v>394.58280000000002</v>
      </c>
      <c r="AD22" s="225">
        <v>1.6607999999999947</v>
      </c>
      <c r="AE22" s="235">
        <v>4.2267931039747797E-3</v>
      </c>
      <c r="AF22" s="143" t="s">
        <v>158</v>
      </c>
    </row>
    <row r="23" spans="1:32" ht="15" customHeight="1" x14ac:dyDescent="0.3">
      <c r="A23" s="133" t="s">
        <v>121</v>
      </c>
      <c r="B23" s="223" t="s">
        <v>158</v>
      </c>
      <c r="C23" s="223" t="s">
        <v>158</v>
      </c>
      <c r="D23" s="223" t="s">
        <v>158</v>
      </c>
      <c r="E23" s="223" t="s">
        <v>158</v>
      </c>
      <c r="F23" s="223">
        <v>461.2</v>
      </c>
      <c r="G23" s="223" t="s">
        <v>158</v>
      </c>
      <c r="H23" s="223">
        <v>385.81</v>
      </c>
      <c r="I23" s="223" t="s">
        <v>158</v>
      </c>
      <c r="J23" s="223" t="s">
        <v>158</v>
      </c>
      <c r="K23" s="223">
        <v>275</v>
      </c>
      <c r="L23" s="223" t="s">
        <v>158</v>
      </c>
      <c r="M23" s="223">
        <v>631</v>
      </c>
      <c r="N23" s="223" t="s">
        <v>158</v>
      </c>
      <c r="O23" s="223">
        <v>292.26</v>
      </c>
      <c r="P23" s="223" t="s">
        <v>158</v>
      </c>
      <c r="Q23" s="223" t="s">
        <v>159</v>
      </c>
      <c r="R23" s="223" t="s">
        <v>158</v>
      </c>
      <c r="S23" s="223" t="s">
        <v>158</v>
      </c>
      <c r="T23" s="223" t="s">
        <v>158</v>
      </c>
      <c r="U23" s="223">
        <v>451.43</v>
      </c>
      <c r="V23" s="223" t="s">
        <v>158</v>
      </c>
      <c r="W23" s="223" t="s">
        <v>158</v>
      </c>
      <c r="X23" s="223" t="s">
        <v>158</v>
      </c>
      <c r="Y23" s="223" t="s">
        <v>158</v>
      </c>
      <c r="Z23" s="223" t="s">
        <v>158</v>
      </c>
      <c r="AA23" s="223" t="s">
        <v>158</v>
      </c>
      <c r="AB23" s="223">
        <v>467.97</v>
      </c>
      <c r="AC23" s="224">
        <v>381.31299999999999</v>
      </c>
      <c r="AD23" s="225">
        <v>-19.295500000000004</v>
      </c>
      <c r="AE23" s="235">
        <v>-4.8165478266187556E-2</v>
      </c>
      <c r="AF23" s="140" t="s">
        <v>158</v>
      </c>
    </row>
    <row r="24" spans="1:32" ht="15" customHeight="1" x14ac:dyDescent="0.3">
      <c r="A24" s="133" t="s">
        <v>122</v>
      </c>
      <c r="B24" s="223" t="s">
        <v>158</v>
      </c>
      <c r="C24" s="223" t="s">
        <v>158</v>
      </c>
      <c r="D24" s="223" t="s">
        <v>158</v>
      </c>
      <c r="E24" s="223" t="s">
        <v>158</v>
      </c>
      <c r="F24" s="223" t="s">
        <v>158</v>
      </c>
      <c r="G24" s="223" t="s">
        <v>158</v>
      </c>
      <c r="H24" s="223">
        <v>385.87</v>
      </c>
      <c r="I24" s="223" t="s">
        <v>158</v>
      </c>
      <c r="J24" s="223" t="s">
        <v>158</v>
      </c>
      <c r="K24" s="223" t="s">
        <v>158</v>
      </c>
      <c r="L24" s="223" t="s">
        <v>158</v>
      </c>
      <c r="M24" s="223" t="s">
        <v>158</v>
      </c>
      <c r="N24" s="223" t="s">
        <v>158</v>
      </c>
      <c r="O24" s="223">
        <v>307.26</v>
      </c>
      <c r="P24" s="223" t="s">
        <v>158</v>
      </c>
      <c r="Q24" s="223" t="s">
        <v>159</v>
      </c>
      <c r="R24" s="223" t="s">
        <v>158</v>
      </c>
      <c r="S24" s="223" t="s">
        <v>158</v>
      </c>
      <c r="T24" s="223" t="s">
        <v>158</v>
      </c>
      <c r="U24" s="223">
        <v>452.07</v>
      </c>
      <c r="V24" s="223" t="s">
        <v>158</v>
      </c>
      <c r="W24" s="223" t="s">
        <v>158</v>
      </c>
      <c r="X24" s="223" t="s">
        <v>158</v>
      </c>
      <c r="Y24" s="223" t="s">
        <v>158</v>
      </c>
      <c r="Z24" s="223" t="s">
        <v>158</v>
      </c>
      <c r="AA24" s="223" t="s">
        <v>158</v>
      </c>
      <c r="AB24" s="223" t="s">
        <v>158</v>
      </c>
      <c r="AC24" s="224">
        <v>391.55200000000002</v>
      </c>
      <c r="AD24" s="225">
        <v>1.6421000000000276</v>
      </c>
      <c r="AE24" s="235">
        <v>4.2114857817152629E-3</v>
      </c>
      <c r="AF24" s="140" t="s">
        <v>158</v>
      </c>
    </row>
    <row r="25" spans="1:32" ht="15" customHeight="1" x14ac:dyDescent="0.3">
      <c r="A25" s="134" t="s">
        <v>123</v>
      </c>
      <c r="B25" s="227" t="s">
        <v>158</v>
      </c>
      <c r="C25" s="227" t="s">
        <v>158</v>
      </c>
      <c r="D25" s="227" t="s">
        <v>158</v>
      </c>
      <c r="E25" s="227">
        <v>346.4042</v>
      </c>
      <c r="F25" s="227">
        <v>421.43</v>
      </c>
      <c r="G25" s="227" t="s">
        <v>158</v>
      </c>
      <c r="H25" s="227">
        <v>374.33</v>
      </c>
      <c r="I25" s="227" t="s">
        <v>158</v>
      </c>
      <c r="J25" s="227" t="s">
        <v>158</v>
      </c>
      <c r="K25" s="227">
        <v>368</v>
      </c>
      <c r="L25" s="227" t="s">
        <v>158</v>
      </c>
      <c r="M25" s="227" t="s">
        <v>158</v>
      </c>
      <c r="N25" s="227" t="s">
        <v>158</v>
      </c>
      <c r="O25" s="227">
        <v>283.39</v>
      </c>
      <c r="P25" s="227" t="s">
        <v>158</v>
      </c>
      <c r="Q25" s="227">
        <v>431.34</v>
      </c>
      <c r="R25" s="227" t="s">
        <v>158</v>
      </c>
      <c r="S25" s="227" t="s">
        <v>158</v>
      </c>
      <c r="T25" s="227" t="s">
        <v>158</v>
      </c>
      <c r="U25" s="227">
        <v>433.85</v>
      </c>
      <c r="V25" s="227" t="s">
        <v>158</v>
      </c>
      <c r="W25" s="227" t="s">
        <v>158</v>
      </c>
      <c r="X25" s="227">
        <v>330.23419999999999</v>
      </c>
      <c r="Y25" s="227" t="s">
        <v>158</v>
      </c>
      <c r="Z25" s="227" t="s">
        <v>158</v>
      </c>
      <c r="AA25" s="227" t="s">
        <v>158</v>
      </c>
      <c r="AB25" s="227">
        <v>477.19450000000001</v>
      </c>
      <c r="AC25" s="228">
        <v>380.14299999999997</v>
      </c>
      <c r="AD25" s="236">
        <v>-2.4743000000000279</v>
      </c>
      <c r="AE25" s="237">
        <v>-6.466775025593563E-3</v>
      </c>
      <c r="AF25" s="141" t="s">
        <v>158</v>
      </c>
    </row>
    <row r="26" spans="1:32" ht="15" customHeight="1" x14ac:dyDescent="0.3">
      <c r="A26" s="133" t="s">
        <v>124</v>
      </c>
      <c r="B26" s="223" t="s">
        <v>158</v>
      </c>
      <c r="C26" s="223" t="s">
        <v>158</v>
      </c>
      <c r="D26" s="223" t="s">
        <v>158</v>
      </c>
      <c r="E26" s="223" t="s">
        <v>158</v>
      </c>
      <c r="F26" s="223" t="s">
        <v>158</v>
      </c>
      <c r="G26" s="223" t="s">
        <v>158</v>
      </c>
      <c r="H26" s="223">
        <v>375.32</v>
      </c>
      <c r="I26" s="223" t="s">
        <v>158</v>
      </c>
      <c r="J26" s="223" t="s">
        <v>158</v>
      </c>
      <c r="K26" s="223">
        <v>300</v>
      </c>
      <c r="L26" s="223" t="s">
        <v>158</v>
      </c>
      <c r="M26" s="223" t="s">
        <v>158</v>
      </c>
      <c r="N26" s="223" t="s">
        <v>158</v>
      </c>
      <c r="O26" s="223">
        <v>297.26</v>
      </c>
      <c r="P26" s="223" t="s">
        <v>158</v>
      </c>
      <c r="Q26" s="223" t="s">
        <v>158</v>
      </c>
      <c r="R26" s="223" t="s">
        <v>158</v>
      </c>
      <c r="S26" s="223" t="s">
        <v>158</v>
      </c>
      <c r="T26" s="223" t="s">
        <v>158</v>
      </c>
      <c r="U26" s="223">
        <v>415.16</v>
      </c>
      <c r="V26" s="223" t="s">
        <v>158</v>
      </c>
      <c r="W26" s="223">
        <v>330</v>
      </c>
      <c r="X26" s="223" t="s">
        <v>158</v>
      </c>
      <c r="Y26" s="223" t="s">
        <v>158</v>
      </c>
      <c r="Z26" s="223" t="s">
        <v>158</v>
      </c>
      <c r="AA26" s="223" t="s">
        <v>158</v>
      </c>
      <c r="AB26" s="223">
        <v>466.28379999999999</v>
      </c>
      <c r="AC26" s="224">
        <v>375.53059999999999</v>
      </c>
      <c r="AD26" s="225">
        <v>-1.6141999999999825</v>
      </c>
      <c r="AE26" s="235">
        <v>-4.2800537088142354E-3</v>
      </c>
      <c r="AF26" s="140" t="s">
        <v>158</v>
      </c>
    </row>
    <row r="27" spans="1:32" ht="15" customHeight="1" x14ac:dyDescent="0.3">
      <c r="A27" s="133" t="s">
        <v>125</v>
      </c>
      <c r="B27" s="222" t="s">
        <v>158</v>
      </c>
      <c r="C27" s="222" t="s">
        <v>158</v>
      </c>
      <c r="D27" s="222" t="s">
        <v>158</v>
      </c>
      <c r="E27" s="222">
        <v>364.28919999999999</v>
      </c>
      <c r="F27" s="222">
        <v>329.01</v>
      </c>
      <c r="G27" s="222" t="s">
        <v>158</v>
      </c>
      <c r="H27" s="222">
        <v>358.74</v>
      </c>
      <c r="I27" s="222" t="s">
        <v>158</v>
      </c>
      <c r="J27" s="222" t="s">
        <v>158</v>
      </c>
      <c r="K27" s="222">
        <v>316</v>
      </c>
      <c r="L27" s="222" t="s">
        <v>158</v>
      </c>
      <c r="M27" s="222">
        <v>378.3</v>
      </c>
      <c r="N27" s="222" t="s">
        <v>158</v>
      </c>
      <c r="O27" s="222" t="s">
        <v>158</v>
      </c>
      <c r="P27" s="222" t="s">
        <v>158</v>
      </c>
      <c r="Q27" s="222" t="s">
        <v>159</v>
      </c>
      <c r="R27" s="222" t="s">
        <v>158</v>
      </c>
      <c r="S27" s="222" t="s">
        <v>158</v>
      </c>
      <c r="T27" s="222" t="s">
        <v>158</v>
      </c>
      <c r="U27" s="222">
        <v>380.49</v>
      </c>
      <c r="V27" s="222" t="s">
        <v>158</v>
      </c>
      <c r="W27" s="222">
        <v>350</v>
      </c>
      <c r="X27" s="222">
        <v>270.3141</v>
      </c>
      <c r="Y27" s="222" t="s">
        <v>158</v>
      </c>
      <c r="Z27" s="222" t="s">
        <v>159</v>
      </c>
      <c r="AA27" s="222" t="s">
        <v>158</v>
      </c>
      <c r="AB27" s="222">
        <v>454.77800000000002</v>
      </c>
      <c r="AC27" s="224">
        <v>354.72230000000002</v>
      </c>
      <c r="AD27" s="225">
        <v>-0.72269999999997481</v>
      </c>
      <c r="AE27" s="235">
        <v>-2.0332259561957056E-3</v>
      </c>
      <c r="AF27" s="143" t="s">
        <v>158</v>
      </c>
    </row>
    <row r="28" spans="1:32" ht="15.75" customHeight="1" thickBot="1" x14ac:dyDescent="0.35">
      <c r="A28" s="133" t="s">
        <v>126</v>
      </c>
      <c r="B28" s="223" t="s">
        <v>158</v>
      </c>
      <c r="C28" s="223" t="s">
        <v>158</v>
      </c>
      <c r="D28" s="223" t="s">
        <v>158</v>
      </c>
      <c r="E28" s="223" t="s">
        <v>158</v>
      </c>
      <c r="F28" s="223" t="s">
        <v>158</v>
      </c>
      <c r="G28" s="223" t="s">
        <v>158</v>
      </c>
      <c r="H28" s="223">
        <v>360.91</v>
      </c>
      <c r="I28" s="223" t="s">
        <v>158</v>
      </c>
      <c r="J28" s="223" t="s">
        <v>158</v>
      </c>
      <c r="K28" s="223">
        <v>292</v>
      </c>
      <c r="L28" s="223" t="s">
        <v>158</v>
      </c>
      <c r="M28" s="223" t="s">
        <v>158</v>
      </c>
      <c r="N28" s="223" t="s">
        <v>158</v>
      </c>
      <c r="O28" s="223" t="s">
        <v>158</v>
      </c>
      <c r="P28" s="223" t="s">
        <v>158</v>
      </c>
      <c r="Q28" s="223" t="s">
        <v>158</v>
      </c>
      <c r="R28" s="223" t="s">
        <v>158</v>
      </c>
      <c r="S28" s="223" t="s">
        <v>158</v>
      </c>
      <c r="T28" s="223" t="s">
        <v>158</v>
      </c>
      <c r="U28" s="223" t="s">
        <v>158</v>
      </c>
      <c r="V28" s="223" t="s">
        <v>158</v>
      </c>
      <c r="W28" s="223">
        <v>350</v>
      </c>
      <c r="X28" s="223" t="s">
        <v>158</v>
      </c>
      <c r="Y28" s="223" t="s">
        <v>158</v>
      </c>
      <c r="Z28" s="223" t="s">
        <v>158</v>
      </c>
      <c r="AA28" s="223" t="s">
        <v>158</v>
      </c>
      <c r="AB28" s="223">
        <v>420.26049999999998</v>
      </c>
      <c r="AC28" s="224">
        <v>359.79590000000002</v>
      </c>
      <c r="AD28" s="225">
        <v>0.72380000000003974</v>
      </c>
      <c r="AE28" s="235">
        <v>2.0157511541554207E-3</v>
      </c>
      <c r="AF28" s="140" t="s">
        <v>158</v>
      </c>
    </row>
    <row r="29" spans="1:32" ht="15.75" customHeight="1" thickBot="1" x14ac:dyDescent="0.35">
      <c r="A29" s="132" t="s">
        <v>127</v>
      </c>
      <c r="B29" s="231" t="s">
        <v>158</v>
      </c>
      <c r="C29" s="231" t="s">
        <v>158</v>
      </c>
      <c r="D29" s="231" t="s">
        <v>158</v>
      </c>
      <c r="E29" s="231">
        <v>360.35910000000001</v>
      </c>
      <c r="F29" s="231">
        <v>384.6678</v>
      </c>
      <c r="G29" s="231" t="s">
        <v>158</v>
      </c>
      <c r="H29" s="231">
        <v>369.77159999999998</v>
      </c>
      <c r="I29" s="231" t="s">
        <v>158</v>
      </c>
      <c r="J29" s="231" t="s">
        <v>158</v>
      </c>
      <c r="K29" s="231">
        <v>325.33999999999997</v>
      </c>
      <c r="L29" s="231" t="s">
        <v>158</v>
      </c>
      <c r="M29" s="231">
        <v>580.47979999999995</v>
      </c>
      <c r="N29" s="231" t="s">
        <v>158</v>
      </c>
      <c r="O29" s="231">
        <v>295.04250000000002</v>
      </c>
      <c r="P29" s="231" t="s">
        <v>158</v>
      </c>
      <c r="Q29" s="231" t="s">
        <v>159</v>
      </c>
      <c r="R29" s="231" t="s">
        <v>158</v>
      </c>
      <c r="S29" s="231" t="s">
        <v>158</v>
      </c>
      <c r="T29" s="231" t="s">
        <v>158</v>
      </c>
      <c r="U29" s="231">
        <v>440.60340000000002</v>
      </c>
      <c r="V29" s="231" t="s">
        <v>158</v>
      </c>
      <c r="W29" s="231">
        <v>346.48180000000002</v>
      </c>
      <c r="X29" s="231">
        <v>315.42360000000002</v>
      </c>
      <c r="Y29" s="231" t="s">
        <v>158</v>
      </c>
      <c r="Z29" s="231" t="s">
        <v>159</v>
      </c>
      <c r="AA29" s="231" t="s">
        <v>158</v>
      </c>
      <c r="AB29" s="231">
        <v>454.95429999999999</v>
      </c>
      <c r="AC29" s="232">
        <v>371.11700000000002</v>
      </c>
      <c r="AD29" s="238">
        <v>-2.5842999999999847</v>
      </c>
      <c r="AE29" s="239">
        <v>-6.9154161358282451E-3</v>
      </c>
      <c r="AF29" s="142" t="s">
        <v>158</v>
      </c>
    </row>
    <row r="30" spans="1:32" ht="15" customHeight="1" x14ac:dyDescent="0.3">
      <c r="A30" s="133" t="s">
        <v>128</v>
      </c>
      <c r="B30" s="222">
        <v>297.92</v>
      </c>
      <c r="C30" s="222" t="s">
        <v>158</v>
      </c>
      <c r="D30" s="222" t="s">
        <v>158</v>
      </c>
      <c r="E30" s="222" t="s">
        <v>158</v>
      </c>
      <c r="F30" s="222" t="s">
        <v>158</v>
      </c>
      <c r="G30" s="222" t="s">
        <v>158</v>
      </c>
      <c r="H30" s="222" t="s">
        <v>158</v>
      </c>
      <c r="I30" s="222" t="s">
        <v>158</v>
      </c>
      <c r="J30" s="222" t="s">
        <v>158</v>
      </c>
      <c r="K30" s="222">
        <v>387</v>
      </c>
      <c r="L30" s="222" t="s">
        <v>158</v>
      </c>
      <c r="M30" s="222">
        <v>341.94</v>
      </c>
      <c r="N30" s="222" t="s">
        <v>158</v>
      </c>
      <c r="O30" s="222" t="s">
        <v>158</v>
      </c>
      <c r="P30" s="222" t="s">
        <v>158</v>
      </c>
      <c r="Q30" s="222" t="s">
        <v>158</v>
      </c>
      <c r="R30" s="222" t="s">
        <v>158</v>
      </c>
      <c r="S30" s="222" t="s">
        <v>158</v>
      </c>
      <c r="T30" s="222" t="s">
        <v>158</v>
      </c>
      <c r="U30" s="222" t="s">
        <v>158</v>
      </c>
      <c r="V30" s="222" t="s">
        <v>158</v>
      </c>
      <c r="W30" s="222" t="s">
        <v>158</v>
      </c>
      <c r="X30" s="222" t="s">
        <v>158</v>
      </c>
      <c r="Y30" s="222" t="s">
        <v>158</v>
      </c>
      <c r="Z30" s="222" t="s">
        <v>158</v>
      </c>
      <c r="AA30" s="222" t="s">
        <v>158</v>
      </c>
      <c r="AB30" s="222" t="s">
        <v>158</v>
      </c>
      <c r="AC30" s="224">
        <v>375.00880000000001</v>
      </c>
      <c r="AD30" s="225">
        <v>3.3213999999999828</v>
      </c>
      <c r="AE30" s="235">
        <v>8.9360037493873001E-3</v>
      </c>
      <c r="AF30" s="143" t="s">
        <v>158</v>
      </c>
    </row>
    <row r="31" spans="1:32" ht="15" customHeight="1" x14ac:dyDescent="0.3">
      <c r="A31" s="133" t="s">
        <v>129</v>
      </c>
      <c r="B31" s="223">
        <v>291.58999999999997</v>
      </c>
      <c r="C31" s="223" t="s">
        <v>158</v>
      </c>
      <c r="D31" s="223">
        <v>253.16300000000001</v>
      </c>
      <c r="E31" s="223">
        <v>286.83229999999998</v>
      </c>
      <c r="F31" s="223">
        <v>300.97000000000003</v>
      </c>
      <c r="G31" s="223" t="s">
        <v>159</v>
      </c>
      <c r="H31" s="223">
        <v>319.37</v>
      </c>
      <c r="I31" s="223">
        <v>200</v>
      </c>
      <c r="J31" s="223">
        <v>243.55</v>
      </c>
      <c r="K31" s="223">
        <v>398</v>
      </c>
      <c r="L31" s="223">
        <v>214.50219999999999</v>
      </c>
      <c r="M31" s="223">
        <v>299.12</v>
      </c>
      <c r="N31" s="223" t="s">
        <v>158</v>
      </c>
      <c r="O31" s="223">
        <v>225.4</v>
      </c>
      <c r="P31" s="223">
        <v>251.12</v>
      </c>
      <c r="Q31" s="223">
        <v>351.19</v>
      </c>
      <c r="R31" s="223">
        <v>179.1189</v>
      </c>
      <c r="S31" s="223" t="s">
        <v>158</v>
      </c>
      <c r="T31" s="223">
        <v>276</v>
      </c>
      <c r="U31" s="223">
        <v>276.89999999999998</v>
      </c>
      <c r="V31" s="223">
        <v>266.4237</v>
      </c>
      <c r="W31" s="223">
        <v>261.39999999999998</v>
      </c>
      <c r="X31" s="223">
        <v>253.71010000000001</v>
      </c>
      <c r="Y31" s="223">
        <v>237.09</v>
      </c>
      <c r="Z31" s="223">
        <v>261.79000000000002</v>
      </c>
      <c r="AA31" s="223">
        <v>318.87</v>
      </c>
      <c r="AB31" s="223">
        <v>437.61840000000001</v>
      </c>
      <c r="AC31" s="224">
        <v>353.78829999999999</v>
      </c>
      <c r="AD31" s="225">
        <v>2.8000999999999863</v>
      </c>
      <c r="AE31" s="235">
        <v>7.9777610757283401E-3</v>
      </c>
      <c r="AF31" s="140" t="s">
        <v>158</v>
      </c>
    </row>
    <row r="32" spans="1:32" ht="15" customHeight="1" x14ac:dyDescent="0.3">
      <c r="A32" s="133" t="s">
        <v>130</v>
      </c>
      <c r="B32" s="223" t="s">
        <v>158</v>
      </c>
      <c r="C32" s="223">
        <v>217.7216</v>
      </c>
      <c r="D32" s="223">
        <v>252.43289999999999</v>
      </c>
      <c r="E32" s="223">
        <v>284.1429</v>
      </c>
      <c r="F32" s="223">
        <v>303.05</v>
      </c>
      <c r="G32" s="223" t="s">
        <v>159</v>
      </c>
      <c r="H32" s="223">
        <v>318.49</v>
      </c>
      <c r="I32" s="223" t="s">
        <v>158</v>
      </c>
      <c r="J32" s="223">
        <v>295.02</v>
      </c>
      <c r="K32" s="223">
        <v>373</v>
      </c>
      <c r="L32" s="223" t="s">
        <v>158</v>
      </c>
      <c r="M32" s="223">
        <v>323.37</v>
      </c>
      <c r="N32" s="223" t="s">
        <v>158</v>
      </c>
      <c r="O32" s="223">
        <v>247.95</v>
      </c>
      <c r="P32" s="223">
        <v>237.44</v>
      </c>
      <c r="Q32" s="223" t="s">
        <v>159</v>
      </c>
      <c r="R32" s="223">
        <v>185.04650000000001</v>
      </c>
      <c r="S32" s="223" t="s">
        <v>158</v>
      </c>
      <c r="T32" s="223">
        <v>288</v>
      </c>
      <c r="U32" s="223">
        <v>277.69</v>
      </c>
      <c r="V32" s="223">
        <v>267.53289999999998</v>
      </c>
      <c r="W32" s="223">
        <v>259.47000000000003</v>
      </c>
      <c r="X32" s="223">
        <v>227.2011</v>
      </c>
      <c r="Y32" s="223">
        <v>231.6</v>
      </c>
      <c r="Z32" s="223" t="s">
        <v>159</v>
      </c>
      <c r="AA32" s="223" t="s">
        <v>158</v>
      </c>
      <c r="AB32" s="223">
        <v>416.49130000000002</v>
      </c>
      <c r="AC32" s="224">
        <v>307.70280000000002</v>
      </c>
      <c r="AD32" s="225">
        <v>5.4830000000000041</v>
      </c>
      <c r="AE32" s="235">
        <v>1.8142424817963576E-2</v>
      </c>
      <c r="AF32" s="140" t="s">
        <v>158</v>
      </c>
    </row>
    <row r="33" spans="1:33" ht="15" customHeight="1" x14ac:dyDescent="0.3">
      <c r="A33" s="133" t="s">
        <v>131</v>
      </c>
      <c r="B33" s="223">
        <v>257.29000000000002</v>
      </c>
      <c r="C33" s="223">
        <v>224.2509</v>
      </c>
      <c r="D33" s="223">
        <v>222.57900000000001</v>
      </c>
      <c r="E33" s="223">
        <v>261.28230000000002</v>
      </c>
      <c r="F33" s="223">
        <v>285.91000000000003</v>
      </c>
      <c r="G33" s="223" t="s">
        <v>159</v>
      </c>
      <c r="H33" s="223">
        <v>291.85000000000002</v>
      </c>
      <c r="I33" s="223">
        <v>233.2</v>
      </c>
      <c r="J33" s="223">
        <v>216.37</v>
      </c>
      <c r="K33" s="223">
        <v>325</v>
      </c>
      <c r="L33" s="223">
        <v>219.25129999999999</v>
      </c>
      <c r="M33" s="223">
        <v>253.59</v>
      </c>
      <c r="N33" s="223" t="s">
        <v>158</v>
      </c>
      <c r="O33" s="223">
        <v>218.29</v>
      </c>
      <c r="P33" s="223">
        <v>255.27</v>
      </c>
      <c r="Q33" s="223">
        <v>262.2</v>
      </c>
      <c r="R33" s="223">
        <v>182.2816</v>
      </c>
      <c r="S33" s="223" t="s">
        <v>158</v>
      </c>
      <c r="T33" s="223">
        <v>270</v>
      </c>
      <c r="U33" s="223">
        <v>250.65</v>
      </c>
      <c r="V33" s="223">
        <v>255.7756</v>
      </c>
      <c r="W33" s="223">
        <v>196.89</v>
      </c>
      <c r="X33" s="223">
        <v>239.471</v>
      </c>
      <c r="Y33" s="223">
        <v>190.74</v>
      </c>
      <c r="Z33" s="223">
        <v>160.83000000000001</v>
      </c>
      <c r="AA33" s="223">
        <v>305.47000000000003</v>
      </c>
      <c r="AB33" s="223">
        <v>405.5806</v>
      </c>
      <c r="AC33" s="224">
        <v>264.86799999999999</v>
      </c>
      <c r="AD33" s="225">
        <v>3.7275000000000205</v>
      </c>
      <c r="AE33" s="235">
        <v>1.4273925339041815E-2</v>
      </c>
      <c r="AF33" s="140" t="s">
        <v>158</v>
      </c>
    </row>
    <row r="34" spans="1:33" ht="15" customHeight="1" x14ac:dyDescent="0.3">
      <c r="A34" s="134" t="s">
        <v>132</v>
      </c>
      <c r="B34" s="227">
        <v>249.57</v>
      </c>
      <c r="C34" s="227">
        <v>220.5849</v>
      </c>
      <c r="D34" s="227">
        <v>227.036</v>
      </c>
      <c r="E34" s="227">
        <v>277.68810000000002</v>
      </c>
      <c r="F34" s="227">
        <v>290.27</v>
      </c>
      <c r="G34" s="227">
        <v>237.54</v>
      </c>
      <c r="H34" s="227">
        <v>295.22000000000003</v>
      </c>
      <c r="I34" s="227">
        <v>203.37</v>
      </c>
      <c r="J34" s="227">
        <v>240.16</v>
      </c>
      <c r="K34" s="227">
        <v>307</v>
      </c>
      <c r="L34" s="227">
        <v>210.80840000000001</v>
      </c>
      <c r="M34" s="227">
        <v>275.37</v>
      </c>
      <c r="N34" s="227" t="s">
        <v>158</v>
      </c>
      <c r="O34" s="227">
        <v>220.68</v>
      </c>
      <c r="P34" s="227">
        <v>254.38</v>
      </c>
      <c r="Q34" s="227">
        <v>269.20999999999998</v>
      </c>
      <c r="R34" s="227">
        <v>177.77359999999999</v>
      </c>
      <c r="S34" s="227" t="s">
        <v>158</v>
      </c>
      <c r="T34" s="227">
        <v>282</v>
      </c>
      <c r="U34" s="227">
        <v>247.65</v>
      </c>
      <c r="V34" s="227">
        <v>258.88130000000001</v>
      </c>
      <c r="W34" s="227">
        <v>210.53</v>
      </c>
      <c r="X34" s="227">
        <v>244.31989999999999</v>
      </c>
      <c r="Y34" s="227">
        <v>203.13</v>
      </c>
      <c r="Z34" s="227">
        <v>180.44</v>
      </c>
      <c r="AA34" s="227">
        <v>309.02</v>
      </c>
      <c r="AB34" s="227">
        <v>425.1207</v>
      </c>
      <c r="AC34" s="228">
        <v>283.89640000000003</v>
      </c>
      <c r="AD34" s="236">
        <v>1.7785000000000082</v>
      </c>
      <c r="AE34" s="237">
        <v>6.3041019375233986E-3</v>
      </c>
      <c r="AF34" s="141" t="s">
        <v>158</v>
      </c>
      <c r="AG34" s="138"/>
    </row>
    <row r="35" spans="1:33" ht="15" customHeight="1" x14ac:dyDescent="0.3">
      <c r="A35" s="133" t="s">
        <v>133</v>
      </c>
      <c r="B35" s="222">
        <v>245.04</v>
      </c>
      <c r="C35" s="222">
        <v>219.1277</v>
      </c>
      <c r="D35" s="222">
        <v>226.22909999999999</v>
      </c>
      <c r="E35" s="222">
        <v>277.68810000000002</v>
      </c>
      <c r="F35" s="222">
        <v>293.55</v>
      </c>
      <c r="G35" s="222">
        <v>194.41</v>
      </c>
      <c r="H35" s="222">
        <v>293.49</v>
      </c>
      <c r="I35" s="222" t="s">
        <v>158</v>
      </c>
      <c r="J35" s="222">
        <v>302.82</v>
      </c>
      <c r="K35" s="222">
        <v>281</v>
      </c>
      <c r="L35" s="222" t="s">
        <v>158</v>
      </c>
      <c r="M35" s="222">
        <v>270.76</v>
      </c>
      <c r="N35" s="222" t="s">
        <v>158</v>
      </c>
      <c r="O35" s="222">
        <v>226.22</v>
      </c>
      <c r="P35" s="222">
        <v>241.22</v>
      </c>
      <c r="Q35" s="222" t="s">
        <v>158</v>
      </c>
      <c r="R35" s="222">
        <v>184.22970000000001</v>
      </c>
      <c r="S35" s="222" t="s">
        <v>158</v>
      </c>
      <c r="T35" s="222">
        <v>291</v>
      </c>
      <c r="U35" s="222">
        <v>263.29000000000002</v>
      </c>
      <c r="V35" s="222">
        <v>259.9905</v>
      </c>
      <c r="W35" s="222">
        <v>232.76</v>
      </c>
      <c r="X35" s="222">
        <v>247.27359999999999</v>
      </c>
      <c r="Y35" s="222">
        <v>225.71</v>
      </c>
      <c r="Z35" s="222">
        <v>199.57</v>
      </c>
      <c r="AA35" s="222">
        <v>286.33999999999997</v>
      </c>
      <c r="AB35" s="222">
        <v>418.07830000000001</v>
      </c>
      <c r="AC35" s="224">
        <v>286.88150000000002</v>
      </c>
      <c r="AD35" s="225">
        <v>3.6025999999999954</v>
      </c>
      <c r="AE35" s="235">
        <v>1.271750208010558E-2</v>
      </c>
      <c r="AF35" s="143" t="s">
        <v>158</v>
      </c>
      <c r="AG35" s="137"/>
    </row>
    <row r="36" spans="1:33" ht="15" customHeight="1" x14ac:dyDescent="0.3">
      <c r="A36" s="133" t="s">
        <v>134</v>
      </c>
      <c r="B36" s="222">
        <v>206.95</v>
      </c>
      <c r="C36" s="222">
        <v>213.63130000000001</v>
      </c>
      <c r="D36" s="222">
        <v>183.6575</v>
      </c>
      <c r="E36" s="222">
        <v>226.4537</v>
      </c>
      <c r="F36" s="222">
        <v>244.76</v>
      </c>
      <c r="G36" s="222">
        <v>211.22</v>
      </c>
      <c r="H36" s="222">
        <v>262.89</v>
      </c>
      <c r="I36" s="222" t="s">
        <v>158</v>
      </c>
      <c r="J36" s="222">
        <v>186.68</v>
      </c>
      <c r="K36" s="222">
        <v>259</v>
      </c>
      <c r="L36" s="222" t="s">
        <v>158</v>
      </c>
      <c r="M36" s="222">
        <v>223.86</v>
      </c>
      <c r="N36" s="222">
        <v>183</v>
      </c>
      <c r="O36" s="222">
        <v>193.38</v>
      </c>
      <c r="P36" s="222">
        <v>212.47</v>
      </c>
      <c r="Q36" s="222" t="s">
        <v>159</v>
      </c>
      <c r="R36" s="222">
        <v>153.78649999999999</v>
      </c>
      <c r="S36" s="222" t="s">
        <v>158</v>
      </c>
      <c r="T36" s="222">
        <v>246</v>
      </c>
      <c r="U36" s="222">
        <v>219.54</v>
      </c>
      <c r="V36" s="222">
        <v>222.50040000000001</v>
      </c>
      <c r="W36" s="222">
        <v>183.13</v>
      </c>
      <c r="X36" s="222">
        <v>215.47880000000001</v>
      </c>
      <c r="Y36" s="222">
        <v>169.03</v>
      </c>
      <c r="Z36" s="222">
        <v>133.55000000000001</v>
      </c>
      <c r="AA36" s="222">
        <v>272.39999999999998</v>
      </c>
      <c r="AB36" s="222">
        <v>364.91340000000002</v>
      </c>
      <c r="AC36" s="224">
        <v>233.7671</v>
      </c>
      <c r="AD36" s="225">
        <v>3.5424999999999898</v>
      </c>
      <c r="AE36" s="235">
        <v>1.5387148028490394E-2</v>
      </c>
      <c r="AF36" s="143" t="s">
        <v>158</v>
      </c>
      <c r="AG36" s="137"/>
    </row>
    <row r="37" spans="1:33" ht="15.75" customHeight="1" thickBot="1" x14ac:dyDescent="0.35">
      <c r="A37" s="133" t="s">
        <v>135</v>
      </c>
      <c r="B37" s="223">
        <v>204.94</v>
      </c>
      <c r="C37" s="223">
        <v>219.1277</v>
      </c>
      <c r="D37" s="223">
        <v>178.2784</v>
      </c>
      <c r="E37" s="223">
        <v>255.23099999999999</v>
      </c>
      <c r="F37" s="223">
        <v>254.73</v>
      </c>
      <c r="G37" s="223">
        <v>220.88</v>
      </c>
      <c r="H37" s="223">
        <v>280.70999999999998</v>
      </c>
      <c r="I37" s="223" t="s">
        <v>158</v>
      </c>
      <c r="J37" s="223">
        <v>216.45</v>
      </c>
      <c r="K37" s="223">
        <v>284</v>
      </c>
      <c r="L37" s="223">
        <v>239.69890000000001</v>
      </c>
      <c r="M37" s="223">
        <v>251.44</v>
      </c>
      <c r="N37" s="223">
        <v>184</v>
      </c>
      <c r="O37" s="223">
        <v>190.29</v>
      </c>
      <c r="P37" s="223">
        <v>215.4</v>
      </c>
      <c r="Q37" s="223">
        <v>243.62</v>
      </c>
      <c r="R37" s="223">
        <v>157.92939999999999</v>
      </c>
      <c r="S37" s="223" t="s">
        <v>158</v>
      </c>
      <c r="T37" s="223">
        <v>256</v>
      </c>
      <c r="U37" s="223">
        <v>215.36</v>
      </c>
      <c r="V37" s="223">
        <v>233.59209999999999</v>
      </c>
      <c r="W37" s="223">
        <v>190.82</v>
      </c>
      <c r="X37" s="223">
        <v>230.0009</v>
      </c>
      <c r="Y37" s="223">
        <v>168.16</v>
      </c>
      <c r="Z37" s="223">
        <v>150.94999999999999</v>
      </c>
      <c r="AA37" s="223">
        <v>290.57</v>
      </c>
      <c r="AB37" s="223">
        <v>396.25689999999997</v>
      </c>
      <c r="AC37" s="224">
        <v>270.33339999999998</v>
      </c>
      <c r="AD37" s="225">
        <v>2.815400000000011</v>
      </c>
      <c r="AE37" s="235">
        <v>1.0524151645870505E-2</v>
      </c>
      <c r="AF37" s="140" t="s">
        <v>158</v>
      </c>
      <c r="AG37" s="137"/>
    </row>
    <row r="38" spans="1:33" ht="15" customHeight="1" thickBot="1" x14ac:dyDescent="0.35">
      <c r="A38" s="132" t="s">
        <v>136</v>
      </c>
      <c r="B38" s="231">
        <v>233.2227</v>
      </c>
      <c r="C38" s="231">
        <v>217.8296</v>
      </c>
      <c r="D38" s="231">
        <v>216.19059999999999</v>
      </c>
      <c r="E38" s="231">
        <v>255.03540000000001</v>
      </c>
      <c r="F38" s="231">
        <v>282.51170000000002</v>
      </c>
      <c r="G38" s="231" t="s">
        <v>159</v>
      </c>
      <c r="H38" s="231">
        <v>293.74029999999999</v>
      </c>
      <c r="I38" s="231">
        <v>218.50649999999999</v>
      </c>
      <c r="J38" s="231">
        <v>221.90029999999999</v>
      </c>
      <c r="K38" s="231">
        <v>325.53269999999998</v>
      </c>
      <c r="L38" s="231">
        <v>216.93969999999999</v>
      </c>
      <c r="M38" s="231">
        <v>247.84450000000001</v>
      </c>
      <c r="N38" s="231">
        <v>183.3717</v>
      </c>
      <c r="O38" s="231">
        <v>213.90209999999999</v>
      </c>
      <c r="P38" s="231">
        <v>234.458</v>
      </c>
      <c r="Q38" s="231" t="s">
        <v>159</v>
      </c>
      <c r="R38" s="231">
        <v>167.83670000000001</v>
      </c>
      <c r="S38" s="231" t="s">
        <v>158</v>
      </c>
      <c r="T38" s="231">
        <v>270.50330000000002</v>
      </c>
      <c r="U38" s="231">
        <v>256.06939999999997</v>
      </c>
      <c r="V38" s="231">
        <v>252.917</v>
      </c>
      <c r="W38" s="231">
        <v>203.84719999999999</v>
      </c>
      <c r="X38" s="231">
        <v>233.8877</v>
      </c>
      <c r="Y38" s="231">
        <v>200.44380000000001</v>
      </c>
      <c r="Z38" s="231" t="s">
        <v>159</v>
      </c>
      <c r="AA38" s="231">
        <v>288.6395</v>
      </c>
      <c r="AB38" s="231">
        <v>406.93329999999997</v>
      </c>
      <c r="AC38" s="232">
        <v>283.94060000000002</v>
      </c>
      <c r="AD38" s="238">
        <v>2.98599999999999</v>
      </c>
      <c r="AE38" s="239">
        <v>1.0628051649625991E-2</v>
      </c>
      <c r="AF38" s="142" t="s">
        <v>158</v>
      </c>
      <c r="AG38" s="137"/>
    </row>
    <row r="39" spans="1:33" ht="15" customHeight="1" x14ac:dyDescent="0.3">
      <c r="A39" s="133" t="s">
        <v>137</v>
      </c>
      <c r="B39" s="222">
        <v>369</v>
      </c>
      <c r="C39" s="222" t="s">
        <v>158</v>
      </c>
      <c r="D39" s="222" t="s">
        <v>158</v>
      </c>
      <c r="E39" s="222">
        <v>309.55840000000001</v>
      </c>
      <c r="F39" s="222">
        <v>369.87</v>
      </c>
      <c r="G39" s="222" t="s">
        <v>159</v>
      </c>
      <c r="H39" s="222">
        <v>389.52</v>
      </c>
      <c r="I39" s="222" t="s">
        <v>158</v>
      </c>
      <c r="J39" s="222">
        <v>366.39</v>
      </c>
      <c r="K39" s="222">
        <v>459</v>
      </c>
      <c r="L39" s="222" t="s">
        <v>158</v>
      </c>
      <c r="M39" s="222">
        <v>449.57</v>
      </c>
      <c r="N39" s="222" t="s">
        <v>158</v>
      </c>
      <c r="O39" s="222" t="s">
        <v>158</v>
      </c>
      <c r="P39" s="222" t="s">
        <v>159</v>
      </c>
      <c r="Q39" s="222" t="s">
        <v>159</v>
      </c>
      <c r="R39" s="222">
        <v>191.46690000000001</v>
      </c>
      <c r="S39" s="222" t="s">
        <v>158</v>
      </c>
      <c r="T39" s="222" t="s">
        <v>158</v>
      </c>
      <c r="U39" s="222">
        <v>360.19</v>
      </c>
      <c r="V39" s="222">
        <v>320.10770000000002</v>
      </c>
      <c r="W39" s="222">
        <v>380.15</v>
      </c>
      <c r="X39" s="222" t="s">
        <v>158</v>
      </c>
      <c r="Y39" s="222">
        <v>321.54000000000002</v>
      </c>
      <c r="Z39" s="222" t="s">
        <v>158</v>
      </c>
      <c r="AA39" s="222" t="s">
        <v>158</v>
      </c>
      <c r="AB39" s="222">
        <v>465.68869999999998</v>
      </c>
      <c r="AC39" s="224">
        <v>427.67829999999998</v>
      </c>
      <c r="AD39" s="225">
        <v>-1.6576000000000022</v>
      </c>
      <c r="AE39" s="235">
        <v>-3.8608464840699241E-3</v>
      </c>
      <c r="AF39" s="143" t="s">
        <v>158</v>
      </c>
      <c r="AG39" s="137"/>
    </row>
    <row r="40" spans="1:33" ht="15" customHeight="1" x14ac:dyDescent="0.3">
      <c r="A40" s="133" t="s">
        <v>138</v>
      </c>
      <c r="B40" s="223">
        <v>346.5</v>
      </c>
      <c r="C40" s="223" t="s">
        <v>158</v>
      </c>
      <c r="D40" s="223">
        <v>257.04360000000003</v>
      </c>
      <c r="E40" s="223">
        <v>345.59730000000002</v>
      </c>
      <c r="F40" s="223">
        <v>359.73</v>
      </c>
      <c r="G40" s="223" t="s">
        <v>158</v>
      </c>
      <c r="H40" s="223">
        <v>392.98</v>
      </c>
      <c r="I40" s="223" t="s">
        <v>158</v>
      </c>
      <c r="J40" s="223">
        <v>380.17</v>
      </c>
      <c r="K40" s="223">
        <v>458</v>
      </c>
      <c r="L40" s="223">
        <v>368.98070000000001</v>
      </c>
      <c r="M40" s="223">
        <v>459.27</v>
      </c>
      <c r="N40" s="223" t="s">
        <v>158</v>
      </c>
      <c r="O40" s="223" t="s">
        <v>158</v>
      </c>
      <c r="P40" s="223" t="s">
        <v>159</v>
      </c>
      <c r="Q40" s="223">
        <v>407.2</v>
      </c>
      <c r="R40" s="223" t="s">
        <v>158</v>
      </c>
      <c r="S40" s="223" t="s">
        <v>158</v>
      </c>
      <c r="T40" s="223" t="s">
        <v>158</v>
      </c>
      <c r="U40" s="223">
        <v>370.94</v>
      </c>
      <c r="V40" s="223">
        <v>324.98809999999997</v>
      </c>
      <c r="W40" s="223">
        <v>380.59</v>
      </c>
      <c r="X40" s="223">
        <v>318.13240000000002</v>
      </c>
      <c r="Y40" s="223">
        <v>318.8</v>
      </c>
      <c r="Z40" s="223" t="s">
        <v>159</v>
      </c>
      <c r="AA40" s="223">
        <v>399.44</v>
      </c>
      <c r="AB40" s="223">
        <v>471.54079999999999</v>
      </c>
      <c r="AC40" s="224">
        <v>421.07209999999998</v>
      </c>
      <c r="AD40" s="225">
        <v>-1.8277000000000498</v>
      </c>
      <c r="AE40" s="235">
        <v>-4.3218275345603407E-3</v>
      </c>
      <c r="AF40" s="140" t="s">
        <v>158</v>
      </c>
    </row>
    <row r="41" spans="1:33" ht="15" customHeight="1" x14ac:dyDescent="0.3">
      <c r="A41" s="133" t="s">
        <v>139</v>
      </c>
      <c r="B41" s="223">
        <v>334</v>
      </c>
      <c r="C41" s="223" t="s">
        <v>158</v>
      </c>
      <c r="D41" s="223">
        <v>261.53899999999999</v>
      </c>
      <c r="E41" s="223">
        <v>296.51440000000002</v>
      </c>
      <c r="F41" s="223">
        <v>360.5</v>
      </c>
      <c r="G41" s="223" t="s">
        <v>159</v>
      </c>
      <c r="H41" s="223">
        <v>373.4</v>
      </c>
      <c r="I41" s="223" t="s">
        <v>158</v>
      </c>
      <c r="J41" s="223">
        <v>375.66</v>
      </c>
      <c r="K41" s="223">
        <v>390</v>
      </c>
      <c r="L41" s="223">
        <v>364.49540000000002</v>
      </c>
      <c r="M41" s="223">
        <v>481.6</v>
      </c>
      <c r="N41" s="223" t="s">
        <v>158</v>
      </c>
      <c r="O41" s="223">
        <v>227.2</v>
      </c>
      <c r="P41" s="223" t="s">
        <v>159</v>
      </c>
      <c r="Q41" s="223">
        <v>420.07</v>
      </c>
      <c r="R41" s="223">
        <v>189.5855</v>
      </c>
      <c r="S41" s="223" t="s">
        <v>158</v>
      </c>
      <c r="T41" s="223">
        <v>348</v>
      </c>
      <c r="U41" s="223">
        <v>347.66</v>
      </c>
      <c r="V41" s="223">
        <v>312.78719999999998</v>
      </c>
      <c r="W41" s="223">
        <v>363.77</v>
      </c>
      <c r="X41" s="223">
        <v>324.46839999999997</v>
      </c>
      <c r="Y41" s="223">
        <v>297.47000000000003</v>
      </c>
      <c r="Z41" s="223" t="s">
        <v>158</v>
      </c>
      <c r="AA41" s="223">
        <v>377.97</v>
      </c>
      <c r="AB41" s="223">
        <v>451.00880000000001</v>
      </c>
      <c r="AC41" s="224">
        <v>372.02850000000001</v>
      </c>
      <c r="AD41" s="225">
        <v>2.3002999999999929</v>
      </c>
      <c r="AE41" s="235">
        <v>6.2215973788313228E-3</v>
      </c>
      <c r="AF41" s="140" t="s">
        <v>158</v>
      </c>
    </row>
    <row r="42" spans="1:33" ht="15" customHeight="1" x14ac:dyDescent="0.3">
      <c r="A42" s="135" t="s">
        <v>140</v>
      </c>
      <c r="B42" s="227">
        <v>312.5</v>
      </c>
      <c r="C42" s="227" t="s">
        <v>158</v>
      </c>
      <c r="D42" s="227">
        <v>258.6189</v>
      </c>
      <c r="E42" s="227">
        <v>318.16469999999998</v>
      </c>
      <c r="F42" s="227">
        <v>353</v>
      </c>
      <c r="G42" s="227" t="s">
        <v>159</v>
      </c>
      <c r="H42" s="227">
        <v>378.97</v>
      </c>
      <c r="I42" s="227" t="s">
        <v>158</v>
      </c>
      <c r="J42" s="227">
        <v>379.92</v>
      </c>
      <c r="K42" s="227">
        <v>409</v>
      </c>
      <c r="L42" s="227">
        <v>369.7722</v>
      </c>
      <c r="M42" s="227">
        <v>423.05</v>
      </c>
      <c r="N42" s="227" t="s">
        <v>158</v>
      </c>
      <c r="O42" s="227">
        <v>292.26</v>
      </c>
      <c r="P42" s="227">
        <v>247.26</v>
      </c>
      <c r="Q42" s="227">
        <v>400.91</v>
      </c>
      <c r="R42" s="227">
        <v>185.273</v>
      </c>
      <c r="S42" s="227" t="s">
        <v>158</v>
      </c>
      <c r="T42" s="227">
        <v>345</v>
      </c>
      <c r="U42" s="227">
        <v>352.59</v>
      </c>
      <c r="V42" s="227">
        <v>321.21690000000001</v>
      </c>
      <c r="W42" s="227">
        <v>384.93</v>
      </c>
      <c r="X42" s="227">
        <v>285.04950000000002</v>
      </c>
      <c r="Y42" s="227">
        <v>314.04000000000002</v>
      </c>
      <c r="Z42" s="227" t="s">
        <v>159</v>
      </c>
      <c r="AA42" s="227">
        <v>379.96</v>
      </c>
      <c r="AB42" s="227">
        <v>461.12599999999998</v>
      </c>
      <c r="AC42" s="228">
        <v>379.06689999999998</v>
      </c>
      <c r="AD42" s="236">
        <v>0.58449999999999136</v>
      </c>
      <c r="AE42" s="237">
        <v>1.5443254428739728E-3</v>
      </c>
      <c r="AF42" s="141" t="s">
        <v>158</v>
      </c>
    </row>
    <row r="43" spans="1:33" ht="15" customHeight="1" x14ac:dyDescent="0.3">
      <c r="A43" s="133" t="s">
        <v>141</v>
      </c>
      <c r="B43" s="223" t="s">
        <v>158</v>
      </c>
      <c r="C43" s="223" t="s">
        <v>158</v>
      </c>
      <c r="D43" s="223">
        <v>258.50360000000001</v>
      </c>
      <c r="E43" s="223">
        <v>313.72710000000001</v>
      </c>
      <c r="F43" s="223">
        <v>344.38</v>
      </c>
      <c r="G43" s="223" t="s">
        <v>159</v>
      </c>
      <c r="H43" s="223">
        <v>379.17</v>
      </c>
      <c r="I43" s="223" t="s">
        <v>158</v>
      </c>
      <c r="J43" s="223">
        <v>374.16</v>
      </c>
      <c r="K43" s="223">
        <v>378</v>
      </c>
      <c r="L43" s="223">
        <v>358.6909</v>
      </c>
      <c r="M43" s="223" t="s">
        <v>158</v>
      </c>
      <c r="N43" s="223" t="s">
        <v>158</v>
      </c>
      <c r="O43" s="223">
        <v>273.13</v>
      </c>
      <c r="P43" s="223" t="s">
        <v>159</v>
      </c>
      <c r="Q43" s="223" t="s">
        <v>159</v>
      </c>
      <c r="R43" s="223">
        <v>134.803</v>
      </c>
      <c r="S43" s="223" t="s">
        <v>158</v>
      </c>
      <c r="T43" s="223" t="s">
        <v>158</v>
      </c>
      <c r="U43" s="223">
        <v>329.12</v>
      </c>
      <c r="V43" s="223">
        <v>315.44920000000002</v>
      </c>
      <c r="W43" s="223">
        <v>399.32</v>
      </c>
      <c r="X43" s="223">
        <v>321.8245</v>
      </c>
      <c r="Y43" s="223">
        <v>298.64</v>
      </c>
      <c r="Z43" s="223" t="s">
        <v>159</v>
      </c>
      <c r="AA43" s="223">
        <v>361.12</v>
      </c>
      <c r="AB43" s="223">
        <v>460.43169999999998</v>
      </c>
      <c r="AC43" s="224">
        <v>364.18290000000002</v>
      </c>
      <c r="AD43" s="225">
        <v>-0.53459999999995489</v>
      </c>
      <c r="AE43" s="235">
        <v>-1.4657920171090577E-3</v>
      </c>
      <c r="AF43" s="140" t="s">
        <v>158</v>
      </c>
    </row>
    <row r="44" spans="1:33" ht="15" customHeight="1" x14ac:dyDescent="0.3">
      <c r="A44" s="133" t="s">
        <v>142</v>
      </c>
      <c r="B44" s="222" t="s">
        <v>158</v>
      </c>
      <c r="C44" s="222" t="s">
        <v>158</v>
      </c>
      <c r="D44" s="222">
        <v>234.8356</v>
      </c>
      <c r="E44" s="222">
        <v>278.226</v>
      </c>
      <c r="F44" s="222">
        <v>280.95999999999998</v>
      </c>
      <c r="G44" s="222" t="s">
        <v>159</v>
      </c>
      <c r="H44" s="222">
        <v>348.22</v>
      </c>
      <c r="I44" s="222">
        <v>444.67</v>
      </c>
      <c r="J44" s="222">
        <v>288.93</v>
      </c>
      <c r="K44" s="222">
        <v>314</v>
      </c>
      <c r="L44" s="222">
        <v>321.8852</v>
      </c>
      <c r="M44" s="222">
        <v>274.16000000000003</v>
      </c>
      <c r="N44" s="222" t="s">
        <v>158</v>
      </c>
      <c r="O44" s="222">
        <v>225.99</v>
      </c>
      <c r="P44" s="222">
        <v>244.6</v>
      </c>
      <c r="Q44" s="222" t="s">
        <v>159</v>
      </c>
      <c r="R44" s="222">
        <v>183.7482</v>
      </c>
      <c r="S44" s="222" t="s">
        <v>158</v>
      </c>
      <c r="T44" s="222">
        <v>196</v>
      </c>
      <c r="U44" s="222">
        <v>269.52</v>
      </c>
      <c r="V44" s="222">
        <v>283.28320000000002</v>
      </c>
      <c r="W44" s="222">
        <v>332.89</v>
      </c>
      <c r="X44" s="222">
        <v>263.55759999999998</v>
      </c>
      <c r="Y44" s="222">
        <v>225.54</v>
      </c>
      <c r="Z44" s="222">
        <v>195.31</v>
      </c>
      <c r="AA44" s="222">
        <v>332.54</v>
      </c>
      <c r="AB44" s="222">
        <v>374.43549999999999</v>
      </c>
      <c r="AC44" s="224">
        <v>296.6388</v>
      </c>
      <c r="AD44" s="225">
        <v>9.2899999999985994E-2</v>
      </c>
      <c r="AE44" s="235">
        <v>3.132735944080256E-4</v>
      </c>
      <c r="AF44" s="143" t="s">
        <v>158</v>
      </c>
    </row>
    <row r="45" spans="1:33" ht="15" customHeight="1" x14ac:dyDescent="0.3">
      <c r="A45" s="133" t="s">
        <v>143</v>
      </c>
      <c r="B45" s="222" t="s">
        <v>158</v>
      </c>
      <c r="C45" s="222">
        <v>296.44139999999999</v>
      </c>
      <c r="D45" s="222">
        <v>239.44630000000001</v>
      </c>
      <c r="E45" s="222">
        <v>292.61470000000003</v>
      </c>
      <c r="F45" s="222">
        <v>289.89999999999998</v>
      </c>
      <c r="G45" s="222">
        <v>250.53</v>
      </c>
      <c r="H45" s="222">
        <v>365.24</v>
      </c>
      <c r="I45" s="222">
        <v>329.14</v>
      </c>
      <c r="J45" s="222">
        <v>304.43</v>
      </c>
      <c r="K45" s="222">
        <v>329</v>
      </c>
      <c r="L45" s="222">
        <v>353.54599999999999</v>
      </c>
      <c r="M45" s="222">
        <v>276.16000000000003</v>
      </c>
      <c r="N45" s="222">
        <v>235</v>
      </c>
      <c r="O45" s="222">
        <v>236.38</v>
      </c>
      <c r="P45" s="222">
        <v>245.76</v>
      </c>
      <c r="Q45" s="222">
        <v>259.95</v>
      </c>
      <c r="R45" s="222">
        <v>175.1473</v>
      </c>
      <c r="S45" s="222" t="s">
        <v>158</v>
      </c>
      <c r="T45" s="222">
        <v>249</v>
      </c>
      <c r="U45" s="222">
        <v>285.95</v>
      </c>
      <c r="V45" s="222">
        <v>298.8116</v>
      </c>
      <c r="W45" s="222">
        <v>350.5</v>
      </c>
      <c r="X45" s="222">
        <v>271.2679</v>
      </c>
      <c r="Y45" s="222">
        <v>269.69</v>
      </c>
      <c r="Z45" s="222" t="s">
        <v>159</v>
      </c>
      <c r="AA45" s="222">
        <v>335.41</v>
      </c>
      <c r="AB45" s="222">
        <v>438.31270000000001</v>
      </c>
      <c r="AC45" s="224">
        <v>319.09320000000002</v>
      </c>
      <c r="AD45" s="225">
        <v>1.093400000000031</v>
      </c>
      <c r="AE45" s="235">
        <v>3.4383669423692087E-3</v>
      </c>
      <c r="AF45" s="143" t="s">
        <v>158</v>
      </c>
    </row>
    <row r="46" spans="1:33" ht="15" customHeight="1" thickBot="1" x14ac:dyDescent="0.35">
      <c r="A46" s="133" t="s">
        <v>144</v>
      </c>
      <c r="B46" s="223" t="s">
        <v>158</v>
      </c>
      <c r="C46" s="223" t="s">
        <v>158</v>
      </c>
      <c r="D46" s="223">
        <v>237.0641</v>
      </c>
      <c r="E46" s="223">
        <v>290.05970000000002</v>
      </c>
      <c r="F46" s="223">
        <v>294.97000000000003</v>
      </c>
      <c r="G46" s="223">
        <v>245.46</v>
      </c>
      <c r="H46" s="223">
        <v>363.73</v>
      </c>
      <c r="I46" s="223" t="s">
        <v>158</v>
      </c>
      <c r="J46" s="223">
        <v>275</v>
      </c>
      <c r="K46" s="223">
        <v>310</v>
      </c>
      <c r="L46" s="223">
        <v>356.71210000000002</v>
      </c>
      <c r="M46" s="223">
        <v>254.11</v>
      </c>
      <c r="N46" s="223" t="s">
        <v>158</v>
      </c>
      <c r="O46" s="223">
        <v>261.64999999999998</v>
      </c>
      <c r="P46" s="223">
        <v>210.06</v>
      </c>
      <c r="Q46" s="223" t="s">
        <v>158</v>
      </c>
      <c r="R46" s="223">
        <v>114.6585</v>
      </c>
      <c r="S46" s="223" t="s">
        <v>158</v>
      </c>
      <c r="T46" s="223">
        <v>289</v>
      </c>
      <c r="U46" s="223">
        <v>289.02</v>
      </c>
      <c r="V46" s="223">
        <v>290.16000000000003</v>
      </c>
      <c r="W46" s="223">
        <v>409</v>
      </c>
      <c r="X46" s="223">
        <v>273.62259999999998</v>
      </c>
      <c r="Y46" s="223">
        <v>298.54000000000002</v>
      </c>
      <c r="Z46" s="223" t="s">
        <v>159</v>
      </c>
      <c r="AA46" s="223">
        <v>321.87</v>
      </c>
      <c r="AB46" s="223">
        <v>432.65899999999999</v>
      </c>
      <c r="AC46" s="224">
        <v>339.72910000000002</v>
      </c>
      <c r="AD46" s="225">
        <v>1.309599999999989</v>
      </c>
      <c r="AE46" s="235">
        <v>3.8697533682308105E-3</v>
      </c>
      <c r="AF46" s="140" t="s">
        <v>158</v>
      </c>
    </row>
    <row r="47" spans="1:33" ht="15" customHeight="1" thickBot="1" x14ac:dyDescent="0.35">
      <c r="A47" s="132" t="s">
        <v>145</v>
      </c>
      <c r="B47" s="231">
        <v>346.18779999999998</v>
      </c>
      <c r="C47" s="231">
        <v>296.44139999999999</v>
      </c>
      <c r="D47" s="231">
        <v>246.386</v>
      </c>
      <c r="E47" s="231">
        <v>305.61709999999999</v>
      </c>
      <c r="F47" s="231">
        <v>335.95389999999998</v>
      </c>
      <c r="G47" s="231" t="s">
        <v>159</v>
      </c>
      <c r="H47" s="231">
        <v>373.64949999999999</v>
      </c>
      <c r="I47" s="231">
        <v>415.38220000000001</v>
      </c>
      <c r="J47" s="231">
        <v>373.4554</v>
      </c>
      <c r="K47" s="231">
        <v>418.78530000000001</v>
      </c>
      <c r="L47" s="231">
        <v>362.7285</v>
      </c>
      <c r="M47" s="231">
        <v>449.47460000000001</v>
      </c>
      <c r="N47" s="231">
        <v>235</v>
      </c>
      <c r="O47" s="231">
        <v>239.37649999999999</v>
      </c>
      <c r="P47" s="231" t="s">
        <v>159</v>
      </c>
      <c r="Q47" s="231" t="s">
        <v>159</v>
      </c>
      <c r="R47" s="231">
        <v>173.97059999999999</v>
      </c>
      <c r="S47" s="231" t="s">
        <v>158</v>
      </c>
      <c r="T47" s="231">
        <v>244.5823</v>
      </c>
      <c r="U47" s="231">
        <v>348.32839999999999</v>
      </c>
      <c r="V47" s="231">
        <v>303.99759999999998</v>
      </c>
      <c r="W47" s="231">
        <v>365.92950000000002</v>
      </c>
      <c r="X47" s="231">
        <v>273.46839999999997</v>
      </c>
      <c r="Y47" s="231">
        <v>296.60890000000001</v>
      </c>
      <c r="Z47" s="231" t="s">
        <v>159</v>
      </c>
      <c r="AA47" s="231">
        <v>343.7484</v>
      </c>
      <c r="AB47" s="231">
        <v>443.71769999999998</v>
      </c>
      <c r="AC47" s="232">
        <v>373.2115</v>
      </c>
      <c r="AD47" s="238">
        <v>2.0100000000013551E-2</v>
      </c>
      <c r="AE47" s="239">
        <v>5.3859762041641446E-5</v>
      </c>
      <c r="AF47" s="142" t="s">
        <v>158</v>
      </c>
    </row>
    <row r="48" spans="1:33" ht="15" customHeight="1" thickBot="1" x14ac:dyDescent="0.3">
      <c r="A48" s="133" t="s">
        <v>146</v>
      </c>
      <c r="B48" s="240">
        <v>263.69029999999998</v>
      </c>
      <c r="C48" s="240">
        <v>246.34800000000001</v>
      </c>
      <c r="D48" s="240">
        <v>265.25080000000003</v>
      </c>
      <c r="E48" s="240">
        <v>294.95850000000002</v>
      </c>
      <c r="F48" s="240">
        <v>340.77280000000002</v>
      </c>
      <c r="G48" s="240">
        <v>234.33330000000001</v>
      </c>
      <c r="H48" s="240">
        <v>352.30340000000001</v>
      </c>
      <c r="I48" s="240">
        <v>366.25479999999999</v>
      </c>
      <c r="J48" s="240">
        <v>342.52030000000002</v>
      </c>
      <c r="K48" s="240">
        <v>355.46350000000001</v>
      </c>
      <c r="L48" s="240">
        <v>327.85570000000001</v>
      </c>
      <c r="M48" s="240">
        <v>375.05770000000001</v>
      </c>
      <c r="N48" s="240">
        <v>260.6807</v>
      </c>
      <c r="O48" s="240">
        <v>232.45529999999999</v>
      </c>
      <c r="P48" s="240">
        <v>252.46719999999999</v>
      </c>
      <c r="Q48" s="240">
        <v>357.23750000000001</v>
      </c>
      <c r="R48" s="240">
        <v>179.81780000000001</v>
      </c>
      <c r="S48" s="240" t="s">
        <v>158</v>
      </c>
      <c r="T48" s="240">
        <v>286.73469999999998</v>
      </c>
      <c r="U48" s="240">
        <v>342.51659999999998</v>
      </c>
      <c r="V48" s="240">
        <v>295.34879999999998</v>
      </c>
      <c r="W48" s="240">
        <v>319.65019999999998</v>
      </c>
      <c r="X48" s="240">
        <v>257.54539999999997</v>
      </c>
      <c r="Y48" s="240">
        <v>295.7645</v>
      </c>
      <c r="Z48" s="240">
        <v>236.5187</v>
      </c>
      <c r="AA48" s="240">
        <v>333.05650000000003</v>
      </c>
      <c r="AB48" s="240">
        <v>437.92559999999997</v>
      </c>
      <c r="AC48" s="241">
        <v>341.33440000000002</v>
      </c>
      <c r="AD48" s="233">
        <v>0.67430000000001655</v>
      </c>
      <c r="AE48" s="242">
        <v>1.9793923620641252E-3</v>
      </c>
      <c r="AF48" s="144" t="s">
        <v>158</v>
      </c>
    </row>
    <row r="49" spans="1:32" ht="15" customHeight="1" thickBot="1" x14ac:dyDescent="0.35">
      <c r="A49" s="139" t="s">
        <v>147</v>
      </c>
      <c r="B49" s="243">
        <v>2.1422000000000025</v>
      </c>
      <c r="C49" s="243">
        <v>1.8704000000000178</v>
      </c>
      <c r="D49" s="243">
        <v>-0.24749999999994543</v>
      </c>
      <c r="E49" s="243">
        <v>4.9841000000000122</v>
      </c>
      <c r="F49" s="243">
        <v>2.1902000000000044</v>
      </c>
      <c r="G49" s="243">
        <v>-6.7754999999999939</v>
      </c>
      <c r="H49" s="243">
        <v>1.1236000000000104</v>
      </c>
      <c r="I49" s="243" t="s">
        <v>158</v>
      </c>
      <c r="J49" s="243">
        <v>2.2524000000000228</v>
      </c>
      <c r="K49" s="243">
        <v>1.122600000000034</v>
      </c>
      <c r="L49" s="243">
        <v>1.0359000000000265</v>
      </c>
      <c r="M49" s="243">
        <v>-3.7176000000000045</v>
      </c>
      <c r="N49" s="243">
        <v>-0.75560000000001537</v>
      </c>
      <c r="O49" s="243">
        <v>-0.77100000000001501</v>
      </c>
      <c r="P49" s="243">
        <v>0.4515999999999849</v>
      </c>
      <c r="Q49" s="243">
        <v>4.0015000000000214</v>
      </c>
      <c r="R49" s="243">
        <v>3.2437000000000182</v>
      </c>
      <c r="S49" s="243" t="s">
        <v>158</v>
      </c>
      <c r="T49" s="243">
        <v>5.3472999999999615</v>
      </c>
      <c r="U49" s="243">
        <v>0.29129999999997835</v>
      </c>
      <c r="V49" s="243">
        <v>-2.5563999999999965</v>
      </c>
      <c r="W49" s="243">
        <v>0.41730000000001155</v>
      </c>
      <c r="X49" s="243">
        <v>-1.0647000000000162</v>
      </c>
      <c r="Y49" s="243">
        <v>0.82670000000001664</v>
      </c>
      <c r="Z49" s="243">
        <v>-2.7539000000000158</v>
      </c>
      <c r="AA49" s="243">
        <v>-1.3613999999999464</v>
      </c>
      <c r="AB49" s="243">
        <v>-2.2951000000000477</v>
      </c>
      <c r="AC49" s="244">
        <v>0.67430000000001655</v>
      </c>
      <c r="AD49" s="245" t="s">
        <v>158</v>
      </c>
      <c r="AE49" s="338" t="s">
        <v>158</v>
      </c>
      <c r="AF49" s="145" t="s">
        <v>158</v>
      </c>
    </row>
    <row r="50" spans="1:32" ht="15" customHeight="1" thickBot="1" x14ac:dyDescent="0.35">
      <c r="A50" s="136" t="s">
        <v>148</v>
      </c>
      <c r="B50" s="231">
        <v>296.86</v>
      </c>
      <c r="C50" s="231" t="s">
        <v>158</v>
      </c>
      <c r="D50" s="231">
        <v>322.82220000000001</v>
      </c>
      <c r="E50" s="231">
        <v>325.6952</v>
      </c>
      <c r="F50" s="231">
        <v>401.62</v>
      </c>
      <c r="G50" s="231" t="s">
        <v>158</v>
      </c>
      <c r="H50" s="231">
        <v>374.33</v>
      </c>
      <c r="I50" s="231">
        <v>391.84</v>
      </c>
      <c r="J50" s="231">
        <v>361.13</v>
      </c>
      <c r="K50" s="231">
        <v>369.5</v>
      </c>
      <c r="L50" s="231">
        <v>343.38819999999998</v>
      </c>
      <c r="M50" s="231">
        <v>416.99</v>
      </c>
      <c r="N50" s="231" t="s">
        <v>158</v>
      </c>
      <c r="O50" s="231" t="s">
        <v>158</v>
      </c>
      <c r="P50" s="231">
        <v>284.17</v>
      </c>
      <c r="Q50" s="231">
        <v>368.43</v>
      </c>
      <c r="R50" s="231" t="s">
        <v>158</v>
      </c>
      <c r="S50" s="231" t="s">
        <v>158</v>
      </c>
      <c r="T50" s="231">
        <v>353</v>
      </c>
      <c r="U50" s="231">
        <v>387.36</v>
      </c>
      <c r="V50" s="231">
        <v>322.99160000000001</v>
      </c>
      <c r="W50" s="231">
        <v>384.29</v>
      </c>
      <c r="X50" s="231">
        <v>305.46660000000003</v>
      </c>
      <c r="Y50" s="231">
        <v>323.06</v>
      </c>
      <c r="Z50" s="231">
        <v>333.89</v>
      </c>
      <c r="AA50" s="231">
        <v>385.59</v>
      </c>
      <c r="AB50" s="231">
        <v>462.31630000000001</v>
      </c>
      <c r="AC50" s="232">
        <v>369.31330000000003</v>
      </c>
      <c r="AD50" s="238">
        <v>3.4340000000000259</v>
      </c>
      <c r="AE50" s="239">
        <v>9.3856088606270038E-3</v>
      </c>
      <c r="AF50" s="142" t="s">
        <v>158</v>
      </c>
    </row>
    <row r="51" spans="1:32" ht="15" customHeight="1" x14ac:dyDescent="0.3"/>
    <row r="52" spans="1:32" ht="15" customHeight="1" x14ac:dyDescent="0.3"/>
    <row r="53" spans="1:32" ht="15" customHeight="1" x14ac:dyDescent="0.25">
      <c r="A53" t="s">
        <v>155</v>
      </c>
    </row>
    <row r="54" spans="1:32" ht="15" customHeight="1" x14ac:dyDescent="0.3"/>
    <row r="55" spans="1:32" ht="15" customHeight="1" x14ac:dyDescent="0.3"/>
    <row r="56" spans="1:32" ht="15" customHeight="1" x14ac:dyDescent="0.3"/>
    <row r="57" spans="1:32" ht="15" customHeight="1" x14ac:dyDescent="0.3"/>
    <row r="58" spans="1:32" ht="15" customHeight="1" x14ac:dyDescent="0.3"/>
    <row r="59" spans="1:32" ht="15" customHeight="1" x14ac:dyDescent="0.3"/>
    <row r="60" spans="1:32" ht="15" customHeight="1" x14ac:dyDescent="0.3"/>
    <row r="61" spans="1:32" ht="15" customHeight="1" x14ac:dyDescent="0.3"/>
    <row r="62" spans="1:32" ht="15" customHeight="1" x14ac:dyDescent="0.3"/>
    <row r="63" spans="1:32" ht="15" customHeight="1" x14ac:dyDescent="0.3"/>
    <row r="64" spans="1:32" ht="15" customHeight="1" x14ac:dyDescent="0.3"/>
    <row r="65" ht="15" customHeight="1" x14ac:dyDescent="0.3"/>
    <row r="66" ht="15" customHeight="1" x14ac:dyDescent="0.3"/>
    <row r="67" ht="15" customHeight="1" x14ac:dyDescent="0.3"/>
    <row r="83" spans="1:9" x14ac:dyDescent="0.25">
      <c r="A83" s="110" t="s">
        <v>149</v>
      </c>
      <c r="B83" s="110">
        <v>1</v>
      </c>
      <c r="C83" s="110">
        <v>2</v>
      </c>
      <c r="D83" s="110">
        <v>3</v>
      </c>
      <c r="E83" s="110">
        <v>4</v>
      </c>
      <c r="F83" s="110">
        <v>5</v>
      </c>
      <c r="G83" s="110">
        <v>6</v>
      </c>
      <c r="H83" s="110">
        <v>7</v>
      </c>
      <c r="I83" s="110">
        <v>8</v>
      </c>
    </row>
    <row r="84" spans="1:9" x14ac:dyDescent="0.25">
      <c r="A84" s="110" t="s">
        <v>150</v>
      </c>
      <c r="B84" s="109">
        <v>229.07</v>
      </c>
      <c r="C84" s="109">
        <v>229.07</v>
      </c>
      <c r="D84" s="109">
        <v>229.07</v>
      </c>
      <c r="E84" s="109">
        <v>229.07</v>
      </c>
      <c r="F84" s="109">
        <v>229.07</v>
      </c>
      <c r="G84" s="109">
        <v>229.07</v>
      </c>
      <c r="H84" s="109">
        <v>229.07</v>
      </c>
      <c r="I84" s="109">
        <v>229.07</v>
      </c>
    </row>
    <row r="85" spans="1:9" x14ac:dyDescent="0.25">
      <c r="A85" s="110" t="s">
        <v>151</v>
      </c>
      <c r="B85" s="109">
        <v>364.4425</v>
      </c>
      <c r="C85" s="109">
        <v>364.61329999999998</v>
      </c>
      <c r="D85" s="109">
        <v>364.62619999999998</v>
      </c>
      <c r="E85" s="109">
        <v>367.30619999999999</v>
      </c>
      <c r="F85" s="109">
        <v>367.98829999999998</v>
      </c>
      <c r="G85" s="109">
        <v>369.28449999999998</v>
      </c>
      <c r="H85" s="109">
        <v>370.2998</v>
      </c>
      <c r="I85" s="109">
        <v>369.11</v>
      </c>
    </row>
    <row r="86" spans="1:9" x14ac:dyDescent="0.25">
      <c r="A86" s="110" t="s">
        <v>152</v>
      </c>
      <c r="B86" s="109">
        <v>459.56</v>
      </c>
      <c r="C86" s="109">
        <v>456.08550000000002</v>
      </c>
      <c r="D86" s="109">
        <v>458.25459999999998</v>
      </c>
      <c r="E86" s="109">
        <v>459.06240000000003</v>
      </c>
      <c r="F86" s="109">
        <v>457.77870000000001</v>
      </c>
      <c r="G86" s="109">
        <v>468.4178</v>
      </c>
      <c r="H86" s="109">
        <v>468.72379999999998</v>
      </c>
      <c r="I86" s="109">
        <v>464.39</v>
      </c>
    </row>
    <row r="87" spans="1:9" x14ac:dyDescent="0.25">
      <c r="A87" s="110" t="s">
        <v>153</v>
      </c>
      <c r="B87" s="109">
        <v>200.85749999999999</v>
      </c>
      <c r="C87" s="109">
        <v>202.77780000000001</v>
      </c>
      <c r="D87" s="109">
        <v>237.00290000000001</v>
      </c>
      <c r="E87" s="109">
        <v>236.76339999999999</v>
      </c>
      <c r="F87" s="109">
        <v>203.63489999999999</v>
      </c>
      <c r="G87" s="109">
        <v>277.54680000000002</v>
      </c>
      <c r="H87" s="109">
        <v>173.38489999999999</v>
      </c>
      <c r="I87" s="109">
        <v>202.89</v>
      </c>
    </row>
    <row r="88" spans="1:9" x14ac:dyDescent="0.25">
      <c r="A88" s="110" t="s">
        <v>93</v>
      </c>
      <c r="B88" s="109">
        <v>295.58969999999999</v>
      </c>
      <c r="C88" s="109">
        <v>308.43299999999999</v>
      </c>
      <c r="D88" s="109">
        <v>313.0908</v>
      </c>
      <c r="E88" s="109">
        <v>314.58690000000001</v>
      </c>
      <c r="F88" s="109">
        <v>308.85579999999999</v>
      </c>
      <c r="G88" s="109">
        <v>317.37799999999999</v>
      </c>
      <c r="H88" s="109">
        <v>318.85270000000003</v>
      </c>
      <c r="I88" s="109">
        <v>324.55</v>
      </c>
    </row>
  </sheetData>
  <mergeCells count="32">
    <mergeCell ref="AE4:AE5"/>
    <mergeCell ref="W4:W5"/>
    <mergeCell ref="AF4:AF5"/>
    <mergeCell ref="X4:X5"/>
    <mergeCell ref="Y4:Y5"/>
    <mergeCell ref="Z4:Z5"/>
    <mergeCell ref="AA4:AA5"/>
    <mergeCell ref="AB4:AB5"/>
    <mergeCell ref="AC4:AC5"/>
    <mergeCell ref="A2:AD2"/>
    <mergeCell ref="O4:O5"/>
    <mergeCell ref="P4:P5"/>
    <mergeCell ref="Q4:Q5"/>
    <mergeCell ref="R4:R5"/>
    <mergeCell ref="S4:S5"/>
    <mergeCell ref="T4:T5"/>
    <mergeCell ref="U4:U5"/>
    <mergeCell ref="V4:V5"/>
    <mergeCell ref="N4:N5"/>
    <mergeCell ref="M4:M5"/>
    <mergeCell ref="L4:L5"/>
    <mergeCell ref="K4:K5"/>
    <mergeCell ref="J4:J5"/>
    <mergeCell ref="D4:D5"/>
    <mergeCell ref="C4:C5"/>
    <mergeCell ref="B4:B5"/>
    <mergeCell ref="A4:A5"/>
    <mergeCell ref="I4:I5"/>
    <mergeCell ref="H4:H5"/>
    <mergeCell ref="G4:G5"/>
    <mergeCell ref="F4:F5"/>
    <mergeCell ref="E4:E5"/>
  </mergeCells>
  <conditionalFormatting sqref="AF13">
    <cfRule type="expression" dxfId="13" priority="14" stopIfTrue="1">
      <formula>ISERROR(AF13)</formula>
    </cfRule>
  </conditionalFormatting>
  <conditionalFormatting sqref="AF20">
    <cfRule type="expression" dxfId="12" priority="13" stopIfTrue="1">
      <formula>ISERROR(AF20)</formula>
    </cfRule>
  </conditionalFormatting>
  <conditionalFormatting sqref="AF22 AF27">
    <cfRule type="expression" dxfId="11" priority="12" stopIfTrue="1">
      <formula>ISERROR(AF22)</formula>
    </cfRule>
  </conditionalFormatting>
  <conditionalFormatting sqref="AF30 AF35:AF36">
    <cfRule type="expression" dxfId="10" priority="11" stopIfTrue="1">
      <formula>ISERROR(AF30)</formula>
    </cfRule>
  </conditionalFormatting>
  <conditionalFormatting sqref="AF39 AF44:AF45">
    <cfRule type="expression" dxfId="9" priority="10" stopIfTrue="1">
      <formula>ISERROR(AF39)</formula>
    </cfRule>
  </conditionalFormatting>
  <conditionalFormatting sqref="AF48">
    <cfRule type="expression" dxfId="8" priority="15" stopIfTrue="1">
      <formula>ISERROR(AF48)</formula>
    </cfRule>
  </conditionalFormatting>
  <conditionalFormatting sqref="B6">
    <cfRule type="expression" dxfId="7" priority="8" stopIfTrue="1">
      <formula>ISERROR(B6)</formula>
    </cfRule>
  </conditionalFormatting>
  <conditionalFormatting sqref="B48:AB48">
    <cfRule type="expression" dxfId="6" priority="7" stopIfTrue="1">
      <formula>ISERROR(B48)</formula>
    </cfRule>
  </conditionalFormatting>
  <conditionalFormatting sqref="B13:AB13">
    <cfRule type="expression" dxfId="5" priority="6" stopIfTrue="1">
      <formula>ISERROR(B13)</formula>
    </cfRule>
  </conditionalFormatting>
  <conditionalFormatting sqref="B20:AB20">
    <cfRule type="expression" dxfId="4" priority="5" stopIfTrue="1">
      <formula>ISERROR(B20)</formula>
    </cfRule>
  </conditionalFormatting>
  <conditionalFormatting sqref="B22:AB22 B27:AB27">
    <cfRule type="expression" dxfId="3" priority="4" stopIfTrue="1">
      <formula>ISERROR(B22)</formula>
    </cfRule>
  </conditionalFormatting>
  <conditionalFormatting sqref="B30:AB30 B35:AB36">
    <cfRule type="expression" dxfId="2" priority="3" stopIfTrue="1">
      <formula>ISERROR(B30)</formula>
    </cfRule>
  </conditionalFormatting>
  <conditionalFormatting sqref="B39:AB39 B44:AB45">
    <cfRule type="expression" dxfId="1" priority="2" stopIfTrue="1">
      <formula>ISERROR(B39)</formula>
    </cfRule>
  </conditionalFormatting>
  <conditionalFormatting sqref="AC48">
    <cfRule type="expression" dxfId="0" priority="1" stopIfTrue="1">
      <formula>ISERROR(AC48)</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F14" sqref="F14"/>
    </sheetView>
  </sheetViews>
  <sheetFormatPr defaultRowHeight="15" x14ac:dyDescent="0.25"/>
  <cols>
    <col min="3" max="3" width="8.85546875" style="334"/>
  </cols>
  <sheetData>
    <row r="1" spans="1:4" x14ac:dyDescent="0.3">
      <c r="A1" s="262"/>
      <c r="B1" s="334"/>
      <c r="D1" s="334"/>
    </row>
    <row r="2" spans="1:4" x14ac:dyDescent="0.3">
      <c r="A2" s="262"/>
      <c r="B2" s="334"/>
      <c r="D2" s="334"/>
    </row>
    <row r="3" spans="1:4" x14ac:dyDescent="0.3">
      <c r="A3" s="262"/>
      <c r="B3" s="334"/>
      <c r="D3" s="334"/>
    </row>
    <row r="4" spans="1:4" x14ac:dyDescent="0.3">
      <c r="A4" s="262"/>
      <c r="B4" s="334"/>
      <c r="D4" s="334"/>
    </row>
    <row r="5" spans="1:4" x14ac:dyDescent="0.3">
      <c r="A5" s="266">
        <v>401.1</v>
      </c>
      <c r="B5" s="334">
        <v>2</v>
      </c>
      <c r="C5" s="334">
        <f>D5/1000</f>
        <v>0.247</v>
      </c>
      <c r="D5" s="334">
        <v>247</v>
      </c>
    </row>
    <row r="6" spans="1:4" x14ac:dyDescent="0.3">
      <c r="A6" s="262"/>
      <c r="B6" s="334"/>
      <c r="D6" s="334"/>
    </row>
    <row r="7" spans="1:4" x14ac:dyDescent="0.3">
      <c r="A7" s="259">
        <v>331.22</v>
      </c>
      <c r="B7" s="334">
        <v>43</v>
      </c>
      <c r="C7" s="334">
        <f t="shared" ref="C7:C36" si="0">D7/1000</f>
        <v>17.46</v>
      </c>
      <c r="D7" s="335">
        <v>17460</v>
      </c>
    </row>
    <row r="8" spans="1:4" x14ac:dyDescent="0.3">
      <c r="A8" s="259">
        <v>328.46000000000004</v>
      </c>
      <c r="B8" s="334">
        <v>63</v>
      </c>
      <c r="C8" s="334">
        <f t="shared" si="0"/>
        <v>27.459</v>
      </c>
      <c r="D8" s="335">
        <v>27459</v>
      </c>
    </row>
    <row r="9" spans="1:4" x14ac:dyDescent="0.3">
      <c r="A9" s="259">
        <v>325.81</v>
      </c>
      <c r="B9" s="334">
        <v>109</v>
      </c>
      <c r="C9" s="334">
        <f t="shared" si="0"/>
        <v>38.078000000000003</v>
      </c>
      <c r="D9" s="335">
        <v>38078</v>
      </c>
    </row>
    <row r="10" spans="1:4" x14ac:dyDescent="0.3">
      <c r="A10" s="259">
        <v>327.99</v>
      </c>
      <c r="B10" s="334">
        <v>72</v>
      </c>
      <c r="C10" s="334">
        <f t="shared" si="0"/>
        <v>28.189</v>
      </c>
      <c r="D10" s="335">
        <v>28189</v>
      </c>
    </row>
    <row r="11" spans="1:4" x14ac:dyDescent="0.3">
      <c r="A11" s="266">
        <v>305.62</v>
      </c>
      <c r="B11" s="334">
        <v>31</v>
      </c>
      <c r="C11" s="334">
        <f t="shared" si="0"/>
        <v>9.3529999999999998</v>
      </c>
      <c r="D11" s="335">
        <v>9353</v>
      </c>
    </row>
    <row r="12" spans="1:4" x14ac:dyDescent="0.3">
      <c r="A12" s="266">
        <v>315.48</v>
      </c>
      <c r="B12" s="334">
        <v>46</v>
      </c>
      <c r="C12" s="334">
        <f t="shared" si="0"/>
        <v>16.603999999999999</v>
      </c>
      <c r="D12" s="335">
        <v>16604</v>
      </c>
    </row>
    <row r="13" spans="1:4" x14ac:dyDescent="0.3">
      <c r="A13" s="259">
        <v>321.36</v>
      </c>
      <c r="B13" s="334">
        <v>21</v>
      </c>
      <c r="C13" s="334">
        <f t="shared" si="0"/>
        <v>8.5370000000000008</v>
      </c>
      <c r="D13" s="335">
        <v>8537</v>
      </c>
    </row>
    <row r="14" spans="1:4" x14ac:dyDescent="0.3">
      <c r="A14" s="262"/>
      <c r="B14" s="334"/>
      <c r="D14" s="334"/>
    </row>
    <row r="15" spans="1:4" x14ac:dyDescent="0.3">
      <c r="A15" s="262"/>
      <c r="B15" s="334"/>
      <c r="D15" s="334"/>
    </row>
    <row r="16" spans="1:4" x14ac:dyDescent="0.3">
      <c r="A16" s="262"/>
      <c r="B16" s="334"/>
      <c r="D16" s="334"/>
    </row>
    <row r="17" spans="1:4" x14ac:dyDescent="0.3">
      <c r="A17" s="262"/>
      <c r="B17" s="334"/>
      <c r="D17" s="334"/>
    </row>
    <row r="18" spans="1:4" x14ac:dyDescent="0.3">
      <c r="A18" s="259">
        <v>316.54000000000002</v>
      </c>
      <c r="B18" s="334">
        <v>1</v>
      </c>
      <c r="C18" s="334">
        <f t="shared" si="0"/>
        <v>0.42699999999999999</v>
      </c>
      <c r="D18" s="334">
        <v>427</v>
      </c>
    </row>
    <row r="19" spans="1:4" x14ac:dyDescent="0.3">
      <c r="A19" s="262"/>
      <c r="B19" s="334"/>
      <c r="D19" s="334"/>
    </row>
    <row r="20" spans="1:4" x14ac:dyDescent="0.3">
      <c r="A20" s="262"/>
      <c r="B20" s="334"/>
      <c r="D20" s="334"/>
    </row>
    <row r="21" spans="1:4" x14ac:dyDescent="0.3">
      <c r="A21" s="259">
        <v>248.22</v>
      </c>
      <c r="B21" s="334">
        <v>25</v>
      </c>
      <c r="C21" s="334">
        <f t="shared" si="0"/>
        <v>8.9529999999999994</v>
      </c>
      <c r="D21" s="335">
        <v>8953</v>
      </c>
    </row>
    <row r="22" spans="1:4" x14ac:dyDescent="0.3">
      <c r="A22" s="259">
        <v>253.82</v>
      </c>
      <c r="B22" s="334">
        <v>7</v>
      </c>
      <c r="C22" s="334">
        <f t="shared" si="0"/>
        <v>2.8180000000000001</v>
      </c>
      <c r="D22" s="335">
        <v>2818</v>
      </c>
    </row>
    <row r="23" spans="1:4" x14ac:dyDescent="0.3">
      <c r="A23" s="259">
        <v>212.29999999999998</v>
      </c>
      <c r="B23" s="334">
        <v>27</v>
      </c>
      <c r="C23" s="334">
        <f t="shared" si="0"/>
        <v>7.8220000000000001</v>
      </c>
      <c r="D23" s="335">
        <v>7822</v>
      </c>
    </row>
    <row r="24" spans="1:4" x14ac:dyDescent="0.3">
      <c r="A24" s="259">
        <v>229.54</v>
      </c>
      <c r="B24" s="334">
        <v>30</v>
      </c>
      <c r="C24" s="334">
        <f t="shared" si="0"/>
        <v>10.3</v>
      </c>
      <c r="D24" s="335">
        <v>10300</v>
      </c>
    </row>
    <row r="25" spans="1:4" x14ac:dyDescent="0.3">
      <c r="A25" s="259">
        <v>240.14</v>
      </c>
      <c r="B25" s="334">
        <v>3</v>
      </c>
      <c r="C25" s="334">
        <f t="shared" si="0"/>
        <v>1.1120000000000001</v>
      </c>
      <c r="D25" s="335">
        <v>1112</v>
      </c>
    </row>
    <row r="26" spans="1:4" x14ac:dyDescent="0.3">
      <c r="A26" s="259">
        <v>178.12</v>
      </c>
      <c r="B26" s="334">
        <v>26</v>
      </c>
      <c r="C26" s="334">
        <f t="shared" si="0"/>
        <v>6.7370000000000001</v>
      </c>
      <c r="D26" s="335">
        <v>6737</v>
      </c>
    </row>
    <row r="27" spans="1:4" x14ac:dyDescent="0.3">
      <c r="A27" s="259">
        <v>194.42</v>
      </c>
      <c r="B27" s="334">
        <v>16</v>
      </c>
      <c r="C27" s="334">
        <f t="shared" si="0"/>
        <v>4.8739999999999997</v>
      </c>
      <c r="D27" s="335">
        <v>4874</v>
      </c>
    </row>
    <row r="28" spans="1:4" x14ac:dyDescent="0.3">
      <c r="A28" s="259">
        <v>326.54000000000002</v>
      </c>
      <c r="B28" s="334">
        <v>1</v>
      </c>
      <c r="C28" s="334">
        <f t="shared" si="0"/>
        <v>0.27700000000000002</v>
      </c>
      <c r="D28" s="334">
        <v>277</v>
      </c>
    </row>
    <row r="29" spans="1:4" x14ac:dyDescent="0.3">
      <c r="A29" s="259">
        <v>307.82</v>
      </c>
      <c r="B29" s="334">
        <v>13</v>
      </c>
      <c r="C29" s="334">
        <f t="shared" si="0"/>
        <v>4.5010000000000003</v>
      </c>
      <c r="D29" s="335">
        <v>4501</v>
      </c>
    </row>
    <row r="30" spans="1:4" x14ac:dyDescent="0.3">
      <c r="A30" s="259">
        <v>321.08000000000004</v>
      </c>
      <c r="B30" s="334">
        <v>8</v>
      </c>
      <c r="C30" s="334">
        <f t="shared" si="0"/>
        <v>2.8959999999999999</v>
      </c>
      <c r="D30" s="335">
        <v>2896</v>
      </c>
    </row>
    <row r="31" spans="1:4" x14ac:dyDescent="0.3">
      <c r="A31" s="259">
        <v>297.11</v>
      </c>
      <c r="B31" s="334">
        <v>5</v>
      </c>
      <c r="C31" s="334">
        <f t="shared" si="0"/>
        <v>1.4419999999999999</v>
      </c>
      <c r="D31" s="335">
        <v>1442</v>
      </c>
    </row>
    <row r="32" spans="1:4" x14ac:dyDescent="0.3">
      <c r="A32" s="259">
        <v>304.26000000000005</v>
      </c>
      <c r="B32" s="334">
        <v>47</v>
      </c>
      <c r="C32" s="334">
        <f t="shared" si="0"/>
        <v>14.824999999999999</v>
      </c>
      <c r="D32" s="335">
        <v>14825</v>
      </c>
    </row>
    <row r="33" spans="1:4" x14ac:dyDescent="0.3">
      <c r="A33" s="259">
        <v>310.5</v>
      </c>
      <c r="B33" s="334">
        <v>6</v>
      </c>
      <c r="C33" s="334">
        <f t="shared" si="0"/>
        <v>2.0859999999999999</v>
      </c>
      <c r="D33" s="335">
        <v>2086</v>
      </c>
    </row>
    <row r="34" spans="1:4" x14ac:dyDescent="0.3">
      <c r="A34" s="259">
        <v>264.61</v>
      </c>
      <c r="B34" s="334">
        <v>6</v>
      </c>
      <c r="C34" s="334">
        <f t="shared" si="0"/>
        <v>1.427</v>
      </c>
      <c r="D34" s="335">
        <v>1427</v>
      </c>
    </row>
    <row r="35" spans="1:4" x14ac:dyDescent="0.3">
      <c r="A35" s="266">
        <v>293.77000000000004</v>
      </c>
      <c r="B35" s="334">
        <v>16</v>
      </c>
      <c r="C35" s="334">
        <f t="shared" si="0"/>
        <v>5.01</v>
      </c>
      <c r="D35" s="335">
        <v>5010</v>
      </c>
    </row>
    <row r="36" spans="1:4" x14ac:dyDescent="0.3">
      <c r="A36" s="259">
        <v>278.25</v>
      </c>
      <c r="B36" s="334">
        <v>3</v>
      </c>
      <c r="C36" s="334">
        <f t="shared" si="0"/>
        <v>1.0129999999999999</v>
      </c>
      <c r="D36" s="335">
        <v>1013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4</vt:i4>
      </vt:variant>
    </vt:vector>
  </HeadingPairs>
  <TitlesOfParts>
    <vt:vector size="11" baseType="lpstr">
      <vt:lpstr>OSNOVNO POROČILO</vt:lpstr>
      <vt:lpstr>CENA IN MASA PO RAZREDIH</vt:lpstr>
      <vt:lpstr>CENE PO TEDNIH</vt:lpstr>
      <vt:lpstr>SKUPNI ZAKOL PO TEDNIH</vt:lpstr>
      <vt:lpstr>EVROPSKE CENE</vt:lpstr>
      <vt:lpstr>EU CENE R3</vt:lpstr>
      <vt:lpstr>List1</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Žebovec, Petra</cp:lastModifiedBy>
  <dcterms:created xsi:type="dcterms:W3CDTF">2020-09-29T09:23:28Z</dcterms:created>
  <dcterms:modified xsi:type="dcterms:W3CDTF">2021-03-10T11:57:37Z</dcterms:modified>
</cp:coreProperties>
</file>