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J:\SKT\TIS - Tržne cene\GOVEJE MESO\2021\POROČILA\"/>
    </mc:Choice>
  </mc:AlternateContent>
  <xr:revisionPtr revIDLastSave="0" documentId="13_ncr:1_{432A3FB1-7B36-4DDC-8292-A39008806933}" xr6:coauthVersionLast="46" xr6:coauthVersionMax="46" xr10:uidLastSave="{00000000-0000-0000-0000-000000000000}"/>
  <bookViews>
    <workbookView xWindow="28680" yWindow="-4185" windowWidth="29040" windowHeight="15840" tabRatio="602" xr2:uid="{00000000-000D-0000-FFFF-FFFF00000000}"/>
  </bookViews>
  <sheets>
    <sheet name="OSNOVNO POROČILO" sheetId="1" r:id="rId1"/>
    <sheet name="CENA IN MASA PO RAZREDIH" sheetId="3" r:id="rId2"/>
    <sheet name="CENE PO TEDNIH" sheetId="4" r:id="rId3"/>
    <sheet name="SKUPNI ZAKOL PO TEDNIH" sheetId="6" r:id="rId4"/>
    <sheet name="EVROPSKE CENE" sheetId="7" r:id="rId5"/>
    <sheet name="EU CENE R3" sheetId="8" r:id="rId6"/>
  </sheets>
  <definedNames>
    <definedName name="_ftn1" localSheetId="0">'OSNOVNO POROČILO'!$B$18</definedName>
    <definedName name="_ftnref1" localSheetId="0">'OSNOVNO POROČILO'!$B$14</definedName>
    <definedName name="_Toc374617593" localSheetId="2">'CENE PO TEDNIH'!$B$2</definedName>
    <definedName name="OLE_LINK8" localSheetId="5">'EU CENE R3'!$B$53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7" i="6" l="1"/>
  <c r="E2" i="3" l="1"/>
  <c r="D1" i="8" l="1"/>
  <c r="G2" i="4" l="1"/>
  <c r="J40" i="6" l="1"/>
  <c r="J34" i="6" l="1"/>
  <c r="J33" i="6" l="1"/>
  <c r="J32" i="6"/>
  <c r="J31" i="6" l="1"/>
  <c r="J29" i="6" l="1"/>
  <c r="J27" i="6" l="1"/>
  <c r="J25" i="6" l="1"/>
  <c r="J24" i="6" l="1"/>
  <c r="J23" i="6" l="1"/>
  <c r="J21" i="6" l="1"/>
  <c r="J15" i="6" l="1"/>
  <c r="J14" i="6" l="1"/>
  <c r="J12" i="6" l="1"/>
  <c r="J11" i="6" l="1"/>
</calcChain>
</file>

<file path=xl/sharedStrings.xml><?xml version="1.0" encoding="utf-8"?>
<sst xmlns="http://schemas.openxmlformats.org/spreadsheetml/2006/main" count="1414" uniqueCount="188">
  <si>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</si>
  <si>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</si>
  <si>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</si>
  <si>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</si>
  <si>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</si>
  <si>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</si>
  <si>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</si>
  <si>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</si>
  <si>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</si>
  <si>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[1]  Pravilnik o tržno informacijskem sistemu za trg govejega mesa (Uradni list RS, št. 91/20)</t>
  </si>
  <si>
    <t>TEDENSKO TRŽNO POROČILO ZA TRG GOVEJEGA MESA</t>
  </si>
  <si>
    <t>Kakovostni tržni razred</t>
  </si>
  <si>
    <t>Kategorije</t>
  </si>
  <si>
    <t>Z</t>
  </si>
  <si>
    <t>A</t>
  </si>
  <si>
    <t>B</t>
  </si>
  <si>
    <t>C</t>
  </si>
  <si>
    <t>D</t>
  </si>
  <si>
    <t>E</t>
  </si>
  <si>
    <t>V</t>
  </si>
  <si>
    <t>Št. trupov</t>
  </si>
  <si>
    <t>U2</t>
  </si>
  <si>
    <t>Masa (kg)</t>
  </si>
  <si>
    <t>EUR/ 100 kg</t>
  </si>
  <si>
    <t>U3</t>
  </si>
  <si>
    <t>U4</t>
  </si>
  <si>
    <t>R1</t>
  </si>
  <si>
    <t>R2</t>
  </si>
  <si>
    <t>R3</t>
  </si>
  <si>
    <t>R4</t>
  </si>
  <si>
    <t>O1</t>
  </si>
  <si>
    <t>O2</t>
  </si>
  <si>
    <t>O3</t>
  </si>
  <si>
    <t>Cena/ 100 kg</t>
  </si>
  <si>
    <t>O4</t>
  </si>
  <si>
    <t>P2</t>
  </si>
  <si>
    <t>P3</t>
  </si>
  <si>
    <t>SKUPAJ</t>
  </si>
  <si>
    <t>CENA</t>
  </si>
  <si>
    <t>P1</t>
  </si>
  <si>
    <t>POSAMEZNI RAZREDI</t>
  </si>
  <si>
    <t>A - R3</t>
  </si>
  <si>
    <t>B - R3</t>
  </si>
  <si>
    <t>C - R3</t>
  </si>
  <si>
    <t>D - O3</t>
  </si>
  <si>
    <t>E - R3</t>
  </si>
  <si>
    <t>Z - R3</t>
  </si>
  <si>
    <t>C - trupi oziroma polovice moških kastriranih živali;</t>
  </si>
  <si>
    <t>D - trupi oziroma polovice krav;</t>
  </si>
  <si>
    <t>E - trupi oziroma polovice telic</t>
  </si>
  <si>
    <t>Z- trupi živali od 8-12 mesecev</t>
  </si>
  <si>
    <t>Skupni zakol</t>
  </si>
  <si>
    <t>TEDEN</t>
  </si>
  <si>
    <t>KOLIČINA TEDENSKEGA ZAKOLA PO KATEGORIJAH</t>
  </si>
  <si>
    <t>NACIONALNE IN EU TRŽNE CENE (v evrih in v odstotkih od bazne cene)</t>
  </si>
  <si>
    <t>(EUR/100 kg PC/DW)</t>
  </si>
  <si>
    <t>%</t>
  </si>
  <si>
    <t>Povprečna cena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</si>
  <si>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</si>
  <si>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</si>
  <si>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</si>
  <si>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</si>
  <si>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</si>
  <si>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</si>
  <si>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</si>
  <si>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</si>
  <si>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</si>
  <si>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</si>
  <si>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</si>
  <si>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</si>
  <si>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</si>
  <si>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</si>
  <si>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</si>
  <si>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</si>
  <si>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</si>
  <si>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</si>
  <si>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</si>
  <si>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</si>
  <si>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</si>
  <si>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</si>
  <si>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</si>
  <si>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</si>
  <si>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</si>
  <si>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</si>
  <si>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</si>
  <si>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Kategorija      A / C / Z</t>
  </si>
  <si>
    <t>TRŽNE CENE - DRŽAVE ČLANICE</t>
  </si>
  <si>
    <t>(EUR/100kg PC/DW)</t>
  </si>
  <si>
    <t>EU</t>
  </si>
  <si>
    <t>Ml. govedo 8-12. mes.  U2</t>
  </si>
  <si>
    <t>Ml. govedo 8-12. mes.  U3</t>
  </si>
  <si>
    <t>Ml. govedo 8-12. mes.  R2</t>
  </si>
  <si>
    <t>Ml. govedo 8-12. mes.  R3</t>
  </si>
  <si>
    <t>Ml. govedo 8-12. mes.  O2</t>
  </si>
  <si>
    <t>Ml. govedo 8-12. mes.  O3</t>
  </si>
  <si>
    <t>Ml.govedo 8-12 mes.</t>
  </si>
  <si>
    <t>Biki   U2</t>
  </si>
  <si>
    <t>Biki   U3</t>
  </si>
  <si>
    <t>Biki  R2</t>
  </si>
  <si>
    <t>Biki   R3</t>
  </si>
  <si>
    <t>Biki  O2</t>
  </si>
  <si>
    <t>Biki  O3</t>
  </si>
  <si>
    <t xml:space="preserve">Biki do 24. mes. </t>
  </si>
  <si>
    <t>Biki B R3</t>
  </si>
  <si>
    <t>Biki nad 24. Mes</t>
  </si>
  <si>
    <t>Voli  U2</t>
  </si>
  <si>
    <t>Voli  U3</t>
  </si>
  <si>
    <t>Voli  U4</t>
  </si>
  <si>
    <t>Voli  R3</t>
  </si>
  <si>
    <t>Voli R4</t>
  </si>
  <si>
    <t>Voli   O3</t>
  </si>
  <si>
    <t>Voli   O4</t>
  </si>
  <si>
    <t xml:space="preserve">Voli </t>
  </si>
  <si>
    <t>Krave  R2</t>
  </si>
  <si>
    <t>Krave  R3</t>
  </si>
  <si>
    <t>Krave R4</t>
  </si>
  <si>
    <t>Krave O2</t>
  </si>
  <si>
    <t>Krave O3</t>
  </si>
  <si>
    <t>Krave O4</t>
  </si>
  <si>
    <t>Krave  P2</t>
  </si>
  <si>
    <t>Krave P3</t>
  </si>
  <si>
    <t>Krave</t>
  </si>
  <si>
    <t>Telice U2</t>
  </si>
  <si>
    <t>Telice  U3</t>
  </si>
  <si>
    <t>Telice  R2</t>
  </si>
  <si>
    <t>Telice R3</t>
  </si>
  <si>
    <t>Telice  R4</t>
  </si>
  <si>
    <t>Telice O2</t>
  </si>
  <si>
    <t>Telice  O3</t>
  </si>
  <si>
    <t>Telice O4</t>
  </si>
  <si>
    <t xml:space="preserve">Telice </t>
  </si>
  <si>
    <t>Povprečje vseh kateg.</t>
  </si>
  <si>
    <t>Sprem.od pr.ted.</t>
  </si>
  <si>
    <t>Biki do 24. mes.  R3</t>
  </si>
  <si>
    <t>teden</t>
  </si>
  <si>
    <t>103% bazne cene</t>
  </si>
  <si>
    <t>EU avg</t>
  </si>
  <si>
    <t>EU max</t>
  </si>
  <si>
    <t>EU min</t>
  </si>
  <si>
    <t>Kategorija</t>
  </si>
  <si>
    <t>Vir: Evropska komisija</t>
  </si>
  <si>
    <t>Količina zakola in cena sta izražena na hladno maso. Ceni so prišteti povprečni transportni stroški, ki znašajo 6,54€/100 kg hladne mase.</t>
  </si>
  <si>
    <t>N.Z.</t>
  </si>
  <si>
    <t>Primerjava slovenskih cen z evropskimi cenami je narejena na podlagi objavljenih cen Evropske komisije in se nanaša na pretekli teden</t>
  </si>
  <si>
    <t>TABELA 1:</t>
  </si>
  <si>
    <t>GRAFIKON 1: Gibanje tržnih cen po posameznih tednih za izbrane kakovostne tržne razrede v letih 2020/2021</t>
  </si>
  <si>
    <t xml:space="preserve">TABELA 1: </t>
  </si>
  <si>
    <t>TABELA 2: Tržne cene v EUR/100 kg</t>
  </si>
  <si>
    <t>Reprezentativni trg se štejejo,klavnice, v katerih je bilo v preteklem letu zaklanih več kot 3 000 glav govedi vseh starostnih skupin, in  pravne osebe, ki so v preteklem letu dale v zakol za lastne potrebe v klavnico več kot 1 000 glav govedi vseh starostnih skupin.</t>
  </si>
  <si>
    <t>Teden</t>
  </si>
  <si>
    <t>Tabela 2: Tržne cene po posameznih tednih za izbrane kakovostne tržne razrede</t>
  </si>
  <si>
    <t xml:space="preserve">TABELA  Slovenske in EU tržne cene, preračunane na R3, v primerjavi s 103% bazne cene </t>
  </si>
  <si>
    <r>
      <t>Kategorija</t>
    </r>
    <r>
      <rPr>
        <b/>
        <sz val="7"/>
        <rFont val="Arial"/>
        <family val="2"/>
      </rPr>
      <t xml:space="preserve"> </t>
    </r>
    <r>
      <rPr>
        <b/>
        <sz val="8"/>
        <rFont val="Arial"/>
        <family val="2"/>
      </rPr>
      <t xml:space="preserve">     A</t>
    </r>
  </si>
  <si>
    <r>
      <t>Kategorija</t>
    </r>
    <r>
      <rPr>
        <b/>
        <sz val="7"/>
        <rFont val="Arial"/>
        <family val="2"/>
      </rPr>
      <t xml:space="preserve"> </t>
    </r>
    <r>
      <rPr>
        <b/>
        <sz val="8"/>
        <rFont val="Arial"/>
        <family val="2"/>
      </rPr>
      <t xml:space="preserve">     C</t>
    </r>
  </si>
  <si>
    <r>
      <t>Kategorija</t>
    </r>
    <r>
      <rPr>
        <b/>
        <sz val="7"/>
        <rFont val="Arial"/>
        <family val="2"/>
      </rPr>
      <t xml:space="preserve"> </t>
    </r>
    <r>
      <rPr>
        <b/>
        <sz val="8"/>
        <rFont val="Arial"/>
        <family val="2"/>
      </rPr>
      <t xml:space="preserve">     Z</t>
    </r>
  </si>
  <si>
    <t>U2+U3</t>
  </si>
  <si>
    <t>R2+R3</t>
  </si>
  <si>
    <t>O2+O3</t>
  </si>
  <si>
    <t>U+R+O</t>
  </si>
  <si>
    <t>Sprem. od</t>
  </si>
  <si>
    <t>U2+U3+U4</t>
  </si>
  <si>
    <t>R3+R4</t>
  </si>
  <si>
    <t>% od</t>
  </si>
  <si>
    <t>prej tedna</t>
  </si>
  <si>
    <t>bazne cene</t>
  </si>
  <si>
    <t>prejšnj.ted.</t>
  </si>
  <si>
    <t>Sprememba od prejšnjega tedna</t>
  </si>
  <si>
    <t>Sprememba od prejšnjega tedna v %</t>
  </si>
  <si>
    <t>GRAFIKON 2: Gibanje količin tedenskega zakola  po kategorijah v letih 2020/2021</t>
  </si>
  <si>
    <t xml:space="preserve">Grafikon 3:  Slovenske in EU tržne cene, preračunane na R3, v primerjavi s 103% bazne cene </t>
  </si>
  <si>
    <t>N.P.</t>
  </si>
  <si>
    <t>A - trupi oziroma polovice bikov, starih 12- 24 mesecev;</t>
  </si>
  <si>
    <t>B - trupi oziroma polovice  bikov, starih več kot 24 mesecev;</t>
  </si>
  <si>
    <t xml:space="preserve">Tedensko poročilo klavnic za </t>
  </si>
  <si>
    <t xml:space="preserve">Tabela 1: Primerjava tržnih cen v EUR/100 kg za vse kakovostne tržne razrede za </t>
  </si>
  <si>
    <t xml:space="preserve">Teden: </t>
  </si>
  <si>
    <t>7.055 kg</t>
  </si>
  <si>
    <t/>
  </si>
  <si>
    <t>c</t>
  </si>
  <si>
    <t>U</t>
  </si>
  <si>
    <t>R</t>
  </si>
  <si>
    <t>O</t>
  </si>
  <si>
    <t>URO</t>
  </si>
  <si>
    <t>N.Z. - NI ZAKOLA</t>
  </si>
  <si>
    <t xml:space="preserve">N.Z. </t>
  </si>
  <si>
    <t>43. teden (25. 10. 2021 - 31. 10. 2021)</t>
  </si>
  <si>
    <t>44. teden (1. 11. 2021 - 7. 11. 2021)</t>
  </si>
  <si>
    <t>Številka: 3305-4/2021/574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</si>
</sst>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3" formatCode="_-* #,##0.00_-;\-* #,##0.00_-;_-* &quot;-&quot;??_-;_-@_-"/>
    <numFmt numFmtId="164" formatCode="_-* #,##0.00\ _€_-;\-* #,##0.00\ _€_-;_-* &quot;-&quot;??\ _€_-;_-@_-"/>
    <numFmt numFmtId="165" formatCode="#,##0\ \k\g"/>
    <numFmt numFmtId="166" formatCode="#,##0.00\ _€"/>
    <numFmt numFmtId="167" formatCode="#,##0.00\ &quot;€&quot;"/>
    <numFmt numFmtId="168" formatCode="[$-80C]d\ mmmm\ yyyy;@"/>
    <numFmt numFmtId="169" formatCode="&quot;Semaine / Week : &quot;0"/>
    <numFmt numFmtId="170" formatCode="dd\.mm\.yy;@"/>
    <numFmt numFmtId="171" formatCode="&quot;+ &quot;0.00;&quot;- &quot;0.00;&quot;idem&quot;"/>
    <numFmt numFmtId="172" formatCode="0.0%"/>
    <numFmt numFmtId="173" formatCode="0.000"/>
    <numFmt numFmtId="174" formatCode="_-* #,##0.00\ _S_I_T_-;\-* #,##0.00\ _S_I_T_-;_-* &quot;-&quot;??\ _S_I_T_-;_-@_-"/>
    <numFmt numFmtId="175" formatCode="_-* #,##0.0_-;\-* #,##0.0_-;_-* &quot;-&quot;??_-;_-@_-"/>
    <numFmt numFmtId="176" formatCode="0.0"/>
    <numFmt numFmtId="177" formatCode="\+0.00;\-0.00"/>
    <numFmt numFmtId="178" formatCode="\+0.00%;\-0.00%"/>
    <numFmt numFmtId="179" formatCode="\+0.0%;\-0.00%;&quot;idem&quot;"/>
    <numFmt numFmtId="180" formatCode="&quot;+ &quot;0.0%;&quot;- &quot;0.0%;&quot;idem&quot;"/>
    <numFmt numFmtId="181" formatCode="\+\ 0.00;\-\ 0.00;&quot;idem&quot;"/>
    <numFmt numFmtId="182" formatCode="_(* #,##0.00_);_(* \(#,##0.00\);_(* &quot;-&quot;??_);_(@_)"/>
  </numFmts>
  <fonts count="75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E"/>
      <charset val="238"/>
    </font>
    <font>
      <sz val="10"/>
      <name val="Republika"/>
      <charset val="238"/>
    </font>
    <font>
      <b/>
      <sz val="10"/>
      <name val="Republika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name val="Arial CE"/>
      <charset val="238"/>
    </font>
    <font>
      <sz val="10"/>
      <name val="Arial CE"/>
      <charset val="238"/>
    </font>
    <font>
      <sz val="9"/>
      <name val="Times New Roman"/>
      <family val="1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8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</font>
    <font>
      <u/>
      <sz val="10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name val="Arial CE"/>
      <charset val="238"/>
    </font>
    <font>
      <i/>
      <sz val="8"/>
      <name val="Arial"/>
      <family val="2"/>
    </font>
    <font>
      <b/>
      <sz val="12"/>
      <name val="Arial"/>
      <family val="2"/>
    </font>
    <font>
      <sz val="7"/>
      <name val="Arial"/>
      <family val="2"/>
      <charset val="238"/>
    </font>
    <font>
      <sz val="5"/>
      <name val="Arial"/>
      <family val="2"/>
      <charset val="238"/>
    </font>
    <font>
      <sz val="7"/>
      <name val="Times New Roman CE"/>
      <family val="1"/>
      <charset val="238"/>
    </font>
    <font>
      <b/>
      <sz val="7"/>
      <name val="Arial"/>
      <family val="2"/>
      <charset val="238"/>
    </font>
    <font>
      <sz val="9"/>
      <name val="Arial CE"/>
      <family val="2"/>
    </font>
    <font>
      <sz val="10"/>
      <name val="Arial"/>
      <family val="2"/>
    </font>
    <font>
      <b/>
      <sz val="7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i/>
      <sz val="10"/>
      <name val="Calibri"/>
      <family val="2"/>
      <scheme val="minor"/>
    </font>
    <font>
      <sz val="8"/>
      <color indexed="9"/>
      <name val="Calibri"/>
      <family val="2"/>
      <scheme val="minor"/>
    </font>
    <font>
      <i/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9"/>
      <color theme="1"/>
      <name val="Calibri"/>
      <family val="2"/>
      <charset val="238"/>
      <scheme val="minor"/>
    </font>
    <font>
      <b/>
      <sz val="7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9"/>
      <color rgb="FFFF0000"/>
      <name val="Arial CE"/>
      <family val="2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name val="Arial"/>
      <family val="2"/>
      <charset val="238"/>
    </font>
  </fonts>
  <fills count="4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4">
    <xf numFmtId="0" fontId="0" fillId="0" borderId="0"/>
    <xf numFmtId="0" fontId="8" fillId="0" borderId="27" applyNumberFormat="0" applyFill="0" applyAlignment="0" applyProtection="0"/>
    <xf numFmtId="0" fontId="9" fillId="0" borderId="28" applyNumberFormat="0" applyFill="0" applyAlignment="0" applyProtection="0"/>
    <xf numFmtId="0" fontId="10" fillId="0" borderId="29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7" borderId="30" applyNumberFormat="0" applyAlignment="0" applyProtection="0"/>
    <xf numFmtId="0" fontId="14" fillId="8" borderId="31" applyNumberFormat="0" applyAlignment="0" applyProtection="0"/>
    <xf numFmtId="0" fontId="15" fillId="8" borderId="30" applyNumberFormat="0" applyAlignment="0" applyProtection="0"/>
    <xf numFmtId="0" fontId="16" fillId="0" borderId="32" applyNumberFormat="0" applyFill="0" applyAlignment="0" applyProtection="0"/>
    <xf numFmtId="0" fontId="17" fillId="9" borderId="3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5" applyNumberFormat="0" applyFill="0" applyAlignment="0" applyProtection="0"/>
    <xf numFmtId="0" fontId="2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21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1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21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21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21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3" fillId="0" borderId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34" borderId="0" applyNumberFormat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0"/>
    <xf numFmtId="0" fontId="6" fillId="0" borderId="0"/>
    <xf numFmtId="0" fontId="29" fillId="6" borderId="0" applyNumberFormat="0" applyBorder="0" applyAlignment="0" applyProtection="0"/>
    <xf numFmtId="0" fontId="6" fillId="10" borderId="34" applyNumberFormat="0" applyFont="0" applyAlignment="0" applyProtection="0"/>
    <xf numFmtId="0" fontId="33" fillId="0" borderId="0"/>
    <xf numFmtId="9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47" fillId="0" borderId="0"/>
    <xf numFmtId="0" fontId="47" fillId="0" borderId="0"/>
    <xf numFmtId="43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57" fillId="0" borderId="0"/>
    <xf numFmtId="0" fontId="58" fillId="0" borderId="0"/>
    <xf numFmtId="0" fontId="28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6" fillId="10" borderId="34" applyNumberFormat="0" applyFont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34" borderId="0" applyNumberFormat="0" applyBorder="0" applyAlignment="0" applyProtection="0"/>
    <xf numFmtId="164" fontId="33" fillId="0" borderId="0" applyFont="0" applyFill="0" applyBorder="0" applyAlignment="0" applyProtection="0"/>
    <xf numFmtId="0" fontId="23" fillId="0" borderId="0"/>
    <xf numFmtId="182" fontId="47" fillId="0" borderId="0" applyFont="0" applyFill="0" applyBorder="0" applyAlignment="0" applyProtection="0"/>
    <xf numFmtId="0" fontId="61" fillId="0" borderId="0"/>
    <xf numFmtId="9" fontId="33" fillId="0" borderId="0" applyFont="0" applyFill="0" applyBorder="0" applyAlignment="0" applyProtection="0"/>
    <xf numFmtId="0" fontId="33" fillId="0" borderId="0"/>
    <xf numFmtId="164" fontId="47" fillId="0" borderId="0" applyFont="0" applyFill="0" applyBorder="0" applyAlignment="0" applyProtection="0"/>
    <xf numFmtId="0" fontId="57" fillId="0" borderId="0"/>
    <xf numFmtId="0" fontId="33" fillId="0" borderId="0"/>
    <xf numFmtId="9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67" fillId="0" borderId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</cellStyleXfs>
  <cellXfs count="372">
    <xf numFmtId="0" fontId="0" fillId="0" borderId="0" xfId="0"/>
    <xf numFmtId="0" fontId="0" fillId="0" borderId="0" xfId="0" applyAlignment="1">
      <alignment horizontal="center"/>
    </xf>
    <xf numFmtId="0" fontId="1" fillId="0" borderId="3" xfId="0" applyFont="1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horizontal="center" vertical="top" wrapText="1"/>
    </xf>
    <xf numFmtId="0" fontId="2" fillId="0" borderId="7" xfId="0" applyFont="1" applyBorder="1" applyAlignment="1" applyProtection="1">
      <alignment vertical="top"/>
    </xf>
    <xf numFmtId="0" fontId="2" fillId="0" borderId="8" xfId="0" applyFont="1" applyBorder="1" applyAlignment="1" applyProtection="1">
      <alignment vertical="top"/>
    </xf>
    <xf numFmtId="0" fontId="2" fillId="0" borderId="9" xfId="0" applyFont="1" applyBorder="1" applyAlignment="1" applyProtection="1">
      <alignment vertical="top"/>
    </xf>
    <xf numFmtId="0" fontId="1" fillId="0" borderId="7" xfId="0" applyFont="1" applyBorder="1" applyAlignment="1" applyProtection="1">
      <alignment vertical="top"/>
    </xf>
    <xf numFmtId="0" fontId="2" fillId="0" borderId="10" xfId="0" applyFont="1" applyBorder="1" applyAlignment="1" applyProtection="1">
      <alignment vertical="top"/>
    </xf>
    <xf numFmtId="0" fontId="1" fillId="0" borderId="18" xfId="0" applyFont="1" applyBorder="1" applyAlignment="1" applyProtection="1">
      <alignment horizontal="center" vertical="top" wrapText="1"/>
    </xf>
    <xf numFmtId="0" fontId="0" fillId="0" borderId="18" xfId="0" applyBorder="1" applyAlignment="1"/>
    <xf numFmtId="0" fontId="0" fillId="0" borderId="23" xfId="0" applyBorder="1" applyAlignment="1"/>
    <xf numFmtId="0" fontId="2" fillId="0" borderId="2" xfId="0" applyFont="1" applyBorder="1" applyAlignment="1" applyProtection="1">
      <alignment vertical="top"/>
    </xf>
    <xf numFmtId="0" fontId="1" fillId="0" borderId="9" xfId="0" applyFont="1" applyBorder="1" applyAlignment="1" applyProtection="1">
      <alignment vertical="top"/>
    </xf>
    <xf numFmtId="0" fontId="1" fillId="0" borderId="6" xfId="0" applyFont="1" applyBorder="1" applyAlignment="1" applyProtection="1">
      <alignment horizontal="center" vertical="top" wrapText="1"/>
    </xf>
    <xf numFmtId="0" fontId="1" fillId="0" borderId="2" xfId="0" applyFont="1" applyBorder="1" applyAlignment="1" applyProtection="1">
      <alignment horizontal="center" vertical="top" wrapText="1"/>
    </xf>
    <xf numFmtId="0" fontId="0" fillId="0" borderId="0" xfId="0" applyBorder="1"/>
    <xf numFmtId="0" fontId="0" fillId="0" borderId="11" xfId="0" applyBorder="1"/>
    <xf numFmtId="0" fontId="2" fillId="0" borderId="15" xfId="0" applyFont="1" applyBorder="1" applyAlignment="1" applyProtection="1">
      <alignment vertical="top"/>
    </xf>
    <xf numFmtId="0" fontId="20" fillId="0" borderId="0" xfId="0" applyFont="1" applyAlignment="1">
      <alignment horizontal="center"/>
    </xf>
    <xf numFmtId="0" fontId="20" fillId="0" borderId="0" xfId="0" applyFont="1"/>
    <xf numFmtId="0" fontId="0" fillId="2" borderId="0" xfId="0" applyFill="1" applyBorder="1"/>
    <xf numFmtId="0" fontId="3" fillId="36" borderId="41" xfId="42" applyFont="1" applyFill="1" applyBorder="1" applyAlignment="1">
      <alignment horizontal="center"/>
    </xf>
    <xf numFmtId="165" fontId="24" fillId="36" borderId="37" xfId="42" applyNumberFormat="1" applyFont="1" applyFill="1" applyBorder="1" applyAlignment="1">
      <alignment horizontal="center"/>
    </xf>
    <xf numFmtId="165" fontId="26" fillId="36" borderId="37" xfId="42" applyNumberFormat="1" applyFont="1" applyFill="1" applyBorder="1" applyAlignment="1">
      <alignment horizontal="center"/>
    </xf>
    <xf numFmtId="165" fontId="27" fillId="36" borderId="42" xfId="42" applyNumberFormat="1" applyFont="1" applyFill="1" applyBorder="1" applyAlignment="1">
      <alignment horizontal="center"/>
    </xf>
    <xf numFmtId="0" fontId="23" fillId="2" borderId="0" xfId="42" applyFill="1" applyBorder="1"/>
    <xf numFmtId="0" fontId="0" fillId="0" borderId="0" xfId="0" applyFont="1"/>
    <xf numFmtId="0" fontId="24" fillId="0" borderId="0" xfId="42" applyFont="1"/>
    <xf numFmtId="0" fontId="27" fillId="35" borderId="1" xfId="42" applyFont="1" applyFill="1" applyBorder="1" applyAlignment="1">
      <alignment horizontal="center"/>
    </xf>
    <xf numFmtId="0" fontId="2" fillId="0" borderId="52" xfId="0" applyFont="1" applyBorder="1" applyAlignment="1" applyProtection="1">
      <alignment vertical="top"/>
    </xf>
    <xf numFmtId="0" fontId="2" fillId="0" borderId="21" xfId="0" applyFont="1" applyBorder="1" applyAlignment="1" applyProtection="1">
      <alignment vertical="top"/>
    </xf>
    <xf numFmtId="0" fontId="2" fillId="0" borderId="22" xfId="0" applyFont="1" applyBorder="1" applyAlignment="1" applyProtection="1">
      <alignment vertical="top"/>
    </xf>
    <xf numFmtId="0" fontId="33" fillId="0" borderId="0" xfId="0" applyFont="1" applyFill="1" applyAlignment="1">
      <alignment horizontal="left"/>
    </xf>
    <xf numFmtId="0" fontId="0" fillId="0" borderId="0" xfId="0" applyFill="1" applyAlignment="1"/>
    <xf numFmtId="0" fontId="0" fillId="0" borderId="0" xfId="0" applyFill="1" applyAlignment="1">
      <alignment vertical="center"/>
    </xf>
    <xf numFmtId="168" fontId="0" fillId="0" borderId="0" xfId="0" applyNumberFormat="1" applyFill="1" applyAlignment="1">
      <alignment horizontal="right" vertical="center"/>
    </xf>
    <xf numFmtId="169" fontId="34" fillId="0" borderId="0" xfId="46" quotePrefix="1" applyNumberFormat="1" applyFont="1" applyFill="1" applyAlignment="1">
      <alignment horizontal="left" vertical="center"/>
    </xf>
    <xf numFmtId="0" fontId="33" fillId="0" borderId="0" xfId="46"/>
    <xf numFmtId="0" fontId="0" fillId="0" borderId="0" xfId="0" applyAlignment="1">
      <alignment vertical="center"/>
    </xf>
    <xf numFmtId="0" fontId="33" fillId="0" borderId="0" xfId="0" applyFont="1" applyFill="1" applyAlignment="1">
      <alignment horizontal="left" vertical="center"/>
    </xf>
    <xf numFmtId="0" fontId="35" fillId="0" borderId="0" xfId="0" applyFont="1" applyFill="1" applyAlignment="1">
      <alignment horizontal="right"/>
    </xf>
    <xf numFmtId="170" fontId="36" fillId="0" borderId="0" xfId="0" applyNumberFormat="1" applyFont="1" applyFill="1" applyAlignment="1">
      <alignment horizontal="right"/>
    </xf>
    <xf numFmtId="0" fontId="33" fillId="0" borderId="0" xfId="0" applyFont="1" applyFill="1" applyAlignment="1">
      <alignment horizontal="left" vertical="top"/>
    </xf>
    <xf numFmtId="0" fontId="0" fillId="0" borderId="0" xfId="0" applyFill="1" applyAlignment="1">
      <alignment vertical="top"/>
    </xf>
    <xf numFmtId="0" fontId="35" fillId="0" borderId="0" xfId="0" applyFont="1" applyFill="1" applyAlignment="1">
      <alignment horizontal="right" vertical="top"/>
    </xf>
    <xf numFmtId="170" fontId="36" fillId="0" borderId="0" xfId="0" applyNumberFormat="1" applyFont="1" applyFill="1" applyAlignment="1">
      <alignment horizontal="right" vertical="top"/>
    </xf>
    <xf numFmtId="0" fontId="0" fillId="0" borderId="0" xfId="0" applyFill="1" applyAlignment="1">
      <alignment horizontal="center" vertical="center"/>
    </xf>
    <xf numFmtId="0" fontId="37" fillId="0" borderId="0" xfId="0" applyFont="1" applyBorder="1"/>
    <xf numFmtId="2" fontId="0" fillId="0" borderId="37" xfId="0" applyNumberFormat="1" applyBorder="1"/>
    <xf numFmtId="0" fontId="45" fillId="38" borderId="37" xfId="46" applyFont="1" applyFill="1" applyBorder="1" applyAlignment="1">
      <alignment horizontal="center" vertical="center"/>
    </xf>
    <xf numFmtId="0" fontId="30" fillId="37" borderId="38" xfId="0" applyFont="1" applyFill="1" applyBorder="1" applyAlignment="1">
      <alignment vertical="center" wrapText="1"/>
    </xf>
    <xf numFmtId="0" fontId="30" fillId="37" borderId="39" xfId="0" applyFont="1" applyFill="1" applyBorder="1" applyAlignment="1">
      <alignment horizontal="center" vertical="center" wrapText="1"/>
    </xf>
    <xf numFmtId="0" fontId="31" fillId="37" borderId="39" xfId="0" applyFont="1" applyFill="1" applyBorder="1" applyAlignment="1">
      <alignment horizontal="center" vertical="center" wrapText="1"/>
    </xf>
    <xf numFmtId="0" fontId="31" fillId="37" borderId="40" xfId="0" applyFont="1" applyFill="1" applyBorder="1" applyAlignment="1">
      <alignment horizontal="center" vertical="center" wrapText="1"/>
    </xf>
    <xf numFmtId="0" fontId="33" fillId="38" borderId="0" xfId="46" applyFill="1"/>
    <xf numFmtId="0" fontId="37" fillId="0" borderId="0" xfId="0" applyFont="1"/>
    <xf numFmtId="0" fontId="43" fillId="38" borderId="16" xfId="46" applyFont="1" applyFill="1" applyBorder="1" applyAlignment="1" applyProtection="1">
      <alignment horizontal="center" vertical="center"/>
      <protection locked="0"/>
    </xf>
    <xf numFmtId="0" fontId="38" fillId="38" borderId="11" xfId="46" applyFont="1" applyFill="1" applyBorder="1" applyAlignment="1" applyProtection="1">
      <alignment horizontal="center" vertical="center"/>
      <protection locked="0"/>
    </xf>
    <xf numFmtId="0" fontId="38" fillId="38" borderId="16" xfId="46" applyFont="1" applyFill="1" applyBorder="1" applyAlignment="1" applyProtection="1">
      <alignment horizontal="center" vertical="center"/>
      <protection locked="0"/>
    </xf>
    <xf numFmtId="0" fontId="44" fillId="38" borderId="16" xfId="46" applyFont="1" applyFill="1" applyBorder="1" applyAlignment="1" applyProtection="1">
      <alignment horizontal="center" vertical="center"/>
      <protection locked="0"/>
    </xf>
    <xf numFmtId="0" fontId="42" fillId="38" borderId="16" xfId="46" applyFont="1" applyFill="1" applyBorder="1" applyAlignment="1" applyProtection="1">
      <alignment horizontal="center" vertical="center"/>
      <protection locked="0"/>
    </xf>
    <xf numFmtId="0" fontId="38" fillId="38" borderId="16" xfId="46" applyFont="1" applyFill="1" applyBorder="1" applyAlignment="1">
      <alignment horizontal="center" vertical="center"/>
    </xf>
    <xf numFmtId="0" fontId="3" fillId="41" borderId="0" xfId="42" applyFont="1" applyFill="1" applyBorder="1"/>
    <xf numFmtId="0" fontId="25" fillId="35" borderId="15" xfId="42" applyFont="1" applyFill="1" applyBorder="1"/>
    <xf numFmtId="0" fontId="27" fillId="35" borderId="48" xfId="42" applyFont="1" applyFill="1" applyBorder="1" applyAlignment="1">
      <alignment horizontal="center"/>
    </xf>
    <xf numFmtId="0" fontId="27" fillId="35" borderId="49" xfId="42" applyFont="1" applyFill="1" applyBorder="1" applyAlignment="1">
      <alignment horizontal="center"/>
    </xf>
    <xf numFmtId="0" fontId="27" fillId="35" borderId="50" xfId="42" applyFont="1" applyFill="1" applyBorder="1" applyAlignment="1">
      <alignment horizontal="center"/>
    </xf>
    <xf numFmtId="0" fontId="31" fillId="0" borderId="0" xfId="0" applyFont="1"/>
    <xf numFmtId="165" fontId="26" fillId="41" borderId="37" xfId="42" applyNumberFormat="1" applyFont="1" applyFill="1" applyBorder="1" applyAlignment="1">
      <alignment horizontal="center"/>
    </xf>
    <xf numFmtId="0" fontId="0" fillId="0" borderId="37" xfId="0" applyBorder="1"/>
    <xf numFmtId="0" fontId="0" fillId="0" borderId="0" xfId="0"/>
    <xf numFmtId="0" fontId="20" fillId="0" borderId="46" xfId="0" applyFont="1" applyBorder="1"/>
    <xf numFmtId="0" fontId="20" fillId="40" borderId="0" xfId="0" applyFont="1" applyFill="1"/>
    <xf numFmtId="0" fontId="20" fillId="40" borderId="41" xfId="0" applyFont="1" applyFill="1" applyBorder="1" applyAlignment="1">
      <alignment horizontal="center"/>
    </xf>
    <xf numFmtId="0" fontId="20" fillId="42" borderId="0" xfId="0" applyFont="1" applyFill="1"/>
    <xf numFmtId="0" fontId="20" fillId="0" borderId="47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166" fontId="0" fillId="0" borderId="37" xfId="0" applyNumberFormat="1" applyBorder="1" applyAlignment="1">
      <alignment horizontal="center"/>
    </xf>
    <xf numFmtId="0" fontId="4" fillId="2" borderId="5" xfId="0" applyFont="1" applyFill="1" applyBorder="1" applyAlignment="1" applyProtection="1">
      <alignment horizontal="center" vertical="top" wrapText="1"/>
    </xf>
    <xf numFmtId="0" fontId="4" fillId="3" borderId="1" xfId="0" applyFont="1" applyFill="1" applyBorder="1" applyAlignment="1" applyProtection="1">
      <alignment horizontal="center" vertical="top" wrapText="1"/>
    </xf>
    <xf numFmtId="0" fontId="4" fillId="2" borderId="7" xfId="0" applyFont="1" applyFill="1" applyBorder="1" applyAlignment="1" applyProtection="1">
      <alignment horizontal="center" vertical="top" wrapText="1"/>
    </xf>
    <xf numFmtId="0" fontId="4" fillId="3" borderId="1" xfId="0" applyFont="1" applyFill="1" applyBorder="1" applyAlignment="1" applyProtection="1">
      <alignment horizontal="center"/>
    </xf>
    <xf numFmtId="165" fontId="4" fillId="2" borderId="13" xfId="0" applyNumberFormat="1" applyFont="1" applyFill="1" applyBorder="1" applyAlignment="1" applyProtection="1">
      <alignment horizontal="center" vertical="top" wrapText="1"/>
    </xf>
    <xf numFmtId="165" fontId="4" fillId="3" borderId="3" xfId="0" applyNumberFormat="1" applyFont="1" applyFill="1" applyBorder="1" applyAlignment="1" applyProtection="1">
      <alignment horizontal="center" vertical="top" wrapText="1"/>
    </xf>
    <xf numFmtId="0" fontId="4" fillId="3" borderId="3" xfId="0" applyFont="1" applyFill="1" applyBorder="1" applyAlignment="1" applyProtection="1">
      <alignment horizontal="center" vertical="top" wrapText="1"/>
    </xf>
    <xf numFmtId="0" fontId="4" fillId="3" borderId="3" xfId="0" applyFont="1" applyFill="1" applyBorder="1" applyAlignment="1" applyProtection="1">
      <alignment horizontal="center"/>
    </xf>
    <xf numFmtId="166" fontId="4" fillId="2" borderId="6" xfId="0" applyNumberFormat="1" applyFont="1" applyFill="1" applyBorder="1" applyAlignment="1" applyProtection="1">
      <alignment horizontal="center" vertical="top" wrapText="1"/>
    </xf>
    <xf numFmtId="166" fontId="4" fillId="3" borderId="2" xfId="0" applyNumberFormat="1" applyFont="1" applyFill="1" applyBorder="1" applyAlignment="1" applyProtection="1">
      <alignment horizontal="center" vertical="top" wrapText="1"/>
    </xf>
    <xf numFmtId="0" fontId="4" fillId="3" borderId="2" xfId="0" applyFont="1" applyFill="1" applyBorder="1" applyAlignment="1" applyProtection="1">
      <alignment horizontal="center"/>
    </xf>
    <xf numFmtId="166" fontId="4" fillId="2" borderId="24" xfId="0" applyNumberFormat="1" applyFont="1" applyFill="1" applyBorder="1" applyAlignment="1" applyProtection="1">
      <alignment horizontal="center" vertical="top" wrapText="1"/>
    </xf>
    <xf numFmtId="0" fontId="4" fillId="3" borderId="15" xfId="0" applyFont="1" applyFill="1" applyBorder="1" applyAlignment="1" applyProtection="1">
      <alignment horizontal="center" vertical="top" wrapText="1"/>
    </xf>
    <xf numFmtId="0" fontId="4" fillId="3" borderId="19" xfId="0" applyFont="1" applyFill="1" applyBorder="1" applyAlignment="1" applyProtection="1">
      <alignment horizontal="center" vertical="top" wrapText="1"/>
    </xf>
    <xf numFmtId="0" fontId="4" fillId="3" borderId="1" xfId="0" applyFont="1" applyFill="1" applyBorder="1" applyAlignment="1" applyProtection="1">
      <alignment horizontal="center" wrapText="1"/>
    </xf>
    <xf numFmtId="0" fontId="4" fillId="3" borderId="19" xfId="0" applyFont="1" applyFill="1" applyBorder="1" applyAlignment="1" applyProtection="1">
      <alignment horizontal="center"/>
    </xf>
    <xf numFmtId="0" fontId="4" fillId="3" borderId="16" xfId="0" applyFont="1" applyFill="1" applyBorder="1" applyAlignment="1" applyProtection="1">
      <alignment horizontal="center" vertical="top" wrapText="1"/>
    </xf>
    <xf numFmtId="165" fontId="4" fillId="3" borderId="12" xfId="0" applyNumberFormat="1" applyFont="1" applyFill="1" applyBorder="1" applyAlignment="1" applyProtection="1">
      <alignment horizontal="center" vertical="top" wrapText="1"/>
    </xf>
    <xf numFmtId="0" fontId="4" fillId="3" borderId="3" xfId="0" applyFont="1" applyFill="1" applyBorder="1" applyAlignment="1" applyProtection="1">
      <alignment horizontal="center" wrapText="1"/>
    </xf>
    <xf numFmtId="0" fontId="4" fillId="3" borderId="12" xfId="0" applyFont="1" applyFill="1" applyBorder="1" applyAlignment="1" applyProtection="1">
      <alignment horizontal="center"/>
    </xf>
    <xf numFmtId="167" fontId="4" fillId="3" borderId="16" xfId="0" applyNumberFormat="1" applyFont="1" applyFill="1" applyBorder="1" applyAlignment="1" applyProtection="1">
      <alignment horizontal="center" vertical="top" wrapText="1"/>
    </xf>
    <xf numFmtId="167" fontId="4" fillId="3" borderId="2" xfId="0" applyNumberFormat="1" applyFont="1" applyFill="1" applyBorder="1" applyAlignment="1" applyProtection="1">
      <alignment horizontal="center" vertical="top" wrapText="1"/>
    </xf>
    <xf numFmtId="166" fontId="4" fillId="3" borderId="17" xfId="0" applyNumberFormat="1" applyFont="1" applyFill="1" applyBorder="1" applyAlignment="1" applyProtection="1">
      <alignment horizontal="center" vertical="top" wrapText="1"/>
    </xf>
    <xf numFmtId="0" fontId="4" fillId="3" borderId="20" xfId="0" applyFont="1" applyFill="1" applyBorder="1" applyAlignment="1" applyProtection="1">
      <alignment horizontal="center"/>
    </xf>
    <xf numFmtId="0" fontId="4" fillId="3" borderId="25" xfId="0" applyFont="1" applyFill="1" applyBorder="1" applyAlignment="1" applyProtection="1">
      <alignment horizontal="center" vertical="top" wrapText="1"/>
    </xf>
    <xf numFmtId="165" fontId="4" fillId="3" borderId="16" xfId="0" applyNumberFormat="1" applyFont="1" applyFill="1" applyBorder="1" applyAlignment="1" applyProtection="1">
      <alignment horizontal="center" vertical="top" wrapText="1"/>
    </xf>
    <xf numFmtId="0" fontId="4" fillId="3" borderId="0" xfId="0" applyFont="1" applyFill="1" applyBorder="1" applyAlignment="1" applyProtection="1">
      <alignment horizontal="center" vertical="top" wrapText="1"/>
    </xf>
    <xf numFmtId="166" fontId="4" fillId="3" borderId="26" xfId="0" applyNumberFormat="1" applyFont="1" applyFill="1" applyBorder="1" applyAlignment="1" applyProtection="1">
      <alignment horizontal="center" vertical="top" wrapText="1"/>
    </xf>
    <xf numFmtId="166" fontId="4" fillId="3" borderId="16" xfId="0" applyNumberFormat="1" applyFont="1" applyFill="1" applyBorder="1" applyAlignment="1" applyProtection="1">
      <alignment horizontal="center" vertical="top" wrapText="1"/>
    </xf>
    <xf numFmtId="0" fontId="4" fillId="2" borderId="4" xfId="0" applyFont="1" applyFill="1" applyBorder="1" applyAlignment="1" applyProtection="1">
      <alignment horizontal="center" vertical="top" wrapText="1"/>
    </xf>
    <xf numFmtId="166" fontId="4" fillId="2" borderId="6" xfId="0" applyNumberFormat="1" applyFont="1" applyFill="1" applyBorder="1" applyAlignment="1" applyProtection="1">
      <alignment horizontal="center" wrapText="1"/>
    </xf>
    <xf numFmtId="0" fontId="4" fillId="3" borderId="12" xfId="0" applyFont="1" applyFill="1" applyBorder="1" applyAlignment="1" applyProtection="1">
      <alignment horizontal="center" vertical="top" wrapText="1"/>
    </xf>
    <xf numFmtId="165" fontId="4" fillId="2" borderId="21" xfId="0" applyNumberFormat="1" applyFont="1" applyFill="1" applyBorder="1" applyAlignment="1" applyProtection="1">
      <alignment horizontal="center" vertical="top" wrapText="1"/>
    </xf>
    <xf numFmtId="166" fontId="4" fillId="3" borderId="20" xfId="0" applyNumberFormat="1" applyFont="1" applyFill="1" applyBorder="1" applyAlignment="1" applyProtection="1">
      <alignment horizontal="center" vertical="top" wrapText="1"/>
    </xf>
    <xf numFmtId="166" fontId="4" fillId="2" borderId="22" xfId="0" applyNumberFormat="1" applyFont="1" applyFill="1" applyBorder="1" applyAlignment="1" applyProtection="1">
      <alignment horizontal="center" vertical="top" wrapText="1"/>
    </xf>
    <xf numFmtId="166" fontId="4" fillId="3" borderId="2" xfId="0" applyNumberFormat="1" applyFont="1" applyFill="1" applyBorder="1" applyAlignment="1" applyProtection="1">
      <alignment horizontal="center" wrapText="1"/>
    </xf>
    <xf numFmtId="0" fontId="4" fillId="2" borderId="5" xfId="0" applyFont="1" applyFill="1" applyBorder="1" applyAlignment="1" applyProtection="1">
      <alignment horizontal="center" wrapText="1"/>
    </xf>
    <xf numFmtId="165" fontId="4" fillId="2" borderId="13" xfId="0" applyNumberFormat="1" applyFont="1" applyFill="1" applyBorder="1" applyAlignment="1" applyProtection="1">
      <alignment horizontal="center" wrapText="1"/>
    </xf>
    <xf numFmtId="4" fontId="4" fillId="2" borderId="6" xfId="0" applyNumberFormat="1" applyFont="1" applyFill="1" applyBorder="1" applyAlignment="1" applyProtection="1">
      <alignment horizontal="center" wrapText="1"/>
    </xf>
    <xf numFmtId="0" fontId="4" fillId="2" borderId="14" xfId="0" applyFont="1" applyFill="1" applyBorder="1" applyAlignment="1" applyProtection="1">
      <alignment horizontal="center" vertical="top" wrapText="1"/>
    </xf>
    <xf numFmtId="166" fontId="4" fillId="2" borderId="10" xfId="0" applyNumberFormat="1" applyFont="1" applyFill="1" applyBorder="1" applyAlignment="1" applyProtection="1">
      <alignment horizontal="center" vertical="top" wrapText="1"/>
    </xf>
    <xf numFmtId="3" fontId="5" fillId="2" borderId="5" xfId="0" applyNumberFormat="1" applyFont="1" applyFill="1" applyBorder="1" applyAlignment="1" applyProtection="1">
      <alignment horizontal="center" vertical="top" wrapText="1"/>
    </xf>
    <xf numFmtId="0" fontId="5" fillId="2" borderId="5" xfId="0" applyFont="1" applyFill="1" applyBorder="1" applyAlignment="1" applyProtection="1">
      <alignment horizontal="center" vertical="top" wrapText="1"/>
    </xf>
    <xf numFmtId="165" fontId="5" fillId="2" borderId="13" xfId="0" applyNumberFormat="1" applyFont="1" applyFill="1" applyBorder="1" applyAlignment="1" applyProtection="1">
      <alignment horizontal="center" vertical="top" wrapText="1"/>
    </xf>
    <xf numFmtId="166" fontId="5" fillId="2" borderId="6" xfId="0" applyNumberFormat="1" applyFont="1" applyFill="1" applyBorder="1" applyAlignment="1" applyProtection="1">
      <alignment horizontal="center" vertical="top" wrapText="1"/>
    </xf>
    <xf numFmtId="2" fontId="5" fillId="2" borderId="6" xfId="0" applyNumberFormat="1" applyFont="1" applyFill="1" applyBorder="1" applyAlignment="1" applyProtection="1">
      <alignment horizontal="center" vertical="top" wrapText="1"/>
    </xf>
    <xf numFmtId="0" fontId="4" fillId="3" borderId="17" xfId="0" applyFont="1" applyFill="1" applyBorder="1" applyAlignment="1" applyProtection="1">
      <alignment horizontal="center" vertical="top" wrapText="1"/>
    </xf>
    <xf numFmtId="0" fontId="33" fillId="0" borderId="0" xfId="46" applyFill="1" applyBorder="1" applyAlignment="1">
      <alignment horizontal="center" vertical="center"/>
    </xf>
    <xf numFmtId="0" fontId="33" fillId="0" borderId="0" xfId="46" applyFill="1" applyBorder="1" applyAlignment="1">
      <alignment vertical="center"/>
    </xf>
    <xf numFmtId="0" fontId="37" fillId="0" borderId="0" xfId="46" applyFont="1" applyFill="1" applyBorder="1" applyAlignment="1">
      <alignment horizontal="center" vertical="center"/>
    </xf>
    <xf numFmtId="0" fontId="33" fillId="0" borderId="37" xfId="46" applyFill="1" applyBorder="1" applyAlignment="1">
      <alignment vertical="center"/>
    </xf>
    <xf numFmtId="0" fontId="32" fillId="0" borderId="37" xfId="46" applyFont="1" applyFill="1" applyBorder="1" applyAlignment="1">
      <alignment horizontal="center" vertical="center"/>
    </xf>
    <xf numFmtId="0" fontId="32" fillId="0" borderId="37" xfId="46" applyFont="1" applyFill="1" applyBorder="1" applyAlignment="1" applyProtection="1">
      <alignment horizontal="center" vertical="center"/>
      <protection locked="0"/>
    </xf>
    <xf numFmtId="0" fontId="32" fillId="0" borderId="62" xfId="46" applyFont="1" applyFill="1" applyBorder="1" applyAlignment="1" applyProtection="1">
      <alignment horizontal="center" vertical="center"/>
      <protection locked="0"/>
    </xf>
    <xf numFmtId="0" fontId="32" fillId="0" borderId="69" xfId="46" applyFont="1" applyFill="1" applyBorder="1" applyAlignment="1" applyProtection="1">
      <alignment horizontal="center" vertical="center"/>
      <protection locked="0"/>
    </xf>
    <xf numFmtId="0" fontId="32" fillId="0" borderId="21" xfId="46" applyFont="1" applyFill="1" applyBorder="1" applyAlignment="1" applyProtection="1">
      <alignment horizontal="center" vertical="center"/>
      <protection locked="0"/>
    </xf>
    <xf numFmtId="0" fontId="37" fillId="38" borderId="0" xfId="46" quotePrefix="1" applyFont="1" applyFill="1" applyBorder="1" applyAlignment="1">
      <alignment horizontal="center" vertical="center"/>
    </xf>
    <xf numFmtId="0" fontId="38" fillId="38" borderId="1" xfId="46" applyFont="1" applyFill="1" applyBorder="1" applyAlignment="1">
      <alignment horizontal="center"/>
    </xf>
    <xf numFmtId="0" fontId="38" fillId="38" borderId="2" xfId="46" applyFont="1" applyFill="1" applyBorder="1" applyAlignment="1">
      <alignment horizontal="center"/>
    </xf>
    <xf numFmtId="0" fontId="38" fillId="38" borderId="3" xfId="46" applyFont="1" applyFill="1" applyBorder="1" applyAlignment="1">
      <alignment horizontal="center"/>
    </xf>
    <xf numFmtId="0" fontId="37" fillId="38" borderId="0" xfId="46" applyFont="1" applyFill="1" applyBorder="1" applyAlignment="1">
      <alignment horizontal="center"/>
    </xf>
    <xf numFmtId="0" fontId="37" fillId="38" borderId="0" xfId="46" applyFont="1" applyFill="1" applyBorder="1" applyAlignment="1">
      <alignment horizontal="center" vertical="top"/>
    </xf>
    <xf numFmtId="0" fontId="23" fillId="38" borderId="0" xfId="65" applyFill="1" applyAlignment="1">
      <alignment vertical="center"/>
    </xf>
    <xf numFmtId="0" fontId="23" fillId="0" borderId="0" xfId="65"/>
    <xf numFmtId="0" fontId="23" fillId="0" borderId="0" xfId="65" applyFill="1" applyBorder="1" applyAlignment="1">
      <alignment horizontal="center" vertical="center"/>
    </xf>
    <xf numFmtId="0" fontId="23" fillId="0" borderId="0" xfId="65" applyFill="1" applyBorder="1" applyAlignment="1">
      <alignment vertical="center"/>
    </xf>
    <xf numFmtId="0" fontId="23" fillId="0" borderId="37" xfId="65" applyBorder="1" applyAlignment="1">
      <alignment vertical="center"/>
    </xf>
    <xf numFmtId="0" fontId="37" fillId="38" borderId="0" xfId="46" applyFont="1" applyFill="1" applyBorder="1" applyAlignment="1" applyProtection="1">
      <alignment horizontal="center" vertical="center"/>
      <protection locked="0"/>
    </xf>
    <xf numFmtId="0" fontId="39" fillId="38" borderId="0" xfId="65" applyFont="1" applyFill="1" applyAlignment="1">
      <alignment vertical="center"/>
    </xf>
    <xf numFmtId="0" fontId="32" fillId="38" borderId="0" xfId="65" applyFont="1" applyFill="1" applyBorder="1" applyAlignment="1" applyProtection="1">
      <alignment horizontal="center" vertical="top"/>
      <protection locked="0"/>
    </xf>
    <xf numFmtId="2" fontId="37" fillId="0" borderId="0" xfId="65" applyNumberFormat="1" applyFont="1" applyFill="1" applyBorder="1" applyAlignment="1" applyProtection="1">
      <alignment horizontal="center" vertical="center"/>
      <protection locked="0"/>
    </xf>
    <xf numFmtId="0" fontId="37" fillId="0" borderId="0" xfId="65" applyFont="1" applyFill="1" applyBorder="1" applyAlignment="1">
      <alignment horizontal="center" vertical="center"/>
    </xf>
    <xf numFmtId="0" fontId="53" fillId="39" borderId="1" xfId="49" applyFont="1" applyFill="1" applyBorder="1" applyAlignment="1" applyProtection="1">
      <alignment horizontal="center" vertical="center"/>
      <protection locked="0"/>
    </xf>
    <xf numFmtId="0" fontId="53" fillId="39" borderId="3" xfId="49" applyFont="1" applyFill="1" applyBorder="1" applyAlignment="1" applyProtection="1">
      <alignment horizontal="center" vertical="center"/>
      <protection locked="0"/>
    </xf>
    <xf numFmtId="0" fontId="53" fillId="39" borderId="2" xfId="49" applyFont="1" applyFill="1" applyBorder="1" applyAlignment="1" applyProtection="1">
      <alignment horizontal="center" vertical="center"/>
      <protection locked="0"/>
    </xf>
    <xf numFmtId="174" fontId="62" fillId="0" borderId="0" xfId="48" applyFont="1" applyAlignment="1">
      <alignment vertical="center"/>
    </xf>
    <xf numFmtId="0" fontId="6" fillId="0" borderId="0" xfId="0" applyFont="1"/>
    <xf numFmtId="0" fontId="62" fillId="0" borderId="0" xfId="0" applyFont="1" applyAlignment="1">
      <alignment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4" fillId="0" borderId="0" xfId="0" applyFont="1"/>
    <xf numFmtId="0" fontId="65" fillId="0" borderId="0" xfId="0" applyFont="1"/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66" fillId="0" borderId="0" xfId="46" applyFont="1" applyFill="1" applyBorder="1" applyAlignment="1">
      <alignment horizontal="left" vertical="center"/>
    </xf>
    <xf numFmtId="0" fontId="44" fillId="38" borderId="17" xfId="46" applyFont="1" applyFill="1" applyBorder="1" applyAlignment="1" applyProtection="1">
      <alignment horizontal="center" vertical="center"/>
      <protection locked="0"/>
    </xf>
    <xf numFmtId="2" fontId="0" fillId="0" borderId="4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46" fillId="0" borderId="0" xfId="42" applyNumberFormat="1" applyFont="1" applyFill="1" applyBorder="1" applyAlignment="1" applyProtection="1">
      <alignment horizontal="center" wrapText="1"/>
      <protection locked="0"/>
    </xf>
    <xf numFmtId="0" fontId="59" fillId="0" borderId="0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0" fillId="0" borderId="1" xfId="0" applyBorder="1"/>
    <xf numFmtId="0" fontId="0" fillId="0" borderId="2" xfId="0" applyBorder="1"/>
    <xf numFmtId="178" fontId="38" fillId="0" borderId="0" xfId="52" applyNumberFormat="1" applyFont="1" applyFill="1" applyBorder="1"/>
    <xf numFmtId="178" fontId="38" fillId="0" borderId="58" xfId="52" applyNumberFormat="1" applyFont="1" applyFill="1" applyBorder="1"/>
    <xf numFmtId="178" fontId="38" fillId="39" borderId="18" xfId="52" applyNumberFormat="1" applyFont="1" applyFill="1" applyBorder="1"/>
    <xf numFmtId="178" fontId="38" fillId="39" borderId="23" xfId="52" applyNumberFormat="1" applyFont="1" applyFill="1" applyBorder="1"/>
    <xf numFmtId="171" fontId="37" fillId="0" borderId="18" xfId="52" applyNumberFormat="1" applyFont="1" applyFill="1" applyBorder="1" applyAlignment="1" applyProtection="1">
      <alignment horizontal="center" vertical="center"/>
      <protection locked="0"/>
    </xf>
    <xf numFmtId="179" fontId="40" fillId="0" borderId="23" xfId="52" applyNumberFormat="1" applyFont="1" applyFill="1" applyBorder="1" applyAlignment="1" applyProtection="1">
      <alignment horizontal="center" vertical="center"/>
      <protection locked="0"/>
    </xf>
    <xf numFmtId="172" fontId="54" fillId="2" borderId="0" xfId="52" applyNumberFormat="1" applyFont="1" applyFill="1" applyAlignment="1">
      <alignment vertical="center"/>
    </xf>
    <xf numFmtId="172" fontId="52" fillId="2" borderId="0" xfId="52" applyNumberFormat="1" applyFont="1" applyFill="1" applyAlignment="1">
      <alignment vertical="center"/>
    </xf>
    <xf numFmtId="10" fontId="51" fillId="2" borderId="0" xfId="52" applyNumberFormat="1" applyFont="1" applyFill="1" applyBorder="1" applyAlignment="1">
      <alignment horizontal="center" vertical="center"/>
    </xf>
    <xf numFmtId="172" fontId="56" fillId="2" borderId="0" xfId="52" applyNumberFormat="1" applyFont="1" applyFill="1" applyBorder="1" applyAlignment="1">
      <alignment horizontal="center" vertical="center"/>
    </xf>
    <xf numFmtId="172" fontId="51" fillId="2" borderId="0" xfId="52" applyNumberFormat="1" applyFont="1" applyFill="1" applyBorder="1" applyAlignment="1">
      <alignment horizontal="center" vertical="center"/>
    </xf>
    <xf numFmtId="172" fontId="56" fillId="39" borderId="0" xfId="52" applyNumberFormat="1" applyFont="1" applyFill="1" applyBorder="1" applyAlignment="1" applyProtection="1">
      <alignment horizontal="center" vertical="center"/>
      <protection locked="0"/>
    </xf>
    <xf numFmtId="172" fontId="52" fillId="39" borderId="0" xfId="52" applyNumberFormat="1" applyFont="1" applyFill="1" applyBorder="1" applyAlignment="1">
      <alignment horizontal="center" vertical="center"/>
    </xf>
    <xf numFmtId="171" fontId="51" fillId="2" borderId="54" xfId="52" applyNumberFormat="1" applyFont="1" applyFill="1" applyBorder="1" applyAlignment="1">
      <alignment horizontal="center" vertical="center"/>
    </xf>
    <xf numFmtId="180" fontId="51" fillId="2" borderId="55" xfId="52" applyNumberFormat="1" applyFont="1" applyFill="1" applyBorder="1" applyAlignment="1">
      <alignment horizontal="center" vertical="center"/>
    </xf>
    <xf numFmtId="172" fontId="51" fillId="2" borderId="55" xfId="52" applyNumberFormat="1" applyFont="1" applyFill="1" applyBorder="1" applyAlignment="1">
      <alignment horizontal="center" vertical="center"/>
    </xf>
    <xf numFmtId="171" fontId="51" fillId="2" borderId="53" xfId="52" applyNumberFormat="1" applyFont="1" applyFill="1" applyBorder="1" applyAlignment="1">
      <alignment horizontal="center" vertical="center"/>
    </xf>
    <xf numFmtId="171" fontId="51" fillId="2" borderId="58" xfId="52" applyNumberFormat="1" applyFont="1" applyFill="1" applyBorder="1" applyAlignment="1">
      <alignment horizontal="center" vertical="center"/>
    </xf>
    <xf numFmtId="180" fontId="56" fillId="2" borderId="59" xfId="52" applyNumberFormat="1" applyFont="1" applyFill="1" applyBorder="1" applyAlignment="1">
      <alignment horizontal="center" vertical="center"/>
    </xf>
    <xf numFmtId="172" fontId="56" fillId="2" borderId="59" xfId="52" applyNumberFormat="1" applyFont="1" applyFill="1" applyBorder="1" applyAlignment="1">
      <alignment horizontal="center" vertical="center"/>
    </xf>
    <xf numFmtId="171" fontId="51" fillId="2" borderId="57" xfId="52" applyNumberFormat="1" applyFont="1" applyFill="1" applyBorder="1" applyAlignment="1">
      <alignment horizontal="center" vertical="center"/>
    </xf>
    <xf numFmtId="181" fontId="51" fillId="2" borderId="58" xfId="52" applyNumberFormat="1" applyFont="1" applyFill="1" applyBorder="1" applyAlignment="1">
      <alignment horizontal="center" vertical="center"/>
    </xf>
    <xf numFmtId="171" fontId="51" fillId="2" borderId="64" xfId="52" applyNumberFormat="1" applyFont="1" applyFill="1" applyBorder="1" applyAlignment="1">
      <alignment horizontal="center" vertical="center"/>
    </xf>
    <xf numFmtId="180" fontId="56" fillId="2" borderId="65" xfId="52" applyNumberFormat="1" applyFont="1" applyFill="1" applyBorder="1" applyAlignment="1">
      <alignment horizontal="center" vertical="center"/>
    </xf>
    <xf numFmtId="172" fontId="56" fillId="2" borderId="65" xfId="52" applyNumberFormat="1" applyFont="1" applyFill="1" applyBorder="1" applyAlignment="1">
      <alignment horizontal="center" vertical="center"/>
    </xf>
    <xf numFmtId="171" fontId="51" fillId="2" borderId="63" xfId="52" applyNumberFormat="1" applyFont="1" applyFill="1" applyBorder="1" applyAlignment="1">
      <alignment horizontal="center" vertical="center"/>
    </xf>
    <xf numFmtId="0" fontId="20" fillId="40" borderId="71" xfId="0" applyFont="1" applyFill="1" applyBorder="1" applyAlignment="1">
      <alignment horizontal="center"/>
    </xf>
    <xf numFmtId="2" fontId="0" fillId="0" borderId="66" xfId="0" applyNumberFormat="1" applyBorder="1" applyAlignment="1">
      <alignment horizontal="center"/>
    </xf>
    <xf numFmtId="2" fontId="0" fillId="0" borderId="67" xfId="0" applyNumberFormat="1" applyBorder="1" applyAlignment="1">
      <alignment horizontal="center"/>
    </xf>
    <xf numFmtId="0" fontId="20" fillId="42" borderId="38" xfId="0" applyFont="1" applyFill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0" fontId="20" fillId="42" borderId="41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166" fontId="0" fillId="0" borderId="42" xfId="0" applyNumberFormat="1" applyBorder="1" applyAlignment="1">
      <alignment horizontal="center"/>
    </xf>
    <xf numFmtId="0" fontId="3" fillId="41" borderId="38" xfId="42" applyFont="1" applyFill="1" applyBorder="1" applyAlignment="1">
      <alignment horizontal="center"/>
    </xf>
    <xf numFmtId="165" fontId="26" fillId="41" borderId="39" xfId="42" applyNumberFormat="1" applyFont="1" applyFill="1" applyBorder="1" applyAlignment="1">
      <alignment horizontal="center"/>
    </xf>
    <xf numFmtId="0" fontId="3" fillId="41" borderId="41" xfId="42" applyFont="1" applyFill="1" applyBorder="1" applyAlignment="1">
      <alignment horizontal="center"/>
    </xf>
    <xf numFmtId="0" fontId="3" fillId="36" borderId="71" xfId="42" applyFont="1" applyFill="1" applyBorder="1" applyAlignment="1">
      <alignment horizontal="center"/>
    </xf>
    <xf numFmtId="165" fontId="26" fillId="36" borderId="66" xfId="42" applyNumberFormat="1" applyFont="1" applyFill="1" applyBorder="1" applyAlignment="1">
      <alignment horizontal="center"/>
    </xf>
    <xf numFmtId="165" fontId="24" fillId="36" borderId="66" xfId="42" applyNumberFormat="1" applyFont="1" applyFill="1" applyBorder="1" applyAlignment="1">
      <alignment horizontal="center"/>
    </xf>
    <xf numFmtId="165" fontId="27" fillId="36" borderId="67" xfId="42" applyNumberFormat="1" applyFont="1" applyFill="1" applyBorder="1" applyAlignment="1">
      <alignment horizontal="center"/>
    </xf>
    <xf numFmtId="0" fontId="20" fillId="42" borderId="43" xfId="0" applyFont="1" applyFill="1" applyBorder="1" applyAlignment="1">
      <alignment horizontal="center"/>
    </xf>
    <xf numFmtId="43" fontId="51" fillId="2" borderId="18" xfId="83" applyFont="1" applyFill="1" applyBorder="1" applyAlignment="1">
      <alignment horizontal="center" vertical="center"/>
    </xf>
    <xf numFmtId="171" fontId="68" fillId="2" borderId="58" xfId="52" applyNumberFormat="1" applyFont="1" applyFill="1" applyBorder="1" applyAlignment="1">
      <alignment horizontal="center" vertical="center"/>
    </xf>
    <xf numFmtId="180" fontId="69" fillId="2" borderId="59" xfId="52" applyNumberFormat="1" applyFont="1" applyFill="1" applyBorder="1" applyAlignment="1">
      <alignment horizontal="center" vertical="center"/>
    </xf>
    <xf numFmtId="0" fontId="4" fillId="2" borderId="72" xfId="0" applyFont="1" applyFill="1" applyBorder="1" applyAlignment="1" applyProtection="1">
      <alignment horizontal="center" vertical="top" wrapText="1"/>
    </xf>
    <xf numFmtId="165" fontId="4" fillId="2" borderId="73" xfId="0" applyNumberFormat="1" applyFont="1" applyFill="1" applyBorder="1" applyAlignment="1" applyProtection="1">
      <alignment horizontal="center" vertical="top" wrapText="1"/>
    </xf>
    <xf numFmtId="166" fontId="4" fillId="2" borderId="70" xfId="0" applyNumberFormat="1" applyFont="1" applyFill="1" applyBorder="1" applyAlignment="1" applyProtection="1">
      <alignment horizontal="center" vertical="top" wrapText="1"/>
    </xf>
    <xf numFmtId="175" fontId="49" fillId="2" borderId="0" xfId="83" applyNumberFormat="1" applyFont="1" applyFill="1" applyBorder="1" applyAlignment="1" applyProtection="1">
      <alignment horizontal="right" vertical="center"/>
      <protection locked="0"/>
    </xf>
    <xf numFmtId="175" fontId="49" fillId="2" borderId="0" xfId="83" applyNumberFormat="1" applyFont="1" applyFill="1" applyBorder="1" applyAlignment="1">
      <alignment horizontal="right" vertical="center"/>
    </xf>
    <xf numFmtId="175" fontId="48" fillId="39" borderId="3" xfId="83" applyNumberFormat="1" applyFont="1" applyFill="1" applyBorder="1" applyAlignment="1">
      <alignment horizontal="right" vertical="center"/>
    </xf>
    <xf numFmtId="177" fontId="38" fillId="0" borderId="0" xfId="83" applyNumberFormat="1" applyFont="1" applyFill="1" applyBorder="1" applyAlignment="1">
      <alignment horizontal="right"/>
    </xf>
    <xf numFmtId="178" fontId="38" fillId="0" borderId="0" xfId="83" applyNumberFormat="1" applyFont="1" applyFill="1" applyBorder="1" applyAlignment="1">
      <alignment horizontal="right"/>
    </xf>
    <xf numFmtId="175" fontId="49" fillId="40" borderId="3" xfId="83" applyNumberFormat="1" applyFont="1" applyFill="1" applyBorder="1" applyAlignment="1">
      <alignment horizontal="right" vertical="center"/>
    </xf>
    <xf numFmtId="175" fontId="49" fillId="2" borderId="58" xfId="83" applyNumberFormat="1" applyFont="1" applyFill="1" applyBorder="1" applyAlignment="1">
      <alignment horizontal="right" vertical="center"/>
    </xf>
    <xf numFmtId="175" fontId="48" fillId="39" borderId="61" xfId="83" applyNumberFormat="1" applyFont="1" applyFill="1" applyBorder="1" applyAlignment="1">
      <alignment horizontal="right" vertical="center"/>
    </xf>
    <xf numFmtId="177" fontId="38" fillId="0" borderId="57" xfId="83" applyNumberFormat="1" applyFont="1" applyFill="1" applyBorder="1" applyAlignment="1">
      <alignment horizontal="right"/>
    </xf>
    <xf numFmtId="178" fontId="38" fillId="0" borderId="58" xfId="83" applyNumberFormat="1" applyFont="1" applyFill="1" applyBorder="1" applyAlignment="1">
      <alignment horizontal="right"/>
    </xf>
    <xf numFmtId="175" fontId="49" fillId="40" borderId="61" xfId="83" applyNumberFormat="1" applyFont="1" applyFill="1" applyBorder="1" applyAlignment="1">
      <alignment horizontal="right" vertical="center"/>
    </xf>
    <xf numFmtId="175" fontId="48" fillId="39" borderId="18" xfId="83" applyNumberFormat="1" applyFont="1" applyFill="1" applyBorder="1" applyAlignment="1">
      <alignment horizontal="right" vertical="center"/>
    </xf>
    <xf numFmtId="175" fontId="48" fillId="39" borderId="36" xfId="83" applyNumberFormat="1" applyFont="1" applyFill="1" applyBorder="1" applyAlignment="1">
      <alignment horizontal="right" vertical="center"/>
    </xf>
    <xf numFmtId="177" fontId="38" fillId="39" borderId="11" xfId="83" applyNumberFormat="1" applyFont="1" applyFill="1" applyBorder="1" applyAlignment="1">
      <alignment horizontal="right"/>
    </xf>
    <xf numFmtId="178" fontId="38" fillId="39" borderId="18" xfId="83" applyNumberFormat="1" applyFont="1" applyFill="1" applyBorder="1" applyAlignment="1">
      <alignment horizontal="right"/>
    </xf>
    <xf numFmtId="175" fontId="48" fillId="40" borderId="36" xfId="83" applyNumberFormat="1" applyFont="1" applyFill="1" applyBorder="1" applyAlignment="1">
      <alignment horizontal="right" vertical="center"/>
    </xf>
    <xf numFmtId="175" fontId="49" fillId="40" borderId="3" xfId="83" applyNumberFormat="1" applyFont="1" applyFill="1" applyBorder="1" applyAlignment="1" applyProtection="1">
      <alignment horizontal="right" vertical="center"/>
      <protection locked="0"/>
    </xf>
    <xf numFmtId="177" fontId="38" fillId="0" borderId="58" xfId="83" applyNumberFormat="1" applyFont="1" applyFill="1" applyBorder="1" applyAlignment="1">
      <alignment horizontal="right"/>
    </xf>
    <xf numFmtId="177" fontId="38" fillId="39" borderId="18" xfId="83" applyNumberFormat="1" applyFont="1" applyFill="1" applyBorder="1" applyAlignment="1">
      <alignment horizontal="right"/>
    </xf>
    <xf numFmtId="176" fontId="50" fillId="39" borderId="18" xfId="0" applyNumberFormat="1" applyFont="1" applyFill="1" applyBorder="1" applyAlignment="1" applyProtection="1">
      <alignment horizontal="center" vertical="center"/>
      <protection locked="0"/>
    </xf>
    <xf numFmtId="176" fontId="50" fillId="39" borderId="36" xfId="0" applyNumberFormat="1" applyFont="1" applyFill="1" applyBorder="1" applyAlignment="1" applyProtection="1">
      <alignment horizontal="center" vertical="center"/>
      <protection locked="0"/>
    </xf>
    <xf numFmtId="176" fontId="50" fillId="40" borderId="36" xfId="0" applyNumberFormat="1" applyFont="1" applyFill="1" applyBorder="1" applyAlignment="1" applyProtection="1">
      <alignment horizontal="center" vertical="center"/>
      <protection locked="0"/>
    </xf>
    <xf numFmtId="2" fontId="49" fillId="2" borderId="18" xfId="83" applyNumberFormat="1" applyFont="1" applyFill="1" applyBorder="1" applyAlignment="1">
      <alignment horizontal="right" vertical="center"/>
    </xf>
    <xf numFmtId="2" fontId="48" fillId="2" borderId="36" xfId="83" applyNumberFormat="1" applyFont="1" applyFill="1" applyBorder="1" applyAlignment="1">
      <alignment horizontal="right" vertical="center"/>
    </xf>
    <xf numFmtId="2" fontId="49" fillId="40" borderId="3" xfId="83" applyNumberFormat="1" applyFont="1" applyFill="1" applyBorder="1" applyAlignment="1">
      <alignment horizontal="right" vertical="center"/>
    </xf>
    <xf numFmtId="2" fontId="51" fillId="2" borderId="11" xfId="0" applyNumberFormat="1" applyFont="1" applyFill="1" applyBorder="1" applyAlignment="1" applyProtection="1">
      <alignment horizontal="center" vertical="center"/>
      <protection locked="0"/>
    </xf>
    <xf numFmtId="2" fontId="51" fillId="2" borderId="18" xfId="0" applyNumberFormat="1" applyFont="1" applyFill="1" applyBorder="1" applyAlignment="1" applyProtection="1">
      <alignment horizontal="center" vertical="center"/>
      <protection locked="0"/>
    </xf>
    <xf numFmtId="2" fontId="51" fillId="2" borderId="18" xfId="0" applyNumberFormat="1" applyFont="1" applyFill="1" applyBorder="1" applyAlignment="1">
      <alignment horizontal="center" vertical="center"/>
    </xf>
    <xf numFmtId="2" fontId="51" fillId="39" borderId="18" xfId="0" applyNumberFormat="1" applyFont="1" applyFill="1" applyBorder="1" applyAlignment="1" applyProtection="1">
      <alignment horizontal="center" vertical="center"/>
      <protection locked="0"/>
    </xf>
    <xf numFmtId="0" fontId="51" fillId="2" borderId="0" xfId="0" applyFont="1" applyFill="1" applyAlignment="1" applyProtection="1">
      <alignment horizontal="center" vertical="center"/>
      <protection locked="0"/>
    </xf>
    <xf numFmtId="0" fontId="52" fillId="2" borderId="0" xfId="0" applyFont="1" applyFill="1" applyAlignment="1">
      <alignment horizontal="center" vertical="center"/>
    </xf>
    <xf numFmtId="2" fontId="53" fillId="39" borderId="11" xfId="0" applyNumberFormat="1" applyFont="1" applyFill="1" applyBorder="1" applyAlignment="1">
      <alignment horizontal="center" vertical="center"/>
    </xf>
    <xf numFmtId="2" fontId="51" fillId="2" borderId="0" xfId="0" applyNumberFormat="1" applyFont="1" applyFill="1" applyAlignment="1" applyProtection="1">
      <alignment horizontal="center" vertical="center"/>
      <protection locked="0"/>
    </xf>
    <xf numFmtId="0" fontId="52" fillId="2" borderId="0" xfId="0" applyFont="1" applyFill="1" applyAlignment="1">
      <alignment vertical="center"/>
    </xf>
    <xf numFmtId="2" fontId="53" fillId="2" borderId="0" xfId="0" applyNumberFormat="1" applyFont="1" applyFill="1" applyAlignment="1">
      <alignment horizontal="center" vertical="center"/>
    </xf>
    <xf numFmtId="10" fontId="55" fillId="2" borderId="25" xfId="0" applyNumberFormat="1" applyFont="1" applyFill="1" applyBorder="1" applyAlignment="1">
      <alignment horizontal="center" vertical="center"/>
    </xf>
    <xf numFmtId="0" fontId="51" fillId="2" borderId="0" xfId="0" applyFont="1" applyFill="1" applyAlignment="1">
      <alignment horizontal="center" vertical="center"/>
    </xf>
    <xf numFmtId="173" fontId="52" fillId="2" borderId="0" xfId="0" applyNumberFormat="1" applyFont="1" applyFill="1" applyAlignment="1">
      <alignment horizontal="center" vertical="center"/>
    </xf>
    <xf numFmtId="0" fontId="51" fillId="39" borderId="0" xfId="0" applyFont="1" applyFill="1" applyAlignment="1" applyProtection="1">
      <alignment horizontal="center" vertical="center"/>
      <protection locked="0"/>
    </xf>
    <xf numFmtId="0" fontId="52" fillId="39" borderId="0" xfId="0" applyFont="1" applyFill="1" applyAlignment="1">
      <alignment horizontal="center" vertical="center"/>
    </xf>
    <xf numFmtId="0" fontId="51" fillId="39" borderId="0" xfId="0" applyFont="1" applyFill="1" applyAlignment="1">
      <alignment horizontal="center" vertical="center"/>
    </xf>
    <xf numFmtId="2" fontId="51" fillId="2" borderId="53" xfId="0" applyNumberFormat="1" applyFont="1" applyFill="1" applyBorder="1" applyAlignment="1">
      <alignment horizontal="center" vertical="center"/>
    </xf>
    <xf numFmtId="2" fontId="51" fillId="2" borderId="54" xfId="0" applyNumberFormat="1" applyFont="1" applyFill="1" applyBorder="1" applyAlignment="1">
      <alignment horizontal="center" vertical="center"/>
    </xf>
    <xf numFmtId="2" fontId="51" fillId="39" borderId="54" xfId="0" applyNumberFormat="1" applyFont="1" applyFill="1" applyBorder="1" applyAlignment="1">
      <alignment horizontal="center" vertical="center"/>
    </xf>
    <xf numFmtId="173" fontId="51" fillId="2" borderId="0" xfId="0" applyNumberFormat="1" applyFont="1" applyFill="1" applyAlignment="1" applyProtection="1">
      <alignment horizontal="center" vertical="center"/>
      <protection locked="0"/>
    </xf>
    <xf numFmtId="2" fontId="51" fillId="39" borderId="56" xfId="0" applyNumberFormat="1" applyFont="1" applyFill="1" applyBorder="1" applyAlignment="1">
      <alignment horizontal="center" vertical="center"/>
    </xf>
    <xf numFmtId="0" fontId="52" fillId="2" borderId="0" xfId="0" applyFont="1" applyFill="1"/>
    <xf numFmtId="2" fontId="51" fillId="2" borderId="57" xfId="0" applyNumberFormat="1" applyFont="1" applyFill="1" applyBorder="1" applyAlignment="1">
      <alignment horizontal="center" vertical="center"/>
    </xf>
    <xf numFmtId="2" fontId="51" fillId="2" borderId="58" xfId="0" applyNumberFormat="1" applyFont="1" applyFill="1" applyBorder="1" applyAlignment="1">
      <alignment horizontal="center" vertical="center"/>
    </xf>
    <xf numFmtId="2" fontId="51" fillId="39" borderId="58" xfId="0" applyNumberFormat="1" applyFont="1" applyFill="1" applyBorder="1" applyAlignment="1">
      <alignment horizontal="center" vertical="center"/>
    </xf>
    <xf numFmtId="2" fontId="51" fillId="39" borderId="60" xfId="0" applyNumberFormat="1" applyFont="1" applyFill="1" applyBorder="1" applyAlignment="1">
      <alignment horizontal="center" vertical="center"/>
    </xf>
    <xf numFmtId="2" fontId="51" fillId="39" borderId="61" xfId="0" applyNumberFormat="1" applyFont="1" applyFill="1" applyBorder="1" applyAlignment="1">
      <alignment horizontal="center" vertical="center"/>
    </xf>
    <xf numFmtId="2" fontId="51" fillId="2" borderId="57" xfId="0" applyNumberFormat="1" applyFont="1" applyFill="1" applyBorder="1" applyAlignment="1" applyProtection="1">
      <alignment horizontal="center" vertical="center"/>
      <protection locked="0"/>
    </xf>
    <xf numFmtId="2" fontId="51" fillId="2" borderId="58" xfId="0" applyNumberFormat="1" applyFont="1" applyFill="1" applyBorder="1" applyAlignment="1" applyProtection="1">
      <alignment horizontal="center" vertical="center"/>
      <protection locked="0"/>
    </xf>
    <xf numFmtId="2" fontId="51" fillId="39" borderId="58" xfId="0" applyNumberFormat="1" applyFont="1" applyFill="1" applyBorder="1" applyAlignment="1" applyProtection="1">
      <alignment horizontal="center" vertical="center"/>
      <protection locked="0"/>
    </xf>
    <xf numFmtId="173" fontId="51" fillId="2" borderId="0" xfId="0" applyNumberFormat="1" applyFont="1" applyFill="1" applyAlignment="1">
      <alignment horizontal="center" vertical="center"/>
    </xf>
    <xf numFmtId="2" fontId="51" fillId="2" borderId="63" xfId="0" applyNumberFormat="1" applyFont="1" applyFill="1" applyBorder="1" applyAlignment="1">
      <alignment horizontal="center" vertical="center"/>
    </xf>
    <xf numFmtId="2" fontId="51" fillId="2" borderId="64" xfId="0" applyNumberFormat="1" applyFont="1" applyFill="1" applyBorder="1" applyAlignment="1">
      <alignment horizontal="center" vertical="center"/>
    </xf>
    <xf numFmtId="2" fontId="51" fillId="39" borderId="64" xfId="0" applyNumberFormat="1" applyFont="1" applyFill="1" applyBorder="1" applyAlignment="1">
      <alignment horizontal="center" vertical="center"/>
    </xf>
    <xf numFmtId="2" fontId="51" fillId="39" borderId="68" xfId="0" applyNumberFormat="1" applyFont="1" applyFill="1" applyBorder="1" applyAlignment="1">
      <alignment horizontal="center" vertical="center"/>
    </xf>
    <xf numFmtId="166" fontId="0" fillId="0" borderId="44" xfId="0" applyNumberFormat="1" applyBorder="1" applyAlignment="1">
      <alignment horizontal="center"/>
    </xf>
    <xf numFmtId="166" fontId="0" fillId="0" borderId="45" xfId="0" applyNumberFormat="1" applyBorder="1" applyAlignment="1">
      <alignment horizontal="center"/>
    </xf>
    <xf numFmtId="0" fontId="3" fillId="41" borderId="43" xfId="42" applyFont="1" applyFill="1" applyBorder="1" applyAlignment="1">
      <alignment horizontal="center"/>
    </xf>
    <xf numFmtId="165" fontId="26" fillId="41" borderId="44" xfId="42" applyNumberFormat="1" applyFont="1" applyFill="1" applyBorder="1" applyAlignment="1">
      <alignment horizontal="center"/>
    </xf>
    <xf numFmtId="0" fontId="70" fillId="0" borderId="0" xfId="0" applyFont="1"/>
    <xf numFmtId="165" fontId="27" fillId="36" borderId="40" xfId="42" applyNumberFormat="1" applyFont="1" applyFill="1" applyBorder="1" applyAlignment="1">
      <alignment horizontal="center"/>
    </xf>
    <xf numFmtId="165" fontId="27" fillId="36" borderId="45" xfId="42" applyNumberFormat="1" applyFont="1" applyFill="1" applyBorder="1" applyAlignment="1">
      <alignment horizontal="center"/>
    </xf>
    <xf numFmtId="0" fontId="20" fillId="0" borderId="74" xfId="0" applyFont="1" applyBorder="1" applyAlignment="1">
      <alignment horizontal="center"/>
    </xf>
    <xf numFmtId="0" fontId="30" fillId="37" borderId="43" xfId="0" applyFont="1" applyFill="1" applyBorder="1" applyAlignment="1">
      <alignment horizontal="center" vertical="center" wrapText="1"/>
    </xf>
    <xf numFmtId="0" fontId="30" fillId="37" borderId="4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top" wrapText="1"/>
    </xf>
    <xf numFmtId="0" fontId="4" fillId="2" borderId="6" xfId="0" applyFont="1" applyFill="1" applyBorder="1" applyAlignment="1" applyProtection="1">
      <alignment horizontal="center" vertical="top" wrapText="1"/>
    </xf>
    <xf numFmtId="165" fontId="4" fillId="3" borderId="0" xfId="0" applyNumberFormat="1" applyFont="1" applyFill="1" applyBorder="1" applyAlignment="1" applyProtection="1">
      <alignment horizontal="center" vertical="top" wrapText="1"/>
    </xf>
    <xf numFmtId="167" fontId="4" fillId="3" borderId="26" xfId="0" applyNumberFormat="1" applyFont="1" applyFill="1" applyBorder="1" applyAlignment="1" applyProtection="1">
      <alignment horizontal="center" vertical="top" wrapText="1"/>
    </xf>
    <xf numFmtId="3" fontId="4" fillId="3" borderId="0" xfId="0" applyNumberFormat="1" applyFont="1" applyFill="1" applyBorder="1" applyAlignment="1" applyProtection="1">
      <alignment horizontal="center" vertical="top" wrapText="1"/>
    </xf>
    <xf numFmtId="165" fontId="4" fillId="2" borderId="8" xfId="0" applyNumberFormat="1" applyFont="1" applyFill="1" applyBorder="1" applyAlignment="1" applyProtection="1">
      <alignment horizontal="center" vertical="top" wrapText="1"/>
    </xf>
    <xf numFmtId="166" fontId="4" fillId="2" borderId="9" xfId="0" applyNumberFormat="1" applyFont="1" applyFill="1" applyBorder="1" applyAlignment="1" applyProtection="1">
      <alignment horizontal="center" vertical="top" wrapText="1"/>
    </xf>
    <xf numFmtId="166" fontId="4" fillId="2" borderId="75" xfId="0" applyNumberFormat="1" applyFont="1" applyFill="1" applyBorder="1" applyAlignment="1" applyProtection="1">
      <alignment horizontal="center" vertical="top" wrapText="1"/>
    </xf>
    <xf numFmtId="0" fontId="4" fillId="2" borderId="72" xfId="0" applyFont="1" applyFill="1" applyBorder="1" applyAlignment="1" applyProtection="1">
      <alignment horizontal="center" wrapText="1"/>
    </xf>
    <xf numFmtId="165" fontId="4" fillId="2" borderId="73" xfId="0" applyNumberFormat="1" applyFont="1" applyFill="1" applyBorder="1" applyAlignment="1" applyProtection="1">
      <alignment horizontal="center" wrapText="1"/>
    </xf>
    <xf numFmtId="4" fontId="4" fillId="2" borderId="70" xfId="0" applyNumberFormat="1" applyFont="1" applyFill="1" applyBorder="1" applyAlignment="1" applyProtection="1">
      <alignment horizontal="center" wrapText="1"/>
    </xf>
    <xf numFmtId="166" fontId="0" fillId="0" borderId="0" xfId="0" applyNumberFormat="1"/>
    <xf numFmtId="0" fontId="4" fillId="2" borderId="37" xfId="0" applyFont="1" applyFill="1" applyBorder="1" applyAlignment="1" applyProtection="1">
      <alignment horizontal="center" vertical="top" wrapText="1"/>
    </xf>
    <xf numFmtId="4" fontId="46" fillId="2" borderId="37" xfId="42" applyNumberFormat="1" applyFont="1" applyFill="1" applyBorder="1" applyAlignment="1" applyProtection="1">
      <alignment horizontal="center" wrapText="1"/>
      <protection locked="0"/>
    </xf>
    <xf numFmtId="10" fontId="46" fillId="2" borderId="37" xfId="42" applyNumberFormat="1" applyFont="1" applyFill="1" applyBorder="1" applyAlignment="1" applyProtection="1">
      <alignment horizontal="center" wrapText="1"/>
      <protection locked="0"/>
    </xf>
    <xf numFmtId="2" fontId="22" fillId="2" borderId="37" xfId="42" applyNumberFormat="1" applyFont="1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20" fillId="0" borderId="76" xfId="0" applyFont="1" applyBorder="1" applyAlignment="1">
      <alignment horizontal="center"/>
    </xf>
    <xf numFmtId="0" fontId="20" fillId="0" borderId="62" xfId="0" applyFont="1" applyBorder="1" applyAlignment="1">
      <alignment horizontal="center"/>
    </xf>
    <xf numFmtId="0" fontId="31" fillId="37" borderId="66" xfId="0" applyFont="1" applyFill="1" applyBorder="1" applyAlignment="1">
      <alignment horizontal="center" vertical="center" wrapText="1"/>
    </xf>
    <xf numFmtId="0" fontId="31" fillId="37" borderId="67" xfId="0" applyFont="1" applyFill="1" applyBorder="1" applyAlignment="1">
      <alignment horizontal="center" vertical="center" wrapText="1"/>
    </xf>
    <xf numFmtId="4" fontId="71" fillId="2" borderId="37" xfId="42" applyNumberFormat="1" applyFont="1" applyFill="1" applyBorder="1" applyAlignment="1" applyProtection="1">
      <alignment horizontal="center" wrapText="1"/>
      <protection locked="0"/>
    </xf>
    <xf numFmtId="10" fontId="71" fillId="2" borderId="37" xfId="42" applyNumberFormat="1" applyFont="1" applyFill="1" applyBorder="1" applyAlignment="1" applyProtection="1">
      <alignment horizontal="center" wrapText="1"/>
      <protection locked="0"/>
    </xf>
    <xf numFmtId="0" fontId="0" fillId="0" borderId="62" xfId="0" applyBorder="1"/>
    <xf numFmtId="0" fontId="36" fillId="38" borderId="0" xfId="46" applyFont="1" applyFill="1" applyAlignment="1">
      <alignment horizontal="center" vertical="center"/>
    </xf>
    <xf numFmtId="0" fontId="32" fillId="0" borderId="11" xfId="46" applyFont="1" applyFill="1" applyBorder="1" applyAlignment="1" applyProtection="1">
      <alignment horizontal="center" vertical="center"/>
      <protection locked="0"/>
    </xf>
    <xf numFmtId="0" fontId="32" fillId="0" borderId="18" xfId="46" applyFont="1" applyFill="1" applyBorder="1" applyAlignment="1" applyProtection="1">
      <alignment horizontal="center" vertical="center"/>
      <protection locked="0"/>
    </xf>
    <xf numFmtId="0" fontId="32" fillId="0" borderId="23" xfId="46" applyFont="1" applyFill="1" applyBorder="1" applyAlignment="1" applyProtection="1">
      <alignment horizontal="center" vertical="center"/>
      <protection locked="0"/>
    </xf>
    <xf numFmtId="0" fontId="37" fillId="38" borderId="25" xfId="46" applyFont="1" applyFill="1" applyBorder="1" applyAlignment="1" applyProtection="1">
      <alignment horizontal="center" vertical="center"/>
      <protection locked="0"/>
    </xf>
    <xf numFmtId="0" fontId="37" fillId="38" borderId="26" xfId="46" applyFont="1" applyFill="1" applyBorder="1" applyAlignment="1" applyProtection="1">
      <alignment horizontal="center" vertical="center"/>
      <protection locked="0"/>
    </xf>
    <xf numFmtId="0" fontId="37" fillId="38" borderId="19" xfId="46" applyFont="1" applyFill="1" applyBorder="1" applyAlignment="1" applyProtection="1">
      <alignment horizontal="center" vertical="center"/>
      <protection locked="0"/>
    </xf>
    <xf numFmtId="0" fontId="37" fillId="38" borderId="20" xfId="46" applyFont="1" applyFill="1" applyBorder="1" applyAlignment="1" applyProtection="1">
      <alignment horizontal="center" vertical="center"/>
      <protection locked="0"/>
    </xf>
    <xf numFmtId="0" fontId="37" fillId="38" borderId="16" xfId="46" applyFont="1" applyFill="1" applyBorder="1" applyAlignment="1">
      <alignment horizontal="center" vertical="center"/>
    </xf>
    <xf numFmtId="0" fontId="37" fillId="38" borderId="17" xfId="46" applyFont="1" applyFill="1" applyBorder="1" applyAlignment="1">
      <alignment horizontal="center" vertical="center"/>
    </xf>
    <xf numFmtId="0" fontId="37" fillId="38" borderId="22" xfId="46" applyFont="1" applyFill="1" applyBorder="1" applyAlignment="1" applyProtection="1">
      <alignment horizontal="center" vertical="center"/>
      <protection locked="0"/>
    </xf>
    <xf numFmtId="0" fontId="37" fillId="38" borderId="22" xfId="65" applyFont="1" applyFill="1" applyBorder="1" applyAlignment="1" applyProtection="1">
      <alignment horizontal="center" vertical="center"/>
      <protection locked="0"/>
    </xf>
    <xf numFmtId="0" fontId="37" fillId="38" borderId="26" xfId="65" applyFont="1" applyFill="1" applyBorder="1" applyAlignment="1" applyProtection="1">
      <alignment horizontal="center" vertical="center"/>
      <protection locked="0"/>
    </xf>
    <xf numFmtId="0" fontId="37" fillId="38" borderId="15" xfId="46" applyFont="1" applyFill="1" applyBorder="1" applyAlignment="1" applyProtection="1">
      <alignment horizontal="center" vertical="center"/>
      <protection locked="0"/>
    </xf>
    <xf numFmtId="0" fontId="37" fillId="38" borderId="17" xfId="46" applyFont="1" applyFill="1" applyBorder="1" applyAlignment="1" applyProtection="1">
      <alignment horizontal="center" vertical="center"/>
      <protection locked="0"/>
    </xf>
    <xf numFmtId="0" fontId="37" fillId="38" borderId="70" xfId="46" applyFont="1" applyFill="1" applyBorder="1" applyAlignment="1" applyProtection="1">
      <alignment horizontal="center" vertical="center"/>
      <protection locked="0"/>
    </xf>
    <xf numFmtId="0" fontId="48" fillId="39" borderId="15" xfId="49" applyFont="1" applyFill="1" applyBorder="1" applyAlignment="1">
      <alignment horizontal="center" vertical="center"/>
    </xf>
    <xf numFmtId="0" fontId="48" fillId="39" borderId="17" xfId="49" applyFont="1" applyFill="1" applyBorder="1" applyAlignment="1">
      <alignment horizontal="center" vertical="center"/>
    </xf>
    <xf numFmtId="0" fontId="38" fillId="0" borderId="15" xfId="46" quotePrefix="1" applyFont="1" applyFill="1" applyBorder="1" applyAlignment="1">
      <alignment horizontal="center" vertical="center"/>
    </xf>
    <xf numFmtId="0" fontId="38" fillId="0" borderId="17" xfId="46" quotePrefix="1" applyFont="1" applyFill="1" applyBorder="1" applyAlignment="1">
      <alignment horizontal="center" vertical="center"/>
    </xf>
    <xf numFmtId="0" fontId="48" fillId="39" borderId="25" xfId="49" applyFont="1" applyFill="1" applyBorder="1" applyAlignment="1">
      <alignment horizontal="center" vertical="center"/>
    </xf>
    <xf numFmtId="0" fontId="48" fillId="39" borderId="26" xfId="49" applyFont="1" applyFill="1" applyBorder="1" applyAlignment="1">
      <alignment horizontal="center" vertical="center"/>
    </xf>
    <xf numFmtId="0" fontId="41" fillId="38" borderId="0" xfId="46" applyFont="1" applyFill="1" applyAlignment="1">
      <alignment horizontal="center" vertical="center"/>
    </xf>
    <xf numFmtId="0" fontId="48" fillId="39" borderId="19" xfId="49" applyFont="1" applyFill="1" applyBorder="1" applyAlignment="1">
      <alignment horizontal="center" vertical="center"/>
    </xf>
    <xf numFmtId="0" fontId="48" fillId="39" borderId="20" xfId="49" applyFont="1" applyFill="1" applyBorder="1" applyAlignment="1">
      <alignment horizontal="center" vertical="center"/>
    </xf>
    <xf numFmtId="0" fontId="48" fillId="39" borderId="1" xfId="49" applyFont="1" applyFill="1" applyBorder="1" applyAlignment="1">
      <alignment horizontal="center" vertical="center"/>
    </xf>
    <xf numFmtId="0" fontId="48" fillId="39" borderId="2" xfId="49" applyFont="1" applyFill="1" applyBorder="1" applyAlignment="1">
      <alignment horizontal="center" vertical="center"/>
    </xf>
    <xf numFmtId="0" fontId="72" fillId="2" borderId="37" xfId="0" applyFont="1" applyFill="1" applyBorder="1" applyAlignment="1" applyProtection="1">
      <alignment horizontal="center" vertical="top" wrapText="1"/>
    </xf>
    <xf numFmtId="0" fontId="0" fillId="0" borderId="66" xfId="0" applyBorder="1" applyAlignment="1">
      <alignment horizontal="center"/>
    </xf>
    <xf numFmtId="0" fontId="5" fillId="2" borderId="7" xfId="0" applyFont="1" applyFill="1" applyBorder="1" applyAlignment="1" applyProtection="1">
      <alignment horizontal="center" vertical="top" wrapText="1"/>
    </xf>
    <xf numFmtId="165" fontId="5" fillId="2" borderId="8" xfId="0" applyNumberFormat="1" applyFont="1" applyFill="1" applyBorder="1" applyAlignment="1" applyProtection="1">
      <alignment horizontal="center" vertical="top" wrapText="1"/>
    </xf>
    <xf numFmtId="166" fontId="5" fillId="2" borderId="10" xfId="0" applyNumberFormat="1" applyFont="1" applyFill="1" applyBorder="1" applyAlignment="1" applyProtection="1">
      <alignment horizontal="center" vertical="top" wrapText="1"/>
    </xf>
    <xf numFmtId="0" fontId="5" fillId="2" borderId="72" xfId="0" applyFont="1" applyFill="1" applyBorder="1" applyAlignment="1" applyProtection="1">
      <alignment horizontal="center" vertical="top" wrapText="1"/>
    </xf>
    <xf numFmtId="165" fontId="5" fillId="2" borderId="73" xfId="0" applyNumberFormat="1" applyFont="1" applyFill="1" applyBorder="1" applyAlignment="1" applyProtection="1">
      <alignment horizontal="center" vertical="top" wrapText="1"/>
    </xf>
    <xf numFmtId="166" fontId="5" fillId="2" borderId="75" xfId="0" applyNumberFormat="1" applyFont="1" applyFill="1" applyBorder="1" applyAlignment="1" applyProtection="1">
      <alignment horizontal="center" vertical="top" wrapText="1"/>
    </xf>
    <xf numFmtId="166" fontId="4" fillId="3" borderId="3" xfId="0" applyNumberFormat="1" applyFont="1" applyFill="1" applyBorder="1" applyAlignment="1" applyProtection="1">
      <alignment horizontal="center" vertical="top" wrapText="1"/>
    </xf>
    <xf numFmtId="0" fontId="5" fillId="2" borderId="13" xfId="0" applyFont="1" applyFill="1" applyBorder="1" applyAlignment="1" applyProtection="1">
      <alignment horizontal="center" vertical="top" wrapText="1"/>
    </xf>
    <xf numFmtId="0" fontId="5" fillId="2" borderId="6" xfId="0" applyFont="1" applyFill="1" applyBorder="1" applyAlignment="1" applyProtection="1">
      <alignment horizontal="center" vertical="top" wrapText="1"/>
    </xf>
    <xf numFmtId="0" fontId="4" fillId="2" borderId="74" xfId="0" applyFont="1" applyFill="1" applyBorder="1" applyAlignment="1" applyProtection="1">
      <alignment horizontal="center" vertical="top" wrapText="1"/>
    </xf>
    <xf numFmtId="0" fontId="1" fillId="0" borderId="36" xfId="0" applyFont="1" applyBorder="1" applyAlignment="1" applyProtection="1">
      <alignment horizontal="center" wrapText="1"/>
    </xf>
    <xf numFmtId="0" fontId="1" fillId="0" borderId="18" xfId="0" applyFont="1" applyBorder="1" applyAlignment="1" applyProtection="1">
      <alignment horizontal="center" wrapText="1"/>
    </xf>
    <xf numFmtId="0" fontId="1" fillId="0" borderId="11" xfId="0" applyFont="1" applyBorder="1" applyAlignment="1" applyProtection="1">
      <alignment horizontal="center" wrapText="1"/>
    </xf>
    <xf numFmtId="0" fontId="3" fillId="0" borderId="36" xfId="0" applyFont="1" applyBorder="1" applyAlignment="1" applyProtection="1">
      <alignment horizontal="center"/>
    </xf>
    <xf numFmtId="0" fontId="0" fillId="0" borderId="23" xfId="0" applyBorder="1"/>
    <xf numFmtId="0" fontId="64" fillId="0" borderId="11" xfId="0" applyFont="1" applyBorder="1"/>
    <xf numFmtId="0" fontId="64" fillId="0" borderId="18" xfId="0" applyFont="1" applyBorder="1"/>
    <xf numFmtId="0" fontId="73" fillId="0" borderId="18" xfId="50" applyFont="1" applyBorder="1"/>
    <xf numFmtId="172" fontId="64" fillId="0" borderId="23" xfId="52" applyNumberFormat="1" applyFont="1" applyBorder="1"/>
    <xf numFmtId="0" fontId="74" fillId="2" borderId="37" xfId="0" applyFont="1" applyFill="1" applyBorder="1" applyAlignment="1" applyProtection="1">
      <alignment horizontal="center" vertical="top" wrapText="1"/>
    </xf>
    <xf numFmtId="10" fontId="46" fillId="2" borderId="74" xfId="42" applyNumberFormat="1" applyFont="1" applyFill="1" applyBorder="1" applyAlignment="1" applyProtection="1">
      <alignment horizontal="center" wrapText="1"/>
      <protection locked="0"/>
    </xf>
    <xf numFmtId="10" fontId="71" fillId="35" borderId="39" xfId="42" applyNumberFormat="1" applyFont="1" applyFill="1" applyBorder="1" applyAlignment="1" applyProtection="1">
      <alignment horizontal="center" wrapText="1"/>
      <protection locked="0"/>
    </xf>
    <xf numFmtId="10" fontId="71" fillId="2" borderId="66" xfId="42" applyNumberFormat="1" applyFont="1" applyFill="1" applyBorder="1" applyAlignment="1" applyProtection="1">
      <alignment horizontal="center" wrapText="1"/>
      <protection locked="0"/>
    </xf>
    <xf numFmtId="4" fontId="71" fillId="2" borderId="62" xfId="42" applyNumberFormat="1" applyFont="1" applyFill="1" applyBorder="1" applyAlignment="1" applyProtection="1">
      <alignment horizontal="center" wrapText="1"/>
      <protection locked="0"/>
    </xf>
    <xf numFmtId="166" fontId="0" fillId="0" borderId="37" xfId="0" applyNumberFormat="1" applyFont="1" applyBorder="1" applyAlignment="1">
      <alignment horizontal="center" vertical="center"/>
    </xf>
    <xf numFmtId="0" fontId="72" fillId="2" borderId="37" xfId="0" applyFont="1" applyFill="1" applyBorder="1" applyAlignment="1" applyProtection="1">
      <alignment horizontal="center" vertical="center" wrapText="1"/>
    </xf>
  </cellXfs>
  <cellStyles count="84">
    <cellStyle name="20 % – Poudarek1" xfId="16" builtinId="30" customBuiltin="1"/>
    <cellStyle name="20 % – Poudarek2" xfId="19" builtinId="34" customBuiltin="1"/>
    <cellStyle name="20 % – Poudarek3" xfId="22" builtinId="38" customBuiltin="1"/>
    <cellStyle name="20 % – Poudarek4" xfId="25" builtinId="42" customBuiltin="1"/>
    <cellStyle name="20 % – Poudarek5" xfId="28" builtinId="46" customBuiltin="1"/>
    <cellStyle name="20 % – Poudarek6" xfId="31" builtinId="50" customBuiltin="1"/>
    <cellStyle name="40 % – Poudarek1" xfId="17" builtinId="31" customBuiltin="1"/>
    <cellStyle name="40 % – Poudarek2" xfId="20" builtinId="35" customBuiltin="1"/>
    <cellStyle name="40 % – Poudarek3" xfId="23" builtinId="39" customBuiltin="1"/>
    <cellStyle name="40 % – Poudarek4" xfId="26" builtinId="43" customBuiltin="1"/>
    <cellStyle name="40 % – Poudarek5" xfId="29" builtinId="47" customBuiltin="1"/>
    <cellStyle name="40 % – Poudarek6" xfId="32" builtinId="51" customBuiltin="1"/>
    <cellStyle name="60 % – Poudarek1" xfId="58" builtinId="32" customBuiltin="1"/>
    <cellStyle name="60 % – Poudarek1 2" xfId="34" xr:uid="{00000000-0005-0000-0000-00000D000000}"/>
    <cellStyle name="60 % – Poudarek2" xfId="59" builtinId="36" customBuiltin="1"/>
    <cellStyle name="60 % – Poudarek2 2" xfId="35" xr:uid="{00000000-0005-0000-0000-00000F000000}"/>
    <cellStyle name="60 % – Poudarek3" xfId="60" builtinId="40" customBuiltin="1"/>
    <cellStyle name="60 % – Poudarek3 2" xfId="36" xr:uid="{00000000-0005-0000-0000-000011000000}"/>
    <cellStyle name="60 % – Poudarek4" xfId="61" builtinId="44" customBuiltin="1"/>
    <cellStyle name="60 % – Poudarek4 2" xfId="37" xr:uid="{00000000-0005-0000-0000-000013000000}"/>
    <cellStyle name="60 % – Poudarek5" xfId="62" builtinId="48" customBuiltin="1"/>
    <cellStyle name="60 % – Poudarek5 2" xfId="38" xr:uid="{00000000-0005-0000-0000-000015000000}"/>
    <cellStyle name="60 % – Poudarek6" xfId="63" builtinId="52" customBuiltin="1"/>
    <cellStyle name="60 % – Poudarek6 2" xfId="39" xr:uid="{00000000-0005-0000-0000-000017000000}"/>
    <cellStyle name="Dobro" xfId="5" builtinId="26" customBuiltin="1"/>
    <cellStyle name="Izhod" xfId="8" builtinId="21" customBuiltin="1"/>
    <cellStyle name="Naslov" xfId="55" builtinId="15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1" xr:uid="{00000000-0005-0000-0000-00001F000000}"/>
    <cellStyle name="Naslov 6" xfId="40" xr:uid="{00000000-0005-0000-0000-000020000000}"/>
    <cellStyle name="Navadno" xfId="0" builtinId="0"/>
    <cellStyle name="Navadno 10" xfId="77" xr:uid="{00000000-0005-0000-0000-000022000000}"/>
    <cellStyle name="Navadno 11" xfId="76" xr:uid="{00000000-0005-0000-0000-000023000000}"/>
    <cellStyle name="Navadno 12" xfId="81" xr:uid="{00000000-0005-0000-0000-000024000000}"/>
    <cellStyle name="Navadno 2" xfId="42" xr:uid="{00000000-0005-0000-0000-000025000000}"/>
    <cellStyle name="Navadno 2 2" xfId="69" xr:uid="{00000000-0005-0000-0000-000026000000}"/>
    <cellStyle name="Navadno 3" xfId="43" xr:uid="{00000000-0005-0000-0000-000027000000}"/>
    <cellStyle name="Navadno 3 2" xfId="65" xr:uid="{00000000-0005-0000-0000-000028000000}"/>
    <cellStyle name="Navadno 4" xfId="33" xr:uid="{00000000-0005-0000-0000-000029000000}"/>
    <cellStyle name="Navadno 4 2" xfId="74" xr:uid="{00000000-0005-0000-0000-00002A000000}"/>
    <cellStyle name="Navadno 5" xfId="53" xr:uid="{00000000-0005-0000-0000-00002B000000}"/>
    <cellStyle name="Navadno 5 2" xfId="72" xr:uid="{00000000-0005-0000-0000-00002C000000}"/>
    <cellStyle name="Navadno 6" xfId="67" xr:uid="{00000000-0005-0000-0000-00002D000000}"/>
    <cellStyle name="Navadno 7" xfId="75" xr:uid="{00000000-0005-0000-0000-00002E000000}"/>
    <cellStyle name="Navadno 8" xfId="71" xr:uid="{00000000-0005-0000-0000-00002F000000}"/>
    <cellStyle name="Navadno 9" xfId="78" xr:uid="{00000000-0005-0000-0000-000030000000}"/>
    <cellStyle name="Navadno_ca04-19" xfId="46" xr:uid="{00000000-0005-0000-0000-000031000000}"/>
    <cellStyle name="Nevtralno" xfId="56" builtinId="28" customBuiltin="1"/>
    <cellStyle name="Nevtralno 2" xfId="44" xr:uid="{00000000-0005-0000-0000-000033000000}"/>
    <cellStyle name="Normal 2" xfId="50" xr:uid="{00000000-0005-0000-0000-000034000000}"/>
    <cellStyle name="Normal 7" xfId="49" xr:uid="{00000000-0005-0000-0000-000035000000}"/>
    <cellStyle name="Normal_sce25" xfId="54" xr:uid="{00000000-0005-0000-0000-000036000000}"/>
    <cellStyle name="Odstotek 2" xfId="73" xr:uid="{00000000-0005-0000-0000-000037000000}"/>
    <cellStyle name="Odstotek 3" xfId="47" xr:uid="{00000000-0005-0000-0000-000038000000}"/>
    <cellStyle name="Odstotek 4" xfId="68" xr:uid="{00000000-0005-0000-0000-000039000000}"/>
    <cellStyle name="Odstotek 5" xfId="52" xr:uid="{00000000-0005-0000-0000-00003A000000}"/>
    <cellStyle name="Opomba" xfId="57" builtinId="10" customBuiltin="1"/>
    <cellStyle name="Opomba 2" xfId="45" xr:uid="{00000000-0005-0000-0000-00003C000000}"/>
    <cellStyle name="Opozorilo" xfId="12" builtinId="11" customBuiltin="1"/>
    <cellStyle name="Pojasnjevalno besedilo" xfId="13" builtinId="53" customBuiltin="1"/>
    <cellStyle name="Poudarek1" xfId="15" builtinId="29" customBuiltin="1"/>
    <cellStyle name="Poudarek2" xfId="18" builtinId="33" customBuiltin="1"/>
    <cellStyle name="Poudarek3" xfId="21" builtinId="37" customBuiltin="1"/>
    <cellStyle name="Poudarek4" xfId="24" builtinId="41" customBuiltin="1"/>
    <cellStyle name="Poudarek5" xfId="27" builtinId="45" customBuiltin="1"/>
    <cellStyle name="Poudarek6" xfId="30" builtinId="49" customBuiltin="1"/>
    <cellStyle name="Povezana celica" xfId="10" builtinId="24" customBuiltin="1"/>
    <cellStyle name="Preveri celico" xfId="11" builtinId="23" customBuiltin="1"/>
    <cellStyle name="Računanje" xfId="9" builtinId="22" customBuiltin="1"/>
    <cellStyle name="Slabo" xfId="6" builtinId="27" customBuiltin="1"/>
    <cellStyle name="Vejica 10" xfId="83" xr:uid="{00000000-0005-0000-0000-000049000000}"/>
    <cellStyle name="Vejica 2" xfId="48" xr:uid="{00000000-0005-0000-0000-00004A000000}"/>
    <cellStyle name="Vejica 3" xfId="64" xr:uid="{00000000-0005-0000-0000-00004B000000}"/>
    <cellStyle name="Vejica 4" xfId="51" xr:uid="{00000000-0005-0000-0000-00004C000000}"/>
    <cellStyle name="Vejica 5" xfId="66" xr:uid="{00000000-0005-0000-0000-00004D000000}"/>
    <cellStyle name="Vejica 6" xfId="70" xr:uid="{00000000-0005-0000-0000-00004E000000}"/>
    <cellStyle name="Vejica 7" xfId="79" xr:uid="{00000000-0005-0000-0000-00004F000000}"/>
    <cellStyle name="Vejica 8" xfId="80" xr:uid="{00000000-0005-0000-0000-000050000000}"/>
    <cellStyle name="Vejica 9" xfId="82" xr:uid="{00000000-0005-0000-0000-000051000000}"/>
    <cellStyle name="Vnos" xfId="7" builtinId="20" customBuiltin="1"/>
    <cellStyle name="Vsota" xfId="14" builtinId="25" customBuiltin="1"/>
  </cellStyles>
  <dxfs count="34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'CENE PO TEDNIH'!$M$23</c:f>
              <c:strCache>
                <c:ptCount val="1"/>
                <c:pt idx="0">
                  <c:v>A - R3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'CENE PO TEDNIH'!$L$33:$L$86</c:f>
              <c:numCache>
                <c:formatCode>General</c:formatCode>
                <c:ptCount val="54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53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  <c:pt idx="53">
                  <c:v>44</c:v>
                </c:pt>
              </c:numCache>
            </c:numRef>
          </c:cat>
          <c:val>
            <c:numRef>
              <c:f>'CENE PO TEDNIH'!$M$33:$M$86</c:f>
              <c:numCache>
                <c:formatCode>0.00</c:formatCode>
                <c:ptCount val="54"/>
                <c:pt idx="0">
                  <c:v>310.95</c:v>
                </c:pt>
                <c:pt idx="1">
                  <c:v>312.14999999999998</c:v>
                </c:pt>
                <c:pt idx="2">
                  <c:v>312.66000000000003</c:v>
                </c:pt>
                <c:pt idx="3">
                  <c:v>312.26</c:v>
                </c:pt>
                <c:pt idx="4">
                  <c:v>308.72000000000003</c:v>
                </c:pt>
                <c:pt idx="5">
                  <c:v>314.08</c:v>
                </c:pt>
                <c:pt idx="6">
                  <c:v>314.14</c:v>
                </c:pt>
                <c:pt idx="7">
                  <c:v>317.25</c:v>
                </c:pt>
                <c:pt idx="8">
                  <c:v>316.09999999999997</c:v>
                </c:pt>
                <c:pt idx="9">
                  <c:v>326.12</c:v>
                </c:pt>
                <c:pt idx="10">
                  <c:v>322.70999999999998</c:v>
                </c:pt>
                <c:pt idx="11" formatCode="General">
                  <c:v>322.49</c:v>
                </c:pt>
                <c:pt idx="12" formatCode="General">
                  <c:v>321.08</c:v>
                </c:pt>
                <c:pt idx="13" formatCode="General">
                  <c:v>323.79000000000002</c:v>
                </c:pt>
                <c:pt idx="14" formatCode="General">
                  <c:v>315.22000000000003</c:v>
                </c:pt>
                <c:pt idx="15" formatCode="General">
                  <c:v>320.66000000000003</c:v>
                </c:pt>
                <c:pt idx="16" formatCode="General">
                  <c:v>324.55</c:v>
                </c:pt>
                <c:pt idx="17" formatCode="General">
                  <c:v>323.06</c:v>
                </c:pt>
                <c:pt idx="18" formatCode="General">
                  <c:v>327.99</c:v>
                </c:pt>
                <c:pt idx="19">
                  <c:v>325.20000000000005</c:v>
                </c:pt>
                <c:pt idx="20" formatCode="General">
                  <c:v>318.92</c:v>
                </c:pt>
                <c:pt idx="21" formatCode="#,##0.00\ _€">
                  <c:v>329.58000000000004</c:v>
                </c:pt>
                <c:pt idx="22" formatCode="#,##0.00\ _€">
                  <c:v>330.95000000000005</c:v>
                </c:pt>
                <c:pt idx="23" formatCode="#,##0.00\ _€">
                  <c:v>324.98</c:v>
                </c:pt>
                <c:pt idx="24" formatCode="#,##0.00\ _€">
                  <c:v>330.16</c:v>
                </c:pt>
                <c:pt idx="25" formatCode="#,##0.00\ _€">
                  <c:v>327.71000000000004</c:v>
                </c:pt>
                <c:pt idx="26" formatCode="General">
                  <c:v>329.43</c:v>
                </c:pt>
                <c:pt idx="27" formatCode="General">
                  <c:v>327.42</c:v>
                </c:pt>
                <c:pt idx="28" formatCode="#,##0.00\ _€">
                  <c:v>327.51000000000005</c:v>
                </c:pt>
                <c:pt idx="29" formatCode="#,##0.00\ _€">
                  <c:v>328.88</c:v>
                </c:pt>
                <c:pt idx="30" formatCode="General">
                  <c:v>330.65000000000003</c:v>
                </c:pt>
                <c:pt idx="31" formatCode="General">
                  <c:v>326.92</c:v>
                </c:pt>
                <c:pt idx="32">
                  <c:v>328.90000000000003</c:v>
                </c:pt>
                <c:pt idx="33">
                  <c:v>331.53000000000003</c:v>
                </c:pt>
                <c:pt idx="34" formatCode="#,##0.00\ _€">
                  <c:v>332.72</c:v>
                </c:pt>
                <c:pt idx="35" formatCode="#,##0.00\ _€">
                  <c:v>332.47</c:v>
                </c:pt>
                <c:pt idx="36" formatCode="#,##0.00\ _€">
                  <c:v>329.49</c:v>
                </c:pt>
                <c:pt idx="37" formatCode="#,##0.00\ _€">
                  <c:v>332.86</c:v>
                </c:pt>
                <c:pt idx="38" formatCode="#,##0.00\ _€">
                  <c:v>335.53000000000003</c:v>
                </c:pt>
                <c:pt idx="39" formatCode="#,##0.00\ _€">
                  <c:v>332.18</c:v>
                </c:pt>
                <c:pt idx="40" formatCode="#,##0.00\ _€">
                  <c:v>335.33000000000004</c:v>
                </c:pt>
                <c:pt idx="41" formatCode="#,##0.00\ _€">
                  <c:v>330.96000000000004</c:v>
                </c:pt>
                <c:pt idx="42" formatCode="#,##0.00\ _€">
                  <c:v>336.59000000000003</c:v>
                </c:pt>
                <c:pt idx="43" formatCode="#,##0.00\ _€">
                  <c:v>340.93</c:v>
                </c:pt>
                <c:pt idx="44" formatCode="#,##0.00\ _€">
                  <c:v>330.59000000000003</c:v>
                </c:pt>
                <c:pt idx="45" formatCode="#,##0.00\ _€">
                  <c:v>340.3</c:v>
                </c:pt>
                <c:pt idx="46" formatCode="#,##0.00\ _€">
                  <c:v>342.42</c:v>
                </c:pt>
                <c:pt idx="47" formatCode="#,##0.00\ _€">
                  <c:v>344.27000000000004</c:v>
                </c:pt>
                <c:pt idx="48" formatCode="#,##0.00\ _€">
                  <c:v>346.04</c:v>
                </c:pt>
                <c:pt idx="49" formatCode="#,##0.00\ _€">
                  <c:v>349.94</c:v>
                </c:pt>
                <c:pt idx="50" formatCode="#,##0.00\ _€">
                  <c:v>360.16</c:v>
                </c:pt>
                <c:pt idx="51" formatCode="#,##0.00\ _€">
                  <c:v>356.59000000000003</c:v>
                </c:pt>
                <c:pt idx="52" formatCode="#,##0.00\ _€">
                  <c:v>360.5</c:v>
                </c:pt>
                <c:pt idx="53" formatCode="#,##0.00\ _€">
                  <c:v>373.24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F8-4AE4-983C-DD52D00BAD70}"/>
            </c:ext>
          </c:extLst>
        </c:ser>
        <c:ser>
          <c:idx val="2"/>
          <c:order val="1"/>
          <c:tx>
            <c:strRef>
              <c:f>'CENE PO TEDNIH'!$N$23</c:f>
              <c:strCache>
                <c:ptCount val="1"/>
                <c:pt idx="0">
                  <c:v>B - 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'CENE PO TEDNIH'!$L$33:$L$86</c:f>
              <c:numCache>
                <c:formatCode>General</c:formatCode>
                <c:ptCount val="54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53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  <c:pt idx="53">
                  <c:v>44</c:v>
                </c:pt>
              </c:numCache>
            </c:numRef>
          </c:cat>
          <c:val>
            <c:numRef>
              <c:f>'CENE PO TEDNIH'!$N$33:$N$86</c:f>
              <c:numCache>
                <c:formatCode>0.00</c:formatCode>
                <c:ptCount val="54"/>
                <c:pt idx="0">
                  <c:v>303.05</c:v>
                </c:pt>
                <c:pt idx="1">
                  <c:v>303.26</c:v>
                </c:pt>
                <c:pt idx="2">
                  <c:v>302.16000000000003</c:v>
                </c:pt>
                <c:pt idx="3">
                  <c:v>302.29000000000002</c:v>
                </c:pt>
                <c:pt idx="4">
                  <c:v>308</c:v>
                </c:pt>
                <c:pt idx="5">
                  <c:v>306.01</c:v>
                </c:pt>
                <c:pt idx="6">
                  <c:v>305.96999999999997</c:v>
                </c:pt>
                <c:pt idx="7">
                  <c:v>309.34999999999997</c:v>
                </c:pt>
                <c:pt idx="8">
                  <c:v>310.08999999999997</c:v>
                </c:pt>
                <c:pt idx="9">
                  <c:v>312.89999999999998</c:v>
                </c:pt>
                <c:pt idx="10">
                  <c:v>313.69</c:v>
                </c:pt>
                <c:pt idx="11" formatCode="General">
                  <c:v>311.77</c:v>
                </c:pt>
                <c:pt idx="12" formatCode="General">
                  <c:v>310.05</c:v>
                </c:pt>
                <c:pt idx="13" formatCode="General">
                  <c:v>314.77000000000004</c:v>
                </c:pt>
                <c:pt idx="14" formatCode="General">
                  <c:v>297.53000000000003</c:v>
                </c:pt>
                <c:pt idx="15" formatCode="General">
                  <c:v>313.52000000000004</c:v>
                </c:pt>
                <c:pt idx="16" formatCode="General">
                  <c:v>320.44</c:v>
                </c:pt>
                <c:pt idx="17" formatCode="General">
                  <c:v>321.24</c:v>
                </c:pt>
                <c:pt idx="18" formatCode="General">
                  <c:v>321.36</c:v>
                </c:pt>
                <c:pt idx="19">
                  <c:v>318.40000000000003</c:v>
                </c:pt>
                <c:pt idx="20" formatCode="General">
                  <c:v>323.79000000000002</c:v>
                </c:pt>
                <c:pt idx="21" formatCode="#,##0.00\ _€">
                  <c:v>324.32</c:v>
                </c:pt>
                <c:pt idx="22" formatCode="#,##0.00\ _€">
                  <c:v>322.84000000000003</c:v>
                </c:pt>
                <c:pt idx="23" formatCode="#,##0.00\ _€">
                  <c:v>330.45000000000005</c:v>
                </c:pt>
                <c:pt idx="24" formatCode="#,##0.00\ _€">
                  <c:v>309.01000000000005</c:v>
                </c:pt>
                <c:pt idx="25" formatCode="#,##0.00\ _€">
                  <c:v>319.76000000000005</c:v>
                </c:pt>
                <c:pt idx="26" formatCode="General">
                  <c:v>324.37</c:v>
                </c:pt>
                <c:pt idx="27" formatCode="General">
                  <c:v>323.78000000000003</c:v>
                </c:pt>
                <c:pt idx="28" formatCode="#,##0.00\ _€">
                  <c:v>323.35000000000002</c:v>
                </c:pt>
                <c:pt idx="29" formatCode="#,##0.00\ _€">
                  <c:v>321.52000000000004</c:v>
                </c:pt>
                <c:pt idx="30" formatCode="General">
                  <c:v>329.12</c:v>
                </c:pt>
                <c:pt idx="31" formatCode="General">
                  <c:v>326.85000000000002</c:v>
                </c:pt>
                <c:pt idx="32">
                  <c:v>325.20000000000005</c:v>
                </c:pt>
                <c:pt idx="33">
                  <c:v>325.31</c:v>
                </c:pt>
                <c:pt idx="34" formatCode="#,##0.00\ _€">
                  <c:v>329.11</c:v>
                </c:pt>
                <c:pt idx="35" formatCode="#,##0.00\ _€">
                  <c:v>331.98</c:v>
                </c:pt>
                <c:pt idx="36" formatCode="#,##0.00\ _€">
                  <c:v>337.75</c:v>
                </c:pt>
                <c:pt idx="37" formatCode="#,##0.00\ _€">
                  <c:v>327.28000000000003</c:v>
                </c:pt>
                <c:pt idx="38" formatCode="#,##0.00\ _€">
                  <c:v>326.29000000000002</c:v>
                </c:pt>
                <c:pt idx="39" formatCode="#,##0.00\ _€">
                  <c:v>314.11</c:v>
                </c:pt>
                <c:pt idx="40" formatCode="#,##0.00\ _€">
                  <c:v>308.09000000000003</c:v>
                </c:pt>
                <c:pt idx="41" formatCode="#,##0.00\ _€">
                  <c:v>333.49</c:v>
                </c:pt>
                <c:pt idx="42" formatCode="#,##0.00\ _€">
                  <c:v>329.14000000000004</c:v>
                </c:pt>
                <c:pt idx="43" formatCode="#,##0.00\ _€">
                  <c:v>321.97000000000003</c:v>
                </c:pt>
                <c:pt idx="44" formatCode="#,##0.00\ _€">
                  <c:v>330.09000000000003</c:v>
                </c:pt>
                <c:pt idx="45" formatCode="#,##0.00\ _€">
                  <c:v>318.43</c:v>
                </c:pt>
                <c:pt idx="46" formatCode="#,##0.00\ _€">
                  <c:v>337.71000000000004</c:v>
                </c:pt>
                <c:pt idx="47" formatCode="#,##0.00\ _€">
                  <c:v>335.28000000000003</c:v>
                </c:pt>
                <c:pt idx="48" formatCode="#,##0.00\ _€">
                  <c:v>309.20000000000005</c:v>
                </c:pt>
                <c:pt idx="49" formatCode="#,##0.00\ _€">
                  <c:v>347.51000000000005</c:v>
                </c:pt>
                <c:pt idx="50" formatCode="#,##0.00\ _€">
                  <c:v>337.20000000000005</c:v>
                </c:pt>
                <c:pt idx="51" formatCode="#,##0.00\ _€">
                  <c:v>346.92</c:v>
                </c:pt>
                <c:pt idx="52" formatCode="#,##0.00\ _€">
                  <c:v>338.38</c:v>
                </c:pt>
                <c:pt idx="53" formatCode="#,##0.00\ _€">
                  <c:v>333.72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F8-4AE4-983C-DD52D00BAD70}"/>
            </c:ext>
          </c:extLst>
        </c:ser>
        <c:ser>
          <c:idx val="3"/>
          <c:order val="2"/>
          <c:tx>
            <c:strRef>
              <c:f>'CENE PO TEDNIH'!$O$23</c:f>
              <c:strCache>
                <c:ptCount val="1"/>
                <c:pt idx="0">
                  <c:v>C - R3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'CENE PO TEDNIH'!$L$33:$L$86</c:f>
              <c:numCache>
                <c:formatCode>General</c:formatCode>
                <c:ptCount val="54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53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  <c:pt idx="53">
                  <c:v>44</c:v>
                </c:pt>
              </c:numCache>
            </c:numRef>
          </c:cat>
          <c:val>
            <c:numRef>
              <c:f>'CENE PO TEDNIH'!$O$33:$O$86</c:f>
              <c:numCache>
                <c:formatCode>0.00</c:formatCode>
                <c:ptCount val="54"/>
                <c:pt idx="22" formatCode="#,##0.00\ _€">
                  <c:v>321.54000000000002</c:v>
                </c:pt>
                <c:pt idx="23" formatCode="#,##0.00\ _€">
                  <c:v>321.54000000000002</c:v>
                </c:pt>
                <c:pt idx="24" formatCode="#,##0.00\ _€">
                  <c:v>314.24</c:v>
                </c:pt>
                <c:pt idx="32">
                  <c:v>326.54000000000002</c:v>
                </c:pt>
                <c:pt idx="37" formatCode="#,##0.00\ _€">
                  <c:v>291.54000000000002</c:v>
                </c:pt>
                <c:pt idx="38" formatCode="#,##0.00\ _€">
                  <c:v>316.54000000000002</c:v>
                </c:pt>
                <c:pt idx="48" formatCode="#,##0.00\ _€">
                  <c:v>346.54</c:v>
                </c:pt>
                <c:pt idx="53" formatCode="#,##0.00\ _€">
                  <c:v>366.54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F8-4AE4-983C-DD52D00BAD70}"/>
            </c:ext>
          </c:extLst>
        </c:ser>
        <c:ser>
          <c:idx val="4"/>
          <c:order val="3"/>
          <c:tx>
            <c:strRef>
              <c:f>'CENE PO TEDNIH'!$P$23</c:f>
              <c:strCache>
                <c:ptCount val="1"/>
                <c:pt idx="0">
                  <c:v>D - O3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'CENE PO TEDNIH'!$L$33:$L$86</c:f>
              <c:numCache>
                <c:formatCode>General</c:formatCode>
                <c:ptCount val="54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53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  <c:pt idx="53">
                  <c:v>44</c:v>
                </c:pt>
              </c:numCache>
            </c:numRef>
          </c:cat>
          <c:val>
            <c:numRef>
              <c:f>'CENE PO TEDNIH'!$P$33:$P$86</c:f>
              <c:numCache>
                <c:formatCode>0.00</c:formatCode>
                <c:ptCount val="54"/>
                <c:pt idx="0">
                  <c:v>204.22</c:v>
                </c:pt>
                <c:pt idx="1">
                  <c:v>191.72</c:v>
                </c:pt>
                <c:pt idx="2">
                  <c:v>194.1</c:v>
                </c:pt>
                <c:pt idx="3">
                  <c:v>191.2</c:v>
                </c:pt>
                <c:pt idx="4">
                  <c:v>199.23</c:v>
                </c:pt>
                <c:pt idx="5">
                  <c:v>192.59</c:v>
                </c:pt>
                <c:pt idx="6">
                  <c:v>224.54</c:v>
                </c:pt>
                <c:pt idx="7">
                  <c:v>217.65</c:v>
                </c:pt>
                <c:pt idx="8">
                  <c:v>230.03</c:v>
                </c:pt>
                <c:pt idx="9">
                  <c:v>233.31</c:v>
                </c:pt>
                <c:pt idx="10">
                  <c:v>206.39</c:v>
                </c:pt>
                <c:pt idx="11" formatCode="General">
                  <c:v>216.23</c:v>
                </c:pt>
                <c:pt idx="12" formatCode="General">
                  <c:v>205.76</c:v>
                </c:pt>
                <c:pt idx="13" formatCode="General">
                  <c:v>203.91</c:v>
                </c:pt>
                <c:pt idx="14" formatCode="General">
                  <c:v>206.42</c:v>
                </c:pt>
                <c:pt idx="15" formatCode="General">
                  <c:v>210.29</c:v>
                </c:pt>
                <c:pt idx="16" formatCode="General">
                  <c:v>206.25</c:v>
                </c:pt>
                <c:pt idx="17" formatCode="General">
                  <c:v>203.13</c:v>
                </c:pt>
                <c:pt idx="18" formatCode="General">
                  <c:v>229.54</c:v>
                </c:pt>
                <c:pt idx="19" formatCode="General">
                  <c:v>225.95999999999998</c:v>
                </c:pt>
                <c:pt idx="20" formatCode="General">
                  <c:v>205.73999999999998</c:v>
                </c:pt>
                <c:pt idx="21" formatCode="#,##0.00\ _€">
                  <c:v>230.48</c:v>
                </c:pt>
                <c:pt idx="22" formatCode="#,##0.00\ _€">
                  <c:v>236.72</c:v>
                </c:pt>
                <c:pt idx="23" formatCode="#,##0.00\ _€">
                  <c:v>218.79999999999998</c:v>
                </c:pt>
                <c:pt idx="24" formatCode="#,##0.00\ _€">
                  <c:v>231.95</c:v>
                </c:pt>
                <c:pt idx="25" formatCode="#,##0.00\ _€">
                  <c:v>225.66</c:v>
                </c:pt>
                <c:pt idx="26" formatCode="General">
                  <c:v>237.32999999999998</c:v>
                </c:pt>
                <c:pt idx="27" formatCode="General">
                  <c:v>236.37</c:v>
                </c:pt>
                <c:pt idx="28" formatCode="#,##0.00\ _€">
                  <c:v>228.01</c:v>
                </c:pt>
                <c:pt idx="29" formatCode="#,##0.00\ _€">
                  <c:v>231.26999999999998</c:v>
                </c:pt>
                <c:pt idx="30" formatCode="General">
                  <c:v>233.44</c:v>
                </c:pt>
                <c:pt idx="31" formatCode="General">
                  <c:v>245.45</c:v>
                </c:pt>
                <c:pt idx="32">
                  <c:v>253.15</c:v>
                </c:pt>
                <c:pt idx="33">
                  <c:v>263.88</c:v>
                </c:pt>
                <c:pt idx="34" formatCode="#,##0.00\ _€">
                  <c:v>261.52</c:v>
                </c:pt>
                <c:pt idx="35" formatCode="#,##0.00\ _€">
                  <c:v>269.21000000000004</c:v>
                </c:pt>
                <c:pt idx="36" formatCode="#,##0.00\ _€">
                  <c:v>259.76</c:v>
                </c:pt>
                <c:pt idx="37" formatCode="#,##0.00\ _€">
                  <c:v>240.28</c:v>
                </c:pt>
                <c:pt idx="38" formatCode="#,##0.00\ _€">
                  <c:v>260.48</c:v>
                </c:pt>
                <c:pt idx="39" formatCode="#,##0.00\ _€">
                  <c:v>258.64</c:v>
                </c:pt>
                <c:pt idx="40" formatCode="#,##0.00\ _€">
                  <c:v>260.32</c:v>
                </c:pt>
                <c:pt idx="41" formatCode="#,##0.00\ _€">
                  <c:v>261.94</c:v>
                </c:pt>
                <c:pt idx="42" formatCode="#,##0.00\ _€">
                  <c:v>230.62</c:v>
                </c:pt>
                <c:pt idx="43" formatCode="#,##0.00\ _€">
                  <c:v>250.73</c:v>
                </c:pt>
                <c:pt idx="44" formatCode="#,##0.00\ _€">
                  <c:v>246.67</c:v>
                </c:pt>
                <c:pt idx="45" formatCode="#,##0.00\ _€">
                  <c:v>253.17</c:v>
                </c:pt>
                <c:pt idx="46" formatCode="#,##0.00\ _€">
                  <c:v>256.17</c:v>
                </c:pt>
                <c:pt idx="47" formatCode="#,##0.00\ _€">
                  <c:v>255.35999999999999</c:v>
                </c:pt>
                <c:pt idx="48" formatCode="#,##0.00\ _€">
                  <c:v>254.09</c:v>
                </c:pt>
                <c:pt idx="49" formatCode="#,##0.00\ _€">
                  <c:v>251.29999999999998</c:v>
                </c:pt>
                <c:pt idx="50" formatCode="#,##0.00\ _€">
                  <c:v>256.54000000000002</c:v>
                </c:pt>
                <c:pt idx="51" formatCode="#,##0.00\ _€">
                  <c:v>258.78000000000003</c:v>
                </c:pt>
                <c:pt idx="52" formatCode="#,##0.00\ _€">
                  <c:v>249.67999999999998</c:v>
                </c:pt>
                <c:pt idx="53" formatCode="#,##0.00\ _€">
                  <c:v>263.87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BF8-4AE4-983C-DD52D00BAD70}"/>
            </c:ext>
          </c:extLst>
        </c:ser>
        <c:ser>
          <c:idx val="5"/>
          <c:order val="4"/>
          <c:tx>
            <c:strRef>
              <c:f>'CENE PO TEDNIH'!$Q$23</c:f>
              <c:strCache>
                <c:ptCount val="1"/>
                <c:pt idx="0">
                  <c:v>E - R3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'CENE PO TEDNIH'!$L$33:$L$86</c:f>
              <c:numCache>
                <c:formatCode>General</c:formatCode>
                <c:ptCount val="54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53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  <c:pt idx="53">
                  <c:v>44</c:v>
                </c:pt>
              </c:numCache>
            </c:numRef>
          </c:cat>
          <c:val>
            <c:numRef>
              <c:f>'CENE PO TEDNIH'!$Q$33:$Q$86</c:f>
              <c:numCache>
                <c:formatCode>0.00</c:formatCode>
                <c:ptCount val="54"/>
                <c:pt idx="0">
                  <c:v>313.27</c:v>
                </c:pt>
                <c:pt idx="1">
                  <c:v>299.61</c:v>
                </c:pt>
                <c:pt idx="2">
                  <c:v>300.24</c:v>
                </c:pt>
                <c:pt idx="3">
                  <c:v>295.82</c:v>
                </c:pt>
                <c:pt idx="4">
                  <c:v>296.89</c:v>
                </c:pt>
                <c:pt idx="5">
                  <c:v>297.64</c:v>
                </c:pt>
                <c:pt idx="6">
                  <c:v>300.40999999999997</c:v>
                </c:pt>
                <c:pt idx="7">
                  <c:v>303.38</c:v>
                </c:pt>
                <c:pt idx="8">
                  <c:v>305.33999999999997</c:v>
                </c:pt>
                <c:pt idx="9">
                  <c:v>277.79000000000002</c:v>
                </c:pt>
                <c:pt idx="10">
                  <c:v>299.54000000000002</c:v>
                </c:pt>
                <c:pt idx="11" formatCode="General">
                  <c:v>307.14999999999998</c:v>
                </c:pt>
                <c:pt idx="12">
                  <c:v>305.39999999999998</c:v>
                </c:pt>
                <c:pt idx="13" formatCode="General">
                  <c:v>305.89000000000004</c:v>
                </c:pt>
                <c:pt idx="14" formatCode="General">
                  <c:v>307.66000000000003</c:v>
                </c:pt>
                <c:pt idx="15" formatCode="General">
                  <c:v>308.04000000000002</c:v>
                </c:pt>
                <c:pt idx="16" formatCode="General">
                  <c:v>314.46000000000004</c:v>
                </c:pt>
                <c:pt idx="17" formatCode="General">
                  <c:v>314.04000000000002</c:v>
                </c:pt>
                <c:pt idx="18" formatCode="General">
                  <c:v>304.26000000000005</c:v>
                </c:pt>
                <c:pt idx="19" formatCode="General">
                  <c:v>308.73</c:v>
                </c:pt>
                <c:pt idx="20" formatCode="General">
                  <c:v>303.75</c:v>
                </c:pt>
                <c:pt idx="21" formatCode="#,##0.00\ _€">
                  <c:v>319.13</c:v>
                </c:pt>
                <c:pt idx="22" formatCode="#,##0.00\ _€">
                  <c:v>304.8</c:v>
                </c:pt>
                <c:pt idx="23" formatCode="#,##0.00\ _€">
                  <c:v>314.13</c:v>
                </c:pt>
                <c:pt idx="24" formatCode="#,##0.00\ _€">
                  <c:v>313.33000000000004</c:v>
                </c:pt>
                <c:pt idx="25" formatCode="#,##0.00\ _€">
                  <c:v>312.12</c:v>
                </c:pt>
                <c:pt idx="26" formatCode="General">
                  <c:v>312.63</c:v>
                </c:pt>
                <c:pt idx="27" formatCode="General">
                  <c:v>313.51000000000005</c:v>
                </c:pt>
                <c:pt idx="28" formatCode="#,##0.00\ _€">
                  <c:v>314.94</c:v>
                </c:pt>
                <c:pt idx="29" formatCode="#,##0.00\ _€">
                  <c:v>313.08000000000004</c:v>
                </c:pt>
                <c:pt idx="30" formatCode="General">
                  <c:v>322.01000000000005</c:v>
                </c:pt>
                <c:pt idx="31" formatCode="General">
                  <c:v>325.29000000000002</c:v>
                </c:pt>
                <c:pt idx="32">
                  <c:v>333.32</c:v>
                </c:pt>
                <c:pt idx="33">
                  <c:v>328.65000000000003</c:v>
                </c:pt>
                <c:pt idx="34" formatCode="#,##0.00\ _€">
                  <c:v>325.94</c:v>
                </c:pt>
                <c:pt idx="35" formatCode="#,##0.00\ _€">
                  <c:v>319.82</c:v>
                </c:pt>
                <c:pt idx="36" formatCode="#,##0.00\ _€">
                  <c:v>328.19</c:v>
                </c:pt>
                <c:pt idx="37" formatCode="#,##0.00\ _€">
                  <c:v>325.98</c:v>
                </c:pt>
                <c:pt idx="38" formatCode="#,##0.00\ _€">
                  <c:v>319.36</c:v>
                </c:pt>
                <c:pt idx="39" formatCode="#,##0.00\ _€">
                  <c:v>326.61</c:v>
                </c:pt>
                <c:pt idx="40" formatCode="#,##0.00\ _€">
                  <c:v>329.76000000000005</c:v>
                </c:pt>
                <c:pt idx="41" formatCode="#,##0.00\ _€">
                  <c:v>323.27000000000004</c:v>
                </c:pt>
                <c:pt idx="42" formatCode="#,##0.00\ _€">
                  <c:v>339.85</c:v>
                </c:pt>
                <c:pt idx="43" formatCode="#,##0.00\ _€">
                  <c:v>340.02000000000004</c:v>
                </c:pt>
                <c:pt idx="44" formatCode="#,##0.00\ _€">
                  <c:v>335.63</c:v>
                </c:pt>
                <c:pt idx="45" formatCode="#,##0.00\ _€">
                  <c:v>322.27000000000004</c:v>
                </c:pt>
                <c:pt idx="46" formatCode="#,##0.00\ _€">
                  <c:v>336.24</c:v>
                </c:pt>
                <c:pt idx="47" formatCode="#,##0.00\ _€">
                  <c:v>337.67</c:v>
                </c:pt>
                <c:pt idx="48" formatCode="#,##0.00\ _€">
                  <c:v>333.34000000000003</c:v>
                </c:pt>
                <c:pt idx="49" formatCode="#,##0.00\ _€">
                  <c:v>336.72</c:v>
                </c:pt>
                <c:pt idx="50" formatCode="#,##0.00\ _€">
                  <c:v>342.08000000000004</c:v>
                </c:pt>
                <c:pt idx="51" formatCode="#,##0.00\ _€">
                  <c:v>338.56</c:v>
                </c:pt>
                <c:pt idx="52" formatCode="#,##0.00\ _€">
                  <c:v>335.54</c:v>
                </c:pt>
                <c:pt idx="53" formatCode="#,##0.00\ _€">
                  <c:v>343.34000000000003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BF8-4AE4-983C-DD52D00BAD70}"/>
            </c:ext>
          </c:extLst>
        </c:ser>
        <c:ser>
          <c:idx val="6"/>
          <c:order val="5"/>
          <c:tx>
            <c:strRef>
              <c:f>'CENE PO TEDNIH'!$R$23</c:f>
              <c:strCache>
                <c:ptCount val="1"/>
                <c:pt idx="0">
                  <c:v>Z - R3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'CENE PO TEDNIH'!$L$33:$L$86</c:f>
              <c:numCache>
                <c:formatCode>General</c:formatCode>
                <c:ptCount val="54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53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  <c:pt idx="53">
                  <c:v>44</c:v>
                </c:pt>
              </c:numCache>
            </c:numRef>
          </c:cat>
          <c:val>
            <c:numRef>
              <c:f>'CENE PO TEDNIH'!$R$33:$R$86</c:f>
              <c:numCache>
                <c:formatCode>0.00</c:formatCode>
                <c:ptCount val="54"/>
                <c:pt idx="29" formatCode="#,##0.00\ _€">
                  <c:v>331.54</c:v>
                </c:pt>
                <c:pt idx="32">
                  <c:v>176.54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BF8-4AE4-983C-DD52D00BA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0209112"/>
        <c:axId val="370209896"/>
      </c:lineChart>
      <c:catAx>
        <c:axId val="370209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</a:t>
                </a:r>
              </a:p>
            </c:rich>
          </c:tx>
          <c:layout>
            <c:manualLayout>
              <c:xMode val="edge"/>
              <c:yMode val="edge"/>
              <c:x val="0.46807976086322545"/>
              <c:y val="0.849376342161775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0209896"/>
        <c:crosses val="autoZero"/>
        <c:auto val="1"/>
        <c:lblAlgn val="ctr"/>
        <c:lblOffset val="100"/>
        <c:noMultiLvlLbl val="0"/>
      </c:catAx>
      <c:valAx>
        <c:axId val="370209896"/>
        <c:scaling>
          <c:orientation val="minMax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0209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'SKUPNI ZAKOL PO TEDNIH'!$C$3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'SKUPNI ZAKOL PO TEDNIH'!$B$12:$B$65</c:f>
              <c:numCache>
                <c:formatCode>General</c:formatCode>
                <c:ptCount val="54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53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  <c:pt idx="53">
                  <c:v>44</c:v>
                </c:pt>
              </c:numCache>
            </c:numRef>
          </c:cat>
          <c:val>
            <c:numRef>
              <c:f>'SKUPNI ZAKOL PO TEDNIH'!$C$12:$C$65</c:f>
              <c:numCache>
                <c:formatCode>#,##0\ \k\g</c:formatCode>
                <c:ptCount val="54"/>
                <c:pt idx="0">
                  <c:v>332</c:v>
                </c:pt>
                <c:pt idx="1">
                  <c:v>139</c:v>
                </c:pt>
                <c:pt idx="3">
                  <c:v>111</c:v>
                </c:pt>
                <c:pt idx="5">
                  <c:v>478</c:v>
                </c:pt>
                <c:pt idx="7">
                  <c:v>762</c:v>
                </c:pt>
                <c:pt idx="8">
                  <c:v>303</c:v>
                </c:pt>
                <c:pt idx="10">
                  <c:v>59</c:v>
                </c:pt>
                <c:pt idx="11">
                  <c:v>120</c:v>
                </c:pt>
                <c:pt idx="13">
                  <c:v>301</c:v>
                </c:pt>
                <c:pt idx="15">
                  <c:v>172</c:v>
                </c:pt>
                <c:pt idx="16">
                  <c:v>952</c:v>
                </c:pt>
                <c:pt idx="17">
                  <c:v>254</c:v>
                </c:pt>
                <c:pt idx="18">
                  <c:v>247</c:v>
                </c:pt>
                <c:pt idx="19">
                  <c:v>364</c:v>
                </c:pt>
                <c:pt idx="20">
                  <c:v>399</c:v>
                </c:pt>
                <c:pt idx="21">
                  <c:v>634</c:v>
                </c:pt>
                <c:pt idx="22">
                  <c:v>399</c:v>
                </c:pt>
                <c:pt idx="23">
                  <c:v>503</c:v>
                </c:pt>
                <c:pt idx="24">
                  <c:v>115</c:v>
                </c:pt>
                <c:pt idx="25">
                  <c:v>407</c:v>
                </c:pt>
                <c:pt idx="26">
                  <c:v>229</c:v>
                </c:pt>
                <c:pt idx="27">
                  <c:v>193</c:v>
                </c:pt>
                <c:pt idx="28">
                  <c:v>994</c:v>
                </c:pt>
                <c:pt idx="29">
                  <c:v>807</c:v>
                </c:pt>
                <c:pt idx="30">
                  <c:v>1150</c:v>
                </c:pt>
                <c:pt idx="31">
                  <c:v>478</c:v>
                </c:pt>
                <c:pt idx="32">
                  <c:v>631</c:v>
                </c:pt>
                <c:pt idx="34">
                  <c:v>217</c:v>
                </c:pt>
                <c:pt idx="35">
                  <c:v>729</c:v>
                </c:pt>
                <c:pt idx="36">
                  <c:v>0</c:v>
                </c:pt>
                <c:pt idx="37">
                  <c:v>1036</c:v>
                </c:pt>
                <c:pt idx="38">
                  <c:v>609</c:v>
                </c:pt>
                <c:pt idx="39">
                  <c:v>902</c:v>
                </c:pt>
                <c:pt idx="40">
                  <c:v>330</c:v>
                </c:pt>
                <c:pt idx="41">
                  <c:v>839</c:v>
                </c:pt>
                <c:pt idx="42">
                  <c:v>112</c:v>
                </c:pt>
                <c:pt idx="43">
                  <c:v>969</c:v>
                </c:pt>
                <c:pt idx="44">
                  <c:v>389</c:v>
                </c:pt>
                <c:pt idx="45">
                  <c:v>799</c:v>
                </c:pt>
                <c:pt idx="46">
                  <c:v>450</c:v>
                </c:pt>
                <c:pt idx="47">
                  <c:v>369</c:v>
                </c:pt>
                <c:pt idx="48">
                  <c:v>551</c:v>
                </c:pt>
                <c:pt idx="49">
                  <c:v>386</c:v>
                </c:pt>
                <c:pt idx="50">
                  <c:v>540</c:v>
                </c:pt>
                <c:pt idx="51">
                  <c:v>448</c:v>
                </c:pt>
                <c:pt idx="52">
                  <c:v>624</c:v>
                </c:pt>
                <c:pt idx="53">
                  <c:v>720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D4-43A4-9A58-41B26BF65243}"/>
            </c:ext>
          </c:extLst>
        </c:ser>
        <c:ser>
          <c:idx val="2"/>
          <c:order val="1"/>
          <c:tx>
            <c:strRef>
              <c:f>'SKUPNI ZAKOL PO TEDNIH'!$D$3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'SKUPNI ZAKOL PO TEDNIH'!$B$12:$B$65</c:f>
              <c:numCache>
                <c:formatCode>General</c:formatCode>
                <c:ptCount val="54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53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  <c:pt idx="53">
                  <c:v>44</c:v>
                </c:pt>
              </c:numCache>
            </c:numRef>
          </c:cat>
          <c:val>
            <c:numRef>
              <c:f>'SKUPNI ZAKOL PO TEDNIH'!$D$12:$D$65</c:f>
              <c:numCache>
                <c:formatCode>#,##0\ \k\g</c:formatCode>
                <c:ptCount val="54"/>
                <c:pt idx="0">
                  <c:v>113300</c:v>
                </c:pt>
                <c:pt idx="1">
                  <c:v>101299</c:v>
                </c:pt>
                <c:pt idx="2">
                  <c:v>108239</c:v>
                </c:pt>
                <c:pt idx="3">
                  <c:v>108624</c:v>
                </c:pt>
                <c:pt idx="4">
                  <c:v>147072</c:v>
                </c:pt>
                <c:pt idx="5">
                  <c:v>129752</c:v>
                </c:pt>
                <c:pt idx="6">
                  <c:v>169938</c:v>
                </c:pt>
                <c:pt idx="7">
                  <c:v>152825</c:v>
                </c:pt>
                <c:pt idx="8">
                  <c:v>139869</c:v>
                </c:pt>
                <c:pt idx="9">
                  <c:v>114077</c:v>
                </c:pt>
                <c:pt idx="10">
                  <c:v>128133</c:v>
                </c:pt>
                <c:pt idx="11">
                  <c:v>140095</c:v>
                </c:pt>
                <c:pt idx="12">
                  <c:v>140138</c:v>
                </c:pt>
                <c:pt idx="13">
                  <c:v>136340</c:v>
                </c:pt>
                <c:pt idx="14">
                  <c:v>122845</c:v>
                </c:pt>
                <c:pt idx="15">
                  <c:v>122134</c:v>
                </c:pt>
                <c:pt idx="16">
                  <c:v>122964</c:v>
                </c:pt>
                <c:pt idx="17">
                  <c:v>111944</c:v>
                </c:pt>
                <c:pt idx="18">
                  <c:v>137143</c:v>
                </c:pt>
                <c:pt idx="19">
                  <c:v>129645</c:v>
                </c:pt>
                <c:pt idx="20">
                  <c:v>137808</c:v>
                </c:pt>
                <c:pt idx="21">
                  <c:v>146128</c:v>
                </c:pt>
                <c:pt idx="22">
                  <c:v>141365</c:v>
                </c:pt>
                <c:pt idx="23">
                  <c:v>101810</c:v>
                </c:pt>
                <c:pt idx="24">
                  <c:v>134747</c:v>
                </c:pt>
                <c:pt idx="25">
                  <c:v>141911</c:v>
                </c:pt>
                <c:pt idx="26">
                  <c:v>143726</c:v>
                </c:pt>
                <c:pt idx="27">
                  <c:v>115096</c:v>
                </c:pt>
                <c:pt idx="28">
                  <c:v>109057</c:v>
                </c:pt>
                <c:pt idx="29">
                  <c:v>141917</c:v>
                </c:pt>
                <c:pt idx="30">
                  <c:v>125436</c:v>
                </c:pt>
                <c:pt idx="31">
                  <c:v>117148</c:v>
                </c:pt>
                <c:pt idx="32">
                  <c:v>141669</c:v>
                </c:pt>
                <c:pt idx="33">
                  <c:v>135245</c:v>
                </c:pt>
                <c:pt idx="34">
                  <c:v>152208</c:v>
                </c:pt>
                <c:pt idx="35">
                  <c:v>149435</c:v>
                </c:pt>
                <c:pt idx="36">
                  <c:v>149825</c:v>
                </c:pt>
                <c:pt idx="37">
                  <c:v>134849</c:v>
                </c:pt>
                <c:pt idx="38">
                  <c:v>115716</c:v>
                </c:pt>
                <c:pt idx="39">
                  <c:v>133113</c:v>
                </c:pt>
                <c:pt idx="40">
                  <c:v>136366</c:v>
                </c:pt>
                <c:pt idx="41">
                  <c:v>109667</c:v>
                </c:pt>
                <c:pt idx="42">
                  <c:v>143922</c:v>
                </c:pt>
                <c:pt idx="43">
                  <c:v>131539</c:v>
                </c:pt>
                <c:pt idx="44">
                  <c:v>122720</c:v>
                </c:pt>
                <c:pt idx="45">
                  <c:v>134945</c:v>
                </c:pt>
                <c:pt idx="46">
                  <c:v>97906</c:v>
                </c:pt>
                <c:pt idx="47">
                  <c:v>129904</c:v>
                </c:pt>
                <c:pt idx="48">
                  <c:v>137216</c:v>
                </c:pt>
                <c:pt idx="49">
                  <c:v>139689</c:v>
                </c:pt>
                <c:pt idx="50">
                  <c:v>135844</c:v>
                </c:pt>
                <c:pt idx="51">
                  <c:v>133761</c:v>
                </c:pt>
                <c:pt idx="52">
                  <c:v>132599</c:v>
                </c:pt>
                <c:pt idx="53">
                  <c:v>107888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D4-43A4-9A58-41B26BF65243}"/>
            </c:ext>
          </c:extLst>
        </c:ser>
        <c:ser>
          <c:idx val="3"/>
          <c:order val="2"/>
          <c:tx>
            <c:strRef>
              <c:f>'SKUPNI ZAKOL PO TEDNIH'!$E$3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'SKUPNI ZAKOL PO TEDNIH'!$B$12:$B$65</c:f>
              <c:numCache>
                <c:formatCode>General</c:formatCode>
                <c:ptCount val="54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53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  <c:pt idx="53">
                  <c:v>44</c:v>
                </c:pt>
              </c:numCache>
            </c:numRef>
          </c:cat>
          <c:val>
            <c:numRef>
              <c:f>'SKUPNI ZAKOL PO TEDNIH'!$E$12:$E$65</c:f>
              <c:numCache>
                <c:formatCode>#,##0\ \k\g</c:formatCode>
                <c:ptCount val="54"/>
                <c:pt idx="0">
                  <c:v>4713</c:v>
                </c:pt>
                <c:pt idx="1">
                  <c:v>7553</c:v>
                </c:pt>
                <c:pt idx="2">
                  <c:v>5918</c:v>
                </c:pt>
                <c:pt idx="3">
                  <c:v>9686</c:v>
                </c:pt>
                <c:pt idx="4">
                  <c:v>8175</c:v>
                </c:pt>
                <c:pt idx="5">
                  <c:v>12377</c:v>
                </c:pt>
                <c:pt idx="6">
                  <c:v>9670</c:v>
                </c:pt>
                <c:pt idx="7">
                  <c:v>7578</c:v>
                </c:pt>
                <c:pt idx="8">
                  <c:v>8024</c:v>
                </c:pt>
                <c:pt idx="9">
                  <c:v>8691</c:v>
                </c:pt>
                <c:pt idx="10">
                  <c:v>5151</c:v>
                </c:pt>
                <c:pt idx="11">
                  <c:v>8655</c:v>
                </c:pt>
                <c:pt idx="12">
                  <c:v>7309</c:v>
                </c:pt>
                <c:pt idx="13">
                  <c:v>5293</c:v>
                </c:pt>
                <c:pt idx="14">
                  <c:v>5984</c:v>
                </c:pt>
                <c:pt idx="15">
                  <c:v>5705</c:v>
                </c:pt>
                <c:pt idx="16">
                  <c:v>6605</c:v>
                </c:pt>
                <c:pt idx="17">
                  <c:v>3362</c:v>
                </c:pt>
                <c:pt idx="18">
                  <c:v>8537</c:v>
                </c:pt>
                <c:pt idx="19">
                  <c:v>8152</c:v>
                </c:pt>
                <c:pt idx="20">
                  <c:v>8314</c:v>
                </c:pt>
                <c:pt idx="21">
                  <c:v>7930</c:v>
                </c:pt>
                <c:pt idx="22">
                  <c:v>10856</c:v>
                </c:pt>
                <c:pt idx="23">
                  <c:v>4655</c:v>
                </c:pt>
                <c:pt idx="24">
                  <c:v>5533</c:v>
                </c:pt>
                <c:pt idx="25">
                  <c:v>11704</c:v>
                </c:pt>
                <c:pt idx="26">
                  <c:v>12088</c:v>
                </c:pt>
                <c:pt idx="27">
                  <c:v>7270</c:v>
                </c:pt>
                <c:pt idx="28">
                  <c:v>9320</c:v>
                </c:pt>
                <c:pt idx="29">
                  <c:v>12277</c:v>
                </c:pt>
                <c:pt idx="30">
                  <c:v>11988</c:v>
                </c:pt>
                <c:pt idx="31">
                  <c:v>10771</c:v>
                </c:pt>
                <c:pt idx="32">
                  <c:v>9851</c:v>
                </c:pt>
                <c:pt idx="33">
                  <c:v>9218</c:v>
                </c:pt>
                <c:pt idx="34">
                  <c:v>8685</c:v>
                </c:pt>
                <c:pt idx="35">
                  <c:v>12217</c:v>
                </c:pt>
                <c:pt idx="36">
                  <c:v>6710</c:v>
                </c:pt>
                <c:pt idx="37">
                  <c:v>6401</c:v>
                </c:pt>
                <c:pt idx="38">
                  <c:v>9262</c:v>
                </c:pt>
                <c:pt idx="39">
                  <c:v>16679</c:v>
                </c:pt>
                <c:pt idx="40">
                  <c:v>10473</c:v>
                </c:pt>
                <c:pt idx="41">
                  <c:v>11645</c:v>
                </c:pt>
                <c:pt idx="42">
                  <c:v>14589</c:v>
                </c:pt>
                <c:pt idx="43">
                  <c:v>8800</c:v>
                </c:pt>
                <c:pt idx="44">
                  <c:v>9376</c:v>
                </c:pt>
                <c:pt idx="45">
                  <c:v>13435</c:v>
                </c:pt>
                <c:pt idx="46">
                  <c:v>16362</c:v>
                </c:pt>
                <c:pt idx="47">
                  <c:v>6029</c:v>
                </c:pt>
                <c:pt idx="48">
                  <c:v>9744</c:v>
                </c:pt>
                <c:pt idx="49">
                  <c:v>6401</c:v>
                </c:pt>
                <c:pt idx="50">
                  <c:v>12428</c:v>
                </c:pt>
                <c:pt idx="51">
                  <c:v>12989</c:v>
                </c:pt>
                <c:pt idx="52">
                  <c:v>11240</c:v>
                </c:pt>
                <c:pt idx="53">
                  <c:v>11767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D4-43A4-9A58-41B26BF65243}"/>
            </c:ext>
          </c:extLst>
        </c:ser>
        <c:ser>
          <c:idx val="4"/>
          <c:order val="3"/>
          <c:tx>
            <c:strRef>
              <c:f>'SKUPNI ZAKOL PO TEDNIH'!$F$3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'SKUPNI ZAKOL PO TEDNIH'!$B$12:$B$65</c:f>
              <c:numCache>
                <c:formatCode>General</c:formatCode>
                <c:ptCount val="54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53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  <c:pt idx="53">
                  <c:v>44</c:v>
                </c:pt>
              </c:numCache>
            </c:numRef>
          </c:cat>
          <c:val>
            <c:numRef>
              <c:f>'SKUPNI ZAKOL PO TEDNIH'!$F$12:$F$65</c:f>
              <c:numCache>
                <c:formatCode>#,##0\ \k\g</c:formatCode>
                <c:ptCount val="54"/>
                <c:pt idx="0">
                  <c:v>392</c:v>
                </c:pt>
                <c:pt idx="5">
                  <c:v>338</c:v>
                </c:pt>
                <c:pt idx="7">
                  <c:v>362</c:v>
                </c:pt>
                <c:pt idx="8">
                  <c:v>366</c:v>
                </c:pt>
                <c:pt idx="11">
                  <c:v>641</c:v>
                </c:pt>
                <c:pt idx="16">
                  <c:v>0</c:v>
                </c:pt>
                <c:pt idx="17">
                  <c:v>0</c:v>
                </c:pt>
                <c:pt idx="18">
                  <c:v>427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792</c:v>
                </c:pt>
                <c:pt idx="23">
                  <c:v>1793</c:v>
                </c:pt>
                <c:pt idx="24">
                  <c:v>950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335</c:v>
                </c:pt>
                <c:pt idx="33">
                  <c:v>361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860</c:v>
                </c:pt>
                <c:pt idx="38">
                  <c:v>345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1603</c:v>
                </c:pt>
                <c:pt idx="49">
                  <c:v>335</c:v>
                </c:pt>
                <c:pt idx="50">
                  <c:v>0</c:v>
                </c:pt>
                <c:pt idx="51">
                  <c:v>0</c:v>
                </c:pt>
                <c:pt idx="52">
                  <c:v>328</c:v>
                </c:pt>
                <c:pt idx="53">
                  <c:v>307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D4-43A4-9A58-41B26BF65243}"/>
            </c:ext>
          </c:extLst>
        </c:ser>
        <c:ser>
          <c:idx val="5"/>
          <c:order val="4"/>
          <c:tx>
            <c:strRef>
              <c:f>'SKUPNI ZAKOL PO TEDNIH'!$G$3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'SKUPNI ZAKOL PO TEDNIH'!$B$12:$B$65</c:f>
              <c:numCache>
                <c:formatCode>General</c:formatCode>
                <c:ptCount val="54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53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  <c:pt idx="53">
                  <c:v>44</c:v>
                </c:pt>
              </c:numCache>
            </c:numRef>
          </c:cat>
          <c:val>
            <c:numRef>
              <c:f>'SKUPNI ZAKOL PO TEDNIH'!$G$12:$G$65</c:f>
              <c:numCache>
                <c:formatCode>#,##0\ \k\g</c:formatCode>
                <c:ptCount val="54"/>
                <c:pt idx="0">
                  <c:v>25470</c:v>
                </c:pt>
                <c:pt idx="1">
                  <c:v>40679</c:v>
                </c:pt>
                <c:pt idx="2">
                  <c:v>65786</c:v>
                </c:pt>
                <c:pt idx="3">
                  <c:v>63577</c:v>
                </c:pt>
                <c:pt idx="4">
                  <c:v>43259</c:v>
                </c:pt>
                <c:pt idx="5">
                  <c:v>48017</c:v>
                </c:pt>
                <c:pt idx="6">
                  <c:v>50489</c:v>
                </c:pt>
                <c:pt idx="7">
                  <c:v>47720</c:v>
                </c:pt>
                <c:pt idx="8">
                  <c:v>26862</c:v>
                </c:pt>
                <c:pt idx="9">
                  <c:v>24789</c:v>
                </c:pt>
                <c:pt idx="10">
                  <c:v>47802</c:v>
                </c:pt>
                <c:pt idx="11">
                  <c:v>34975</c:v>
                </c:pt>
                <c:pt idx="12">
                  <c:v>52683</c:v>
                </c:pt>
                <c:pt idx="13">
                  <c:v>48286</c:v>
                </c:pt>
                <c:pt idx="14">
                  <c:v>43902</c:v>
                </c:pt>
                <c:pt idx="15">
                  <c:v>42608</c:v>
                </c:pt>
                <c:pt idx="16">
                  <c:v>56168</c:v>
                </c:pt>
                <c:pt idx="17">
                  <c:v>49209</c:v>
                </c:pt>
                <c:pt idx="18">
                  <c:v>42616</c:v>
                </c:pt>
                <c:pt idx="19">
                  <c:v>54460</c:v>
                </c:pt>
                <c:pt idx="20">
                  <c:v>54929</c:v>
                </c:pt>
                <c:pt idx="21">
                  <c:v>39221</c:v>
                </c:pt>
                <c:pt idx="22">
                  <c:v>39608</c:v>
                </c:pt>
                <c:pt idx="23">
                  <c:v>42225</c:v>
                </c:pt>
                <c:pt idx="24">
                  <c:v>41089</c:v>
                </c:pt>
                <c:pt idx="25">
                  <c:v>59380</c:v>
                </c:pt>
                <c:pt idx="26">
                  <c:v>38414</c:v>
                </c:pt>
                <c:pt idx="27">
                  <c:v>47808</c:v>
                </c:pt>
                <c:pt idx="28">
                  <c:v>45615</c:v>
                </c:pt>
                <c:pt idx="29">
                  <c:v>38828</c:v>
                </c:pt>
                <c:pt idx="30">
                  <c:v>51793</c:v>
                </c:pt>
                <c:pt idx="31">
                  <c:v>33011</c:v>
                </c:pt>
                <c:pt idx="32">
                  <c:v>49865</c:v>
                </c:pt>
                <c:pt idx="33">
                  <c:v>39246</c:v>
                </c:pt>
                <c:pt idx="34">
                  <c:v>46000</c:v>
                </c:pt>
                <c:pt idx="35">
                  <c:v>45074</c:v>
                </c:pt>
                <c:pt idx="36">
                  <c:v>47644</c:v>
                </c:pt>
                <c:pt idx="37">
                  <c:v>24722</c:v>
                </c:pt>
                <c:pt idx="38">
                  <c:v>59907</c:v>
                </c:pt>
                <c:pt idx="39">
                  <c:v>39195</c:v>
                </c:pt>
                <c:pt idx="40">
                  <c:v>65806</c:v>
                </c:pt>
                <c:pt idx="41">
                  <c:v>41176</c:v>
                </c:pt>
                <c:pt idx="42">
                  <c:v>60904</c:v>
                </c:pt>
                <c:pt idx="43">
                  <c:v>41341</c:v>
                </c:pt>
                <c:pt idx="44">
                  <c:v>63726</c:v>
                </c:pt>
                <c:pt idx="45">
                  <c:v>56258</c:v>
                </c:pt>
                <c:pt idx="46">
                  <c:v>52908</c:v>
                </c:pt>
                <c:pt idx="47">
                  <c:v>58754</c:v>
                </c:pt>
                <c:pt idx="48">
                  <c:v>60998</c:v>
                </c:pt>
                <c:pt idx="49">
                  <c:v>49706</c:v>
                </c:pt>
                <c:pt idx="50">
                  <c:v>67334</c:v>
                </c:pt>
                <c:pt idx="51">
                  <c:v>69916</c:v>
                </c:pt>
                <c:pt idx="52">
                  <c:v>53790</c:v>
                </c:pt>
                <c:pt idx="53">
                  <c:v>56651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D4-43A4-9A58-41B26BF65243}"/>
            </c:ext>
          </c:extLst>
        </c:ser>
        <c:ser>
          <c:idx val="6"/>
          <c:order val="5"/>
          <c:tx>
            <c:strRef>
              <c:f>'SKUPNI ZAKOL PO TEDNIH'!$H$3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TEDNIH'!$B$12:$B$65</c:f>
              <c:numCache>
                <c:formatCode>General</c:formatCode>
                <c:ptCount val="54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53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  <c:pt idx="53">
                  <c:v>44</c:v>
                </c:pt>
              </c:numCache>
            </c:numRef>
          </c:cat>
          <c:val>
            <c:numRef>
              <c:f>'SKUPNI ZAKOL PO TEDNIH'!$H$12:$H$65</c:f>
              <c:numCache>
                <c:formatCode>#,##0\ \k\g</c:formatCode>
                <c:ptCount val="54"/>
                <c:pt idx="0">
                  <c:v>28949</c:v>
                </c:pt>
                <c:pt idx="1">
                  <c:v>20682</c:v>
                </c:pt>
                <c:pt idx="2">
                  <c:v>30849</c:v>
                </c:pt>
                <c:pt idx="3">
                  <c:v>44760</c:v>
                </c:pt>
                <c:pt idx="4">
                  <c:v>44339</c:v>
                </c:pt>
                <c:pt idx="5">
                  <c:v>43426</c:v>
                </c:pt>
                <c:pt idx="6">
                  <c:v>43066</c:v>
                </c:pt>
                <c:pt idx="7">
                  <c:v>45466</c:v>
                </c:pt>
                <c:pt idx="8">
                  <c:v>24259</c:v>
                </c:pt>
                <c:pt idx="9">
                  <c:v>27994</c:v>
                </c:pt>
                <c:pt idx="10">
                  <c:v>37322</c:v>
                </c:pt>
                <c:pt idx="11">
                  <c:v>42587</c:v>
                </c:pt>
                <c:pt idx="12">
                  <c:v>38491</c:v>
                </c:pt>
                <c:pt idx="13">
                  <c:v>41678</c:v>
                </c:pt>
                <c:pt idx="14">
                  <c:v>35222</c:v>
                </c:pt>
                <c:pt idx="15">
                  <c:v>45420</c:v>
                </c:pt>
                <c:pt idx="16">
                  <c:v>48468</c:v>
                </c:pt>
                <c:pt idx="17">
                  <c:v>36963</c:v>
                </c:pt>
                <c:pt idx="18">
                  <c:v>33477</c:v>
                </c:pt>
                <c:pt idx="19">
                  <c:v>42334</c:v>
                </c:pt>
                <c:pt idx="20">
                  <c:v>42046</c:v>
                </c:pt>
                <c:pt idx="21">
                  <c:v>39912</c:v>
                </c:pt>
                <c:pt idx="22">
                  <c:v>40763</c:v>
                </c:pt>
                <c:pt idx="23">
                  <c:v>31219</c:v>
                </c:pt>
                <c:pt idx="24">
                  <c:v>44112</c:v>
                </c:pt>
                <c:pt idx="25">
                  <c:v>61398</c:v>
                </c:pt>
                <c:pt idx="26">
                  <c:v>52327</c:v>
                </c:pt>
                <c:pt idx="27">
                  <c:v>42709</c:v>
                </c:pt>
                <c:pt idx="28">
                  <c:v>54388</c:v>
                </c:pt>
                <c:pt idx="29">
                  <c:v>47265</c:v>
                </c:pt>
                <c:pt idx="30">
                  <c:v>48555</c:v>
                </c:pt>
                <c:pt idx="31">
                  <c:v>59093</c:v>
                </c:pt>
                <c:pt idx="32">
                  <c:v>46108</c:v>
                </c:pt>
                <c:pt idx="33">
                  <c:v>63858</c:v>
                </c:pt>
                <c:pt idx="34">
                  <c:v>47212</c:v>
                </c:pt>
                <c:pt idx="35">
                  <c:v>48229</c:v>
                </c:pt>
                <c:pt idx="36">
                  <c:v>51477</c:v>
                </c:pt>
                <c:pt idx="37">
                  <c:v>57566</c:v>
                </c:pt>
                <c:pt idx="38">
                  <c:v>48629</c:v>
                </c:pt>
                <c:pt idx="39">
                  <c:v>44689</c:v>
                </c:pt>
                <c:pt idx="40">
                  <c:v>48605</c:v>
                </c:pt>
                <c:pt idx="41">
                  <c:v>40743</c:v>
                </c:pt>
                <c:pt idx="42">
                  <c:v>58568</c:v>
                </c:pt>
                <c:pt idx="43">
                  <c:v>36733</c:v>
                </c:pt>
                <c:pt idx="44">
                  <c:v>56171</c:v>
                </c:pt>
                <c:pt idx="45">
                  <c:v>60262</c:v>
                </c:pt>
                <c:pt idx="46">
                  <c:v>54925</c:v>
                </c:pt>
                <c:pt idx="47">
                  <c:v>63712</c:v>
                </c:pt>
                <c:pt idx="48">
                  <c:v>47339</c:v>
                </c:pt>
                <c:pt idx="49">
                  <c:v>55824</c:v>
                </c:pt>
                <c:pt idx="50">
                  <c:v>50273</c:v>
                </c:pt>
                <c:pt idx="51">
                  <c:v>44765</c:v>
                </c:pt>
                <c:pt idx="52">
                  <c:v>52484</c:v>
                </c:pt>
                <c:pt idx="53">
                  <c:v>36404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AD4-43A4-9A58-41B26BF65243}"/>
            </c:ext>
          </c:extLst>
        </c:ser>
        <c:ser>
          <c:idx val="7"/>
          <c:order val="6"/>
          <c:tx>
            <c:strRef>
              <c:f>'SKUPNI ZAKOL PO TEDNIH'!$I$3</c:f>
              <c:strCache>
                <c:ptCount val="1"/>
                <c:pt idx="0">
                  <c:v>V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TEDNIH'!$B$12:$B$65</c:f>
              <c:numCache>
                <c:formatCode>General</c:formatCode>
                <c:ptCount val="54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53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  <c:pt idx="53">
                  <c:v>44</c:v>
                </c:pt>
              </c:numCache>
            </c:numRef>
          </c:cat>
          <c:val>
            <c:numRef>
              <c:f>'SKUPNI ZAKOL PO TEDNIH'!$I$12:$I$65</c:f>
              <c:numCache>
                <c:formatCode>#,##0\ \k\g</c:formatCode>
                <c:ptCount val="54"/>
                <c:pt idx="0">
                  <c:v>4860</c:v>
                </c:pt>
                <c:pt idx="1">
                  <c:v>6459</c:v>
                </c:pt>
                <c:pt idx="2">
                  <c:v>5716</c:v>
                </c:pt>
                <c:pt idx="3">
                  <c:v>5508</c:v>
                </c:pt>
                <c:pt idx="4">
                  <c:v>5654</c:v>
                </c:pt>
                <c:pt idx="5">
                  <c:v>4729</c:v>
                </c:pt>
                <c:pt idx="6">
                  <c:v>7909</c:v>
                </c:pt>
                <c:pt idx="7">
                  <c:v>7589</c:v>
                </c:pt>
                <c:pt idx="8">
                  <c:v>6443</c:v>
                </c:pt>
                <c:pt idx="9">
                  <c:v>6157</c:v>
                </c:pt>
                <c:pt idx="10">
                  <c:v>4317</c:v>
                </c:pt>
                <c:pt idx="11">
                  <c:v>6816</c:v>
                </c:pt>
                <c:pt idx="12">
                  <c:v>7091</c:v>
                </c:pt>
                <c:pt idx="13">
                  <c:v>6720</c:v>
                </c:pt>
                <c:pt idx="14">
                  <c:v>7021</c:v>
                </c:pt>
                <c:pt idx="15">
                  <c:v>7254</c:v>
                </c:pt>
                <c:pt idx="16">
                  <c:v>9617</c:v>
                </c:pt>
                <c:pt idx="17">
                  <c:v>7110</c:v>
                </c:pt>
                <c:pt idx="18">
                  <c:v>7943</c:v>
                </c:pt>
                <c:pt idx="19">
                  <c:v>7473</c:v>
                </c:pt>
                <c:pt idx="20">
                  <c:v>8755</c:v>
                </c:pt>
                <c:pt idx="21">
                  <c:v>7591</c:v>
                </c:pt>
                <c:pt idx="22">
                  <c:v>9051</c:v>
                </c:pt>
                <c:pt idx="23">
                  <c:v>6446</c:v>
                </c:pt>
                <c:pt idx="24">
                  <c:v>9982</c:v>
                </c:pt>
                <c:pt idx="25">
                  <c:v>7302</c:v>
                </c:pt>
                <c:pt idx="26">
                  <c:v>7322</c:v>
                </c:pt>
                <c:pt idx="27">
                  <c:v>7453</c:v>
                </c:pt>
                <c:pt idx="28">
                  <c:v>9387</c:v>
                </c:pt>
                <c:pt idx="29">
                  <c:v>7704</c:v>
                </c:pt>
                <c:pt idx="30">
                  <c:v>7380</c:v>
                </c:pt>
                <c:pt idx="31">
                  <c:v>8000</c:v>
                </c:pt>
                <c:pt idx="32">
                  <c:v>0</c:v>
                </c:pt>
                <c:pt idx="33">
                  <c:v>9745</c:v>
                </c:pt>
                <c:pt idx="34">
                  <c:v>7801</c:v>
                </c:pt>
                <c:pt idx="35">
                  <c:v>7053</c:v>
                </c:pt>
                <c:pt idx="36">
                  <c:v>9672</c:v>
                </c:pt>
                <c:pt idx="37">
                  <c:v>8059</c:v>
                </c:pt>
                <c:pt idx="38">
                  <c:v>9212</c:v>
                </c:pt>
                <c:pt idx="39">
                  <c:v>8403</c:v>
                </c:pt>
                <c:pt idx="40">
                  <c:v>6774</c:v>
                </c:pt>
                <c:pt idx="41">
                  <c:v>8797</c:v>
                </c:pt>
                <c:pt idx="42">
                  <c:v>9434</c:v>
                </c:pt>
                <c:pt idx="43">
                  <c:v>7919</c:v>
                </c:pt>
                <c:pt idx="44">
                  <c:v>8135</c:v>
                </c:pt>
                <c:pt idx="45">
                  <c:v>9278</c:v>
                </c:pt>
                <c:pt idx="46">
                  <c:v>8868</c:v>
                </c:pt>
                <c:pt idx="47">
                  <c:v>12256</c:v>
                </c:pt>
                <c:pt idx="48">
                  <c:v>9161</c:v>
                </c:pt>
                <c:pt idx="49">
                  <c:v>6291</c:v>
                </c:pt>
                <c:pt idx="50">
                  <c:v>8917</c:v>
                </c:pt>
                <c:pt idx="51">
                  <c:v>8100</c:v>
                </c:pt>
                <c:pt idx="52">
                  <c:v>11118</c:v>
                </c:pt>
                <c:pt idx="53">
                  <c:v>8336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C0-4A90-9A9E-0CB1D0E12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063256"/>
        <c:axId val="364906552"/>
      </c:lineChart>
      <c:catAx>
        <c:axId val="368063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4906552"/>
        <c:crosses val="autoZero"/>
        <c:auto val="1"/>
        <c:lblAlgn val="ctr"/>
        <c:lblOffset val="100"/>
        <c:noMultiLvlLbl val="0"/>
      </c:catAx>
      <c:valAx>
        <c:axId val="364906552"/>
        <c:scaling>
          <c:orientation val="minMax"/>
          <c:max val="20000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KILOGRAMI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\ \k\g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8063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62005583899888"/>
          <c:y val="4.3281992159581534E-2"/>
          <c:w val="0.85412400081249329"/>
          <c:h val="0.75799670102610939"/>
        </c:manualLayout>
      </c:layout>
      <c:lineChart>
        <c:grouping val="standard"/>
        <c:varyColors val="0"/>
        <c:ser>
          <c:idx val="1"/>
          <c:order val="0"/>
          <c:tx>
            <c:strRef>
              <c:f>'EU CENE R3'!$B$84</c:f>
              <c:strCache>
                <c:ptCount val="1"/>
                <c:pt idx="0">
                  <c:v>103% bazne cene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R3'!$C$83:$AT$83</c:f>
              <c:numCache>
                <c:formatCode>General</c:formatCode>
                <c:ptCount val="4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24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</c:numCache>
            </c:numRef>
          </c:cat>
          <c:val>
            <c:numRef>
              <c:f>'EU CENE R3'!$C$84:$AT$84</c:f>
              <c:numCache>
                <c:formatCode>0.00</c:formatCode>
                <c:ptCount val="44"/>
                <c:pt idx="0">
                  <c:v>229.07</c:v>
                </c:pt>
                <c:pt idx="1">
                  <c:v>229.07</c:v>
                </c:pt>
                <c:pt idx="2">
                  <c:v>229.07</c:v>
                </c:pt>
                <c:pt idx="3">
                  <c:v>229.07</c:v>
                </c:pt>
                <c:pt idx="4">
                  <c:v>229.07</c:v>
                </c:pt>
                <c:pt idx="5">
                  <c:v>229.07</c:v>
                </c:pt>
                <c:pt idx="6">
                  <c:v>229.07</c:v>
                </c:pt>
                <c:pt idx="7">
                  <c:v>229.07</c:v>
                </c:pt>
                <c:pt idx="8">
                  <c:v>229.07</c:v>
                </c:pt>
                <c:pt idx="9">
                  <c:v>229.07</c:v>
                </c:pt>
                <c:pt idx="10">
                  <c:v>229.07</c:v>
                </c:pt>
                <c:pt idx="11">
                  <c:v>229.07</c:v>
                </c:pt>
                <c:pt idx="12">
                  <c:v>229.07</c:v>
                </c:pt>
                <c:pt idx="13">
                  <c:v>229.07</c:v>
                </c:pt>
                <c:pt idx="14">
                  <c:v>229.07</c:v>
                </c:pt>
                <c:pt idx="15">
                  <c:v>229.07</c:v>
                </c:pt>
                <c:pt idx="16">
                  <c:v>229.07</c:v>
                </c:pt>
                <c:pt idx="17">
                  <c:v>229.07</c:v>
                </c:pt>
                <c:pt idx="18">
                  <c:v>229.07</c:v>
                </c:pt>
                <c:pt idx="19">
                  <c:v>229.07</c:v>
                </c:pt>
                <c:pt idx="20">
                  <c:v>229.07</c:v>
                </c:pt>
                <c:pt idx="21">
                  <c:v>229.072</c:v>
                </c:pt>
                <c:pt idx="22">
                  <c:v>229.07</c:v>
                </c:pt>
                <c:pt idx="23">
                  <c:v>229.07</c:v>
                </c:pt>
                <c:pt idx="24" formatCode="General">
                  <c:v>229.07</c:v>
                </c:pt>
                <c:pt idx="25" formatCode="General">
                  <c:v>229.07</c:v>
                </c:pt>
                <c:pt idx="26" formatCode="General">
                  <c:v>229.07</c:v>
                </c:pt>
                <c:pt idx="27" formatCode="General">
                  <c:v>229.07</c:v>
                </c:pt>
                <c:pt idx="28" formatCode="General">
                  <c:v>229.07</c:v>
                </c:pt>
                <c:pt idx="29">
                  <c:v>229.07</c:v>
                </c:pt>
                <c:pt idx="30">
                  <c:v>229.07</c:v>
                </c:pt>
                <c:pt idx="31">
                  <c:v>229.07</c:v>
                </c:pt>
                <c:pt idx="32">
                  <c:v>229.07</c:v>
                </c:pt>
                <c:pt idx="33">
                  <c:v>229.07</c:v>
                </c:pt>
                <c:pt idx="34">
                  <c:v>229.07</c:v>
                </c:pt>
                <c:pt idx="35">
                  <c:v>229.07</c:v>
                </c:pt>
                <c:pt idx="36">
                  <c:v>229.07</c:v>
                </c:pt>
                <c:pt idx="37">
                  <c:v>229.07</c:v>
                </c:pt>
                <c:pt idx="38">
                  <c:v>229.07</c:v>
                </c:pt>
                <c:pt idx="39">
                  <c:v>229.07</c:v>
                </c:pt>
                <c:pt idx="40">
                  <c:v>229.07</c:v>
                </c:pt>
                <c:pt idx="41">
                  <c:v>229.07</c:v>
                </c:pt>
                <c:pt idx="42">
                  <c:v>229.07</c:v>
                </c:pt>
                <c:pt idx="43">
                  <c:v>229.07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E5-4A3E-B856-E66B6DDD13A9}"/>
            </c:ext>
          </c:extLst>
        </c:ser>
        <c:ser>
          <c:idx val="2"/>
          <c:order val="1"/>
          <c:tx>
            <c:strRef>
              <c:f>'EU CENE R3'!$B$85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R3'!$C$83:$AT$83</c:f>
              <c:numCache>
                <c:formatCode>General</c:formatCode>
                <c:ptCount val="4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24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</c:numCache>
            </c:numRef>
          </c:cat>
          <c:val>
            <c:numRef>
              <c:f>'EU CENE R3'!$C$85:$AT$85</c:f>
              <c:numCache>
                <c:formatCode>0.00</c:formatCode>
                <c:ptCount val="44"/>
                <c:pt idx="0">
                  <c:v>364.4425</c:v>
                </c:pt>
                <c:pt idx="1">
                  <c:v>364.61329999999998</c:v>
                </c:pt>
                <c:pt idx="2">
                  <c:v>364.62619999999998</c:v>
                </c:pt>
                <c:pt idx="3">
                  <c:v>367.30619999999999</c:v>
                </c:pt>
                <c:pt idx="4">
                  <c:v>367.98829999999998</c:v>
                </c:pt>
                <c:pt idx="5">
                  <c:v>369.28449999999998</c:v>
                </c:pt>
                <c:pt idx="6">
                  <c:v>370.2998</c:v>
                </c:pt>
                <c:pt idx="7">
                  <c:v>369.11</c:v>
                </c:pt>
                <c:pt idx="8">
                  <c:v>368.73009999999999</c:v>
                </c:pt>
                <c:pt idx="9">
                  <c:v>370.0727</c:v>
                </c:pt>
                <c:pt idx="10">
                  <c:v>370.5215</c:v>
                </c:pt>
                <c:pt idx="11">
                  <c:v>370.34320000000002</c:v>
                </c:pt>
                <c:pt idx="12">
                  <c:v>369.83269999999999</c:v>
                </c:pt>
                <c:pt idx="13">
                  <c:v>372.2704</c:v>
                </c:pt>
                <c:pt idx="14">
                  <c:v>373.60980000000001</c:v>
                </c:pt>
                <c:pt idx="15">
                  <c:v>374.96570000000003</c:v>
                </c:pt>
                <c:pt idx="16">
                  <c:v>374.95049999999998</c:v>
                </c:pt>
                <c:pt idx="17">
                  <c:v>374.26769999999999</c:v>
                </c:pt>
                <c:pt idx="18">
                  <c:v>374.19630000000001</c:v>
                </c:pt>
                <c:pt idx="19">
                  <c:v>375.00209999999998</c:v>
                </c:pt>
                <c:pt idx="20">
                  <c:v>376.66</c:v>
                </c:pt>
                <c:pt idx="21">
                  <c:v>377.5573</c:v>
                </c:pt>
                <c:pt idx="22">
                  <c:v>378.61</c:v>
                </c:pt>
                <c:pt idx="23">
                  <c:v>378.99130000000002</c:v>
                </c:pt>
                <c:pt idx="24" formatCode="General">
                  <c:v>378.99130000000002</c:v>
                </c:pt>
                <c:pt idx="25" formatCode="General">
                  <c:v>379.76400000000001</c:v>
                </c:pt>
                <c:pt idx="26" formatCode="General">
                  <c:v>380.78469999999999</c:v>
                </c:pt>
                <c:pt idx="27" formatCode="General">
                  <c:v>380.85050000000001</c:v>
                </c:pt>
                <c:pt idx="28" formatCode="General">
                  <c:v>379.92939999999999</c:v>
                </c:pt>
                <c:pt idx="29">
                  <c:v>381.2602</c:v>
                </c:pt>
                <c:pt idx="30">
                  <c:v>383.43279999999999</c:v>
                </c:pt>
                <c:pt idx="31">
                  <c:v>385.72469999999998</c:v>
                </c:pt>
                <c:pt idx="32">
                  <c:v>386.63959999999997</c:v>
                </c:pt>
                <c:pt idx="33">
                  <c:v>386.63959999999997</c:v>
                </c:pt>
                <c:pt idx="34">
                  <c:v>388.31799999999998</c:v>
                </c:pt>
                <c:pt idx="35">
                  <c:v>389.09840000000003</c:v>
                </c:pt>
                <c:pt idx="36">
                  <c:v>391.71530000000001</c:v>
                </c:pt>
                <c:pt idx="37">
                  <c:v>394.43060000000003</c:v>
                </c:pt>
                <c:pt idx="38">
                  <c:v>396.11169999999998</c:v>
                </c:pt>
                <c:pt idx="39">
                  <c:v>398.34750000000003</c:v>
                </c:pt>
                <c:pt idx="40">
                  <c:v>403.29930000000002</c:v>
                </c:pt>
                <c:pt idx="41">
                  <c:v>407.18729999999999</c:v>
                </c:pt>
                <c:pt idx="42">
                  <c:v>410.64550000000003</c:v>
                </c:pt>
                <c:pt idx="43">
                  <c:v>409.92669999999998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E5-4A3E-B856-E66B6DDD13A9}"/>
            </c:ext>
          </c:extLst>
        </c:ser>
        <c:ser>
          <c:idx val="0"/>
          <c:order val="2"/>
          <c:tx>
            <c:strRef>
              <c:f>'EU CENE R3'!$B$86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R3'!$C$83:$AT$83</c:f>
              <c:numCache>
                <c:formatCode>General</c:formatCode>
                <c:ptCount val="4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24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</c:numCache>
            </c:numRef>
          </c:cat>
          <c:val>
            <c:numRef>
              <c:f>'EU CENE R3'!$C$86:$AT$86</c:f>
              <c:numCache>
                <c:formatCode>0.00</c:formatCode>
                <c:ptCount val="44"/>
                <c:pt idx="0">
                  <c:v>459.56</c:v>
                </c:pt>
                <c:pt idx="1">
                  <c:v>456.08550000000002</c:v>
                </c:pt>
                <c:pt idx="2">
                  <c:v>458.25459999999998</c:v>
                </c:pt>
                <c:pt idx="3">
                  <c:v>459.06240000000003</c:v>
                </c:pt>
                <c:pt idx="4">
                  <c:v>457.77870000000001</c:v>
                </c:pt>
                <c:pt idx="5">
                  <c:v>468.4178</c:v>
                </c:pt>
                <c:pt idx="6">
                  <c:v>468.72379999999998</c:v>
                </c:pt>
                <c:pt idx="7">
                  <c:v>464.39</c:v>
                </c:pt>
                <c:pt idx="8">
                  <c:v>464.27730000000003</c:v>
                </c:pt>
                <c:pt idx="9">
                  <c:v>469.18520000000001</c:v>
                </c:pt>
                <c:pt idx="10">
                  <c:v>467.029</c:v>
                </c:pt>
                <c:pt idx="11">
                  <c:v>464.86</c:v>
                </c:pt>
                <c:pt idx="12">
                  <c:v>465.67090000000002</c:v>
                </c:pt>
                <c:pt idx="13">
                  <c:v>472.33640000000003</c:v>
                </c:pt>
                <c:pt idx="14">
                  <c:v>474.08819999999997</c:v>
                </c:pt>
                <c:pt idx="15">
                  <c:v>474.9751</c:v>
                </c:pt>
                <c:pt idx="16">
                  <c:v>471.74</c:v>
                </c:pt>
                <c:pt idx="17">
                  <c:v>469.02569999999997</c:v>
                </c:pt>
                <c:pt idx="18">
                  <c:v>475.18830000000003</c:v>
                </c:pt>
                <c:pt idx="19">
                  <c:v>472.39890000000003</c:v>
                </c:pt>
                <c:pt idx="20">
                  <c:v>473.59</c:v>
                </c:pt>
                <c:pt idx="21">
                  <c:v>471.86239999999998</c:v>
                </c:pt>
                <c:pt idx="22">
                  <c:v>475.39929999999998</c:v>
                </c:pt>
                <c:pt idx="23">
                  <c:v>477.0496</c:v>
                </c:pt>
                <c:pt idx="24" formatCode="General">
                  <c:v>477.0496</c:v>
                </c:pt>
                <c:pt idx="25" formatCode="General">
                  <c:v>473.31939999999997</c:v>
                </c:pt>
                <c:pt idx="26" formatCode="General">
                  <c:v>472.24130000000002</c:v>
                </c:pt>
                <c:pt idx="27" formatCode="General">
                  <c:v>470.88819999999998</c:v>
                </c:pt>
                <c:pt idx="28" formatCode="General">
                  <c:v>467.45549999999997</c:v>
                </c:pt>
                <c:pt idx="29">
                  <c:v>467.03609999999998</c:v>
                </c:pt>
                <c:pt idx="30">
                  <c:v>468.5489</c:v>
                </c:pt>
                <c:pt idx="31">
                  <c:v>472.05500000000001</c:v>
                </c:pt>
                <c:pt idx="32">
                  <c:v>471.37090000000001</c:v>
                </c:pt>
                <c:pt idx="33">
                  <c:v>471.37090000000001</c:v>
                </c:pt>
                <c:pt idx="34">
                  <c:v>467.18959999999998</c:v>
                </c:pt>
                <c:pt idx="35">
                  <c:v>474.25490000000002</c:v>
                </c:pt>
                <c:pt idx="36">
                  <c:v>475.20940000000002</c:v>
                </c:pt>
                <c:pt idx="37">
                  <c:v>474.6438</c:v>
                </c:pt>
                <c:pt idx="38">
                  <c:v>471.19240000000002</c:v>
                </c:pt>
                <c:pt idx="39">
                  <c:v>472.8913</c:v>
                </c:pt>
                <c:pt idx="40">
                  <c:v>478.79059999999998</c:v>
                </c:pt>
                <c:pt idx="41">
                  <c:v>477.12959999999998</c:v>
                </c:pt>
                <c:pt idx="42">
                  <c:v>482.04259999999999</c:v>
                </c:pt>
                <c:pt idx="43">
                  <c:v>482.28289999999998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E5-4A3E-B856-E66B6DDD13A9}"/>
            </c:ext>
          </c:extLst>
        </c:ser>
        <c:ser>
          <c:idx val="3"/>
          <c:order val="3"/>
          <c:tx>
            <c:strRef>
              <c:f>'EU CENE R3'!$B$87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R3'!$C$83:$AT$83</c:f>
              <c:numCache>
                <c:formatCode>General</c:formatCode>
                <c:ptCount val="4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24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</c:numCache>
            </c:numRef>
          </c:cat>
          <c:val>
            <c:numRef>
              <c:f>'EU CENE R3'!$C$87:$AT$87</c:f>
              <c:numCache>
                <c:formatCode>0.00</c:formatCode>
                <c:ptCount val="44"/>
                <c:pt idx="0">
                  <c:v>200.85749999999999</c:v>
                </c:pt>
                <c:pt idx="1">
                  <c:v>202.77780000000001</c:v>
                </c:pt>
                <c:pt idx="2">
                  <c:v>237.00290000000001</c:v>
                </c:pt>
                <c:pt idx="3">
                  <c:v>236.76339999999999</c:v>
                </c:pt>
                <c:pt idx="4">
                  <c:v>203.63489999999999</c:v>
                </c:pt>
                <c:pt idx="5">
                  <c:v>277.54680000000002</c:v>
                </c:pt>
                <c:pt idx="6">
                  <c:v>173.38489999999999</c:v>
                </c:pt>
                <c:pt idx="7">
                  <c:v>202.89</c:v>
                </c:pt>
                <c:pt idx="8">
                  <c:v>289.30739999999997</c:v>
                </c:pt>
                <c:pt idx="9">
                  <c:v>210.55420000000001</c:v>
                </c:pt>
                <c:pt idx="10">
                  <c:v>191.91489999999999</c:v>
                </c:pt>
                <c:pt idx="11">
                  <c:v>202.08</c:v>
                </c:pt>
                <c:pt idx="12">
                  <c:v>209.4563</c:v>
                </c:pt>
                <c:pt idx="13">
                  <c:v>190.40950000000001</c:v>
                </c:pt>
                <c:pt idx="14">
                  <c:v>204.0489</c:v>
                </c:pt>
                <c:pt idx="15">
                  <c:v>202.30879999999999</c:v>
                </c:pt>
                <c:pt idx="16">
                  <c:v>216.32339999999999</c:v>
                </c:pt>
                <c:pt idx="17">
                  <c:v>265.9717</c:v>
                </c:pt>
                <c:pt idx="18">
                  <c:v>256.74419999999998</c:v>
                </c:pt>
                <c:pt idx="19">
                  <c:v>255.37889999999999</c:v>
                </c:pt>
                <c:pt idx="20">
                  <c:v>251.39</c:v>
                </c:pt>
                <c:pt idx="21">
                  <c:v>259.59609999999998</c:v>
                </c:pt>
                <c:pt idx="22">
                  <c:v>223.60169999999999</c:v>
                </c:pt>
                <c:pt idx="23">
                  <c:v>188.62620000000001</c:v>
                </c:pt>
                <c:pt idx="24" formatCode="General">
                  <c:v>188.62620000000001</c:v>
                </c:pt>
                <c:pt idx="25" formatCode="General">
                  <c:v>168.99019999999999</c:v>
                </c:pt>
                <c:pt idx="26" formatCode="General">
                  <c:v>304.97559999999999</c:v>
                </c:pt>
                <c:pt idx="27" formatCode="General">
                  <c:v>196.78960000000001</c:v>
                </c:pt>
                <c:pt idx="28" formatCode="General">
                  <c:v>193.07589999999999</c:v>
                </c:pt>
                <c:pt idx="29">
                  <c:v>304.4966</c:v>
                </c:pt>
                <c:pt idx="30">
                  <c:v>196.64269999999999</c:v>
                </c:pt>
                <c:pt idx="31">
                  <c:v>309.10109999999997</c:v>
                </c:pt>
                <c:pt idx="32">
                  <c:v>257.55840000000001</c:v>
                </c:pt>
                <c:pt idx="33">
                  <c:v>257.55840000000001</c:v>
                </c:pt>
                <c:pt idx="34">
                  <c:v>196.5479</c:v>
                </c:pt>
                <c:pt idx="35">
                  <c:v>195.05770000000001</c:v>
                </c:pt>
                <c:pt idx="36">
                  <c:v>187.9102</c:v>
                </c:pt>
                <c:pt idx="37">
                  <c:v>217.50829999999999</c:v>
                </c:pt>
                <c:pt idx="38">
                  <c:v>212.8955</c:v>
                </c:pt>
                <c:pt idx="39">
                  <c:v>211.4006</c:v>
                </c:pt>
                <c:pt idx="40">
                  <c:v>211.80940000000001</c:v>
                </c:pt>
                <c:pt idx="41">
                  <c:v>285.27370000000002</c:v>
                </c:pt>
                <c:pt idx="42">
                  <c:v>202.4776</c:v>
                </c:pt>
                <c:pt idx="43">
                  <c:v>206.91470000000001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E5-4A3E-B856-E66B6DDD13A9}"/>
            </c:ext>
          </c:extLst>
        </c:ser>
        <c:ser>
          <c:idx val="4"/>
          <c:order val="4"/>
          <c:tx>
            <c:strRef>
              <c:f>'EU CENE R3'!$B$88</c:f>
              <c:strCache>
                <c:ptCount val="1"/>
                <c:pt idx="0">
                  <c:v>SI</c:v>
                </c:pt>
              </c:strCache>
            </c:strRef>
          </c:tx>
          <c:marker>
            <c:symbol val="circle"/>
            <c:size val="5"/>
          </c:marker>
          <c:cat>
            <c:numRef>
              <c:f>'EU CENE R3'!$C$83:$AT$83</c:f>
              <c:numCache>
                <c:formatCode>General</c:formatCode>
                <c:ptCount val="4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24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</c:numCache>
            </c:numRef>
          </c:cat>
          <c:val>
            <c:numRef>
              <c:f>'EU CENE R3'!$C$88:$AT$88</c:f>
              <c:numCache>
                <c:formatCode>0.00</c:formatCode>
                <c:ptCount val="44"/>
                <c:pt idx="0">
                  <c:v>295.58969999999999</c:v>
                </c:pt>
                <c:pt idx="1">
                  <c:v>308.43299999999999</c:v>
                </c:pt>
                <c:pt idx="2">
                  <c:v>313.0908</c:v>
                </c:pt>
                <c:pt idx="3">
                  <c:v>314.58690000000001</c:v>
                </c:pt>
                <c:pt idx="4">
                  <c:v>308.85579999999999</c:v>
                </c:pt>
                <c:pt idx="5">
                  <c:v>317.37799999999999</c:v>
                </c:pt>
                <c:pt idx="6">
                  <c:v>318.85270000000003</c:v>
                </c:pt>
                <c:pt idx="7">
                  <c:v>324.55</c:v>
                </c:pt>
                <c:pt idx="8">
                  <c:v>326.60770000000002</c:v>
                </c:pt>
                <c:pt idx="9">
                  <c:v>328.2457</c:v>
                </c:pt>
                <c:pt idx="10">
                  <c:v>322.90460000000002</c:v>
                </c:pt>
                <c:pt idx="11">
                  <c:v>325.59910000000002</c:v>
                </c:pt>
                <c:pt idx="12">
                  <c:v>327.26859999999999</c:v>
                </c:pt>
                <c:pt idx="13">
                  <c:v>319.52210000000002</c:v>
                </c:pt>
                <c:pt idx="14">
                  <c:v>323.3605</c:v>
                </c:pt>
                <c:pt idx="15">
                  <c:v>325.04349999999999</c:v>
                </c:pt>
                <c:pt idx="16">
                  <c:v>320.37759999999997</c:v>
                </c:pt>
                <c:pt idx="17">
                  <c:v>320.12189999999998</c:v>
                </c:pt>
                <c:pt idx="18">
                  <c:v>314.43970000000002</c:v>
                </c:pt>
                <c:pt idx="19">
                  <c:v>322.65069999999997</c:v>
                </c:pt>
                <c:pt idx="20">
                  <c:v>322.35000000000002</c:v>
                </c:pt>
                <c:pt idx="21">
                  <c:v>320.4461</c:v>
                </c:pt>
                <c:pt idx="22">
                  <c:v>320.50650000000002</c:v>
                </c:pt>
                <c:pt idx="23">
                  <c:v>318.54899999999998</c:v>
                </c:pt>
                <c:pt idx="24" formatCode="General">
                  <c:v>318.54899999999998</c:v>
                </c:pt>
                <c:pt idx="25" formatCode="General">
                  <c:v>330.714</c:v>
                </c:pt>
                <c:pt idx="26" formatCode="General">
                  <c:v>326.6832</c:v>
                </c:pt>
                <c:pt idx="27" formatCode="General">
                  <c:v>324.19099999999997</c:v>
                </c:pt>
                <c:pt idx="28" formatCode="General">
                  <c:v>323.70760000000001</c:v>
                </c:pt>
                <c:pt idx="29">
                  <c:v>331.59519999999998</c:v>
                </c:pt>
                <c:pt idx="30">
                  <c:v>326.86779999999999</c:v>
                </c:pt>
                <c:pt idx="31">
                  <c:v>332.8877</c:v>
                </c:pt>
                <c:pt idx="32">
                  <c:v>321.32479999999998</c:v>
                </c:pt>
                <c:pt idx="33">
                  <c:v>321.32479999999998</c:v>
                </c:pt>
                <c:pt idx="34">
                  <c:v>324.99079999999998</c:v>
                </c:pt>
                <c:pt idx="35">
                  <c:v>334.84219999999999</c:v>
                </c:pt>
                <c:pt idx="36">
                  <c:v>336.93990000000002</c:v>
                </c:pt>
                <c:pt idx="37">
                  <c:v>338.87979999999999</c:v>
                </c:pt>
                <c:pt idx="38">
                  <c:v>344.21789999999999</c:v>
                </c:pt>
                <c:pt idx="39">
                  <c:v>345.93439999999998</c:v>
                </c:pt>
                <c:pt idx="40">
                  <c:v>341.48250000000002</c:v>
                </c:pt>
                <c:pt idx="41">
                  <c:v>347.75920000000002</c:v>
                </c:pt>
                <c:pt idx="42">
                  <c:v>357.5016</c:v>
                </c:pt>
                <c:pt idx="43">
                  <c:v>363.2242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E5-4A3E-B856-E66B6DDD1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881080"/>
        <c:axId val="507881472"/>
      </c:lineChart>
      <c:catAx>
        <c:axId val="507881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</a:t>
                </a:r>
                <a:r>
                  <a:rPr lang="sl-SI" baseline="0"/>
                  <a:t>N 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07881472"/>
        <c:crosses val="autoZero"/>
        <c:auto val="1"/>
        <c:lblAlgn val="ctr"/>
        <c:lblOffset val="100"/>
        <c:noMultiLvlLbl val="0"/>
      </c:catAx>
      <c:valAx>
        <c:axId val="507881472"/>
        <c:scaling>
          <c:orientation val="minMax"/>
          <c:max val="6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07881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843760598435859"/>
          <c:y val="0.92844121439629346"/>
          <c:w val="0.63807687641647159"/>
          <c:h val="5.24647263248497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19049</xdr:colOff>
      <xdr:row>3</xdr:row>
      <xdr:rowOff>19049</xdr:rowOff>
    </xdr:from>
    <xdr:to>
      <xdr:col>21</xdr:col>
      <xdr:colOff>19049</xdr:colOff>
      <xdr:row>19</xdr:row>
      <xdr:rowOff>180974</xdr:rowOff>
    </xdr:to>
    <xdr:graphicFrame macro="">
      <xdr:nvGraphicFramePr>
        <xdr:cNvPr id="3" name="Grafikon 2" descr="Grafikon je grafičen prikaz tabele 2." title="GRAFIKO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605963</xdr:colOff>
      <xdr:row>3</xdr:row>
      <xdr:rowOff>33251</xdr:rowOff>
    </xdr:from>
    <xdr:to>
      <xdr:col>25</xdr:col>
      <xdr:colOff>110663</xdr:colOff>
      <xdr:row>22</xdr:row>
      <xdr:rowOff>71350</xdr:rowOff>
    </xdr:to>
    <xdr:graphicFrame macro="">
      <xdr:nvGraphicFramePr>
        <xdr:cNvPr id="3" name="Grafikon 2" descr="Grafikon s prikazom gibanja količin tedenska zakola po kategorijah 2019/2020.">
          <a:extLst>
            <a:ext uri="{FF2B5EF4-FFF2-40B4-BE49-F238E27FC236}">
              <a16:creationId xmlns:a16="http://schemas.microsoft.com/office/drawing/2014/main" id="{6BB70D96-3143-427C-9007-86D6A3C87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1040422</xdr:colOff>
      <xdr:row>53</xdr:row>
      <xdr:rowOff>117414</xdr:rowOff>
    </xdr:from>
    <xdr:to>
      <xdr:col>13</xdr:col>
      <xdr:colOff>335782</xdr:colOff>
      <xdr:row>75</xdr:row>
      <xdr:rowOff>32264</xdr:rowOff>
    </xdr:to>
    <xdr:graphicFrame macro="">
      <xdr:nvGraphicFramePr>
        <xdr:cNvPr id="3" name="Grafikon 2" descr="Grafikon prikazuje gibanje cen iz tabele 2. &#10;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"/>
  <sheetViews>
    <sheetView tabSelected="1" zoomScaleNormal="100" workbookViewId="0">
      <selection activeCell="A26" sqref="A26"/>
    </sheetView>
  </sheetViews>
  <sheetFormatPr defaultRowHeight="15" x14ac:dyDescent="0.25"/>
  <cols>
    <col min="1" max="1" width="41.28515625" customWidth="1"/>
    <col min="2" max="2" width="142.7109375" customWidth="1"/>
  </cols>
  <sheetData>
    <row r="1" spans="1:2" x14ac:dyDescent="0.25">
      <c r="A1" s="157" t="s">
        <v>0</v>
      </c>
      <c r="B1" s="158"/>
    </row>
    <row r="2" spans="1:2" ht="25.5" x14ac:dyDescent="0.25">
      <c r="A2" s="159" t="s">
        <v>1</v>
      </c>
      <c r="B2" s="19" t="s">
        <v>10</v>
      </c>
    </row>
    <row r="3" spans="1:2" x14ac:dyDescent="0.25">
      <c r="A3" s="160" t="s">
        <v>2</v>
      </c>
      <c r="B3" s="158"/>
    </row>
    <row r="4" spans="1:2" x14ac:dyDescent="0.25">
      <c r="A4" s="160" t="s">
        <v>3</v>
      </c>
      <c r="B4" s="158"/>
    </row>
    <row r="5" spans="1:2" x14ac:dyDescent="0.25">
      <c r="A5" s="160" t="s">
        <v>4</v>
      </c>
      <c r="B5" s="158"/>
    </row>
    <row r="6" spans="1:2" x14ac:dyDescent="0.25">
      <c r="A6" s="161" t="s">
        <v>5</v>
      </c>
      <c r="B6" s="158"/>
    </row>
    <row r="7" spans="1:2" x14ac:dyDescent="0.25">
      <c r="A7" s="158"/>
      <c r="B7" s="158"/>
    </row>
    <row r="8" spans="1:2" x14ac:dyDescent="0.25">
      <c r="A8" s="162" t="s">
        <v>6</v>
      </c>
      <c r="B8" s="158"/>
    </row>
    <row r="9" spans="1:2" x14ac:dyDescent="0.25">
      <c r="A9" s="162" t="s">
        <v>7</v>
      </c>
      <c r="B9" s="158"/>
    </row>
    <row r="10" spans="1:2" x14ac:dyDescent="0.25">
      <c r="A10" s="162" t="s">
        <v>8</v>
      </c>
      <c r="B10" s="158"/>
    </row>
    <row r="11" spans="1:2" x14ac:dyDescent="0.25">
      <c r="A11" s="158"/>
      <c r="B11" s="158"/>
    </row>
    <row r="12" spans="1:2" x14ac:dyDescent="0.25">
      <c r="A12" s="158"/>
      <c r="B12" s="158"/>
    </row>
    <row r="13" spans="1:2" x14ac:dyDescent="0.25">
      <c r="A13" s="163" t="s">
        <v>186</v>
      </c>
      <c r="B13" s="158"/>
    </row>
    <row r="14" spans="1:2" ht="25.5" x14ac:dyDescent="0.25">
      <c r="A14" s="162" t="s">
        <v>187</v>
      </c>
      <c r="B14" s="159" t="s">
        <v>148</v>
      </c>
    </row>
    <row r="15" spans="1:2" x14ac:dyDescent="0.25">
      <c r="A15" s="158"/>
      <c r="B15" s="159" t="s">
        <v>141</v>
      </c>
    </row>
    <row r="16" spans="1:2" x14ac:dyDescent="0.25">
      <c r="A16" s="158"/>
      <c r="B16" s="158"/>
    </row>
    <row r="17" spans="1:2" x14ac:dyDescent="0.25">
      <c r="A17" s="158"/>
      <c r="B17" s="158"/>
    </row>
    <row r="18" spans="1:2" x14ac:dyDescent="0.25">
      <c r="A18" s="158"/>
      <c r="B18" s="159" t="s">
        <v>9</v>
      </c>
    </row>
    <row r="19" spans="1:2" x14ac:dyDescent="0.25">
      <c r="A19" s="158"/>
      <c r="B19" s="158"/>
    </row>
    <row r="20" spans="1:2" x14ac:dyDescent="0.25">
      <c r="A20" s="158"/>
      <c r="B20" s="15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2"/>
  <sheetViews>
    <sheetView zoomScaleNormal="100" workbookViewId="0">
      <selection activeCell="T25" sqref="T25"/>
    </sheetView>
  </sheetViews>
  <sheetFormatPr defaultRowHeight="15" x14ac:dyDescent="0.25"/>
  <cols>
    <col min="1" max="1" width="9.140625" style="71"/>
    <col min="2" max="2" width="11.42578125" customWidth="1"/>
    <col min="3" max="3" width="12.42578125" customWidth="1"/>
    <col min="4" max="4" width="15.85546875" customWidth="1"/>
    <col min="5" max="5" width="13.85546875" customWidth="1"/>
    <col min="6" max="6" width="13.42578125" customWidth="1"/>
    <col min="7" max="7" width="13" customWidth="1"/>
    <col min="8" max="8" width="10.42578125" customWidth="1"/>
    <col min="9" max="9" width="13.140625" customWidth="1"/>
    <col min="10" max="10" width="12.7109375" customWidth="1"/>
    <col min="14" max="14" width="19.7109375" bestFit="1" customWidth="1"/>
    <col min="15" max="15" width="14.28515625" style="1" customWidth="1"/>
  </cols>
  <sheetData>
    <row r="1" spans="2:15" x14ac:dyDescent="0.25">
      <c r="C1" s="20"/>
    </row>
    <row r="2" spans="2:15" x14ac:dyDescent="0.25">
      <c r="B2" t="s">
        <v>146</v>
      </c>
      <c r="C2" s="27" t="s">
        <v>173</v>
      </c>
      <c r="E2" t="str">
        <f>'OSNOVNO POROČILO'!A13</f>
        <v>44. teden (1. 11. 2021 - 7. 11. 2021)</v>
      </c>
      <c r="M2" t="s">
        <v>147</v>
      </c>
    </row>
    <row r="3" spans="2:15" ht="15.75" thickBot="1" x14ac:dyDescent="0.3"/>
    <row r="4" spans="2:15" ht="26.25" thickBot="1" x14ac:dyDescent="0.3">
      <c r="B4" s="3" t="s">
        <v>11</v>
      </c>
      <c r="C4" s="18"/>
      <c r="D4" s="17"/>
      <c r="E4" s="9"/>
      <c r="F4" s="9" t="s">
        <v>12</v>
      </c>
      <c r="G4" s="9"/>
      <c r="H4" s="9"/>
      <c r="I4" s="10"/>
      <c r="J4" s="11"/>
      <c r="M4" s="70"/>
      <c r="N4" s="70" t="s">
        <v>40</v>
      </c>
      <c r="O4" s="80" t="s">
        <v>38</v>
      </c>
    </row>
    <row r="5" spans="2:15" ht="15.75" thickBot="1" x14ac:dyDescent="0.3">
      <c r="B5" s="15"/>
      <c r="C5" s="12"/>
      <c r="D5" s="356" t="s">
        <v>13</v>
      </c>
      <c r="E5" s="357" t="s">
        <v>14</v>
      </c>
      <c r="F5" s="356" t="s">
        <v>15</v>
      </c>
      <c r="G5" s="356" t="s">
        <v>16</v>
      </c>
      <c r="H5" s="358" t="s">
        <v>17</v>
      </c>
      <c r="I5" s="358" t="s">
        <v>18</v>
      </c>
      <c r="J5" s="359" t="s">
        <v>19</v>
      </c>
      <c r="M5" s="70"/>
      <c r="N5" s="316"/>
      <c r="O5" s="345"/>
    </row>
    <row r="6" spans="2:15" x14ac:dyDescent="0.25">
      <c r="B6" s="3" t="s">
        <v>21</v>
      </c>
      <c r="C6" s="4" t="s">
        <v>20</v>
      </c>
      <c r="D6" s="355" t="s">
        <v>142</v>
      </c>
      <c r="E6" s="111">
        <v>44</v>
      </c>
      <c r="F6" s="98"/>
      <c r="G6" s="355" t="s">
        <v>142</v>
      </c>
      <c r="H6" s="113"/>
      <c r="I6" s="355">
        <v>1</v>
      </c>
      <c r="J6" s="89"/>
      <c r="M6" s="70" t="s">
        <v>13</v>
      </c>
      <c r="N6" s="316" t="s">
        <v>21</v>
      </c>
      <c r="O6" s="344" t="s">
        <v>142</v>
      </c>
    </row>
    <row r="7" spans="2:15" x14ac:dyDescent="0.25">
      <c r="B7" s="2" t="s">
        <v>21</v>
      </c>
      <c r="C7" s="5" t="s">
        <v>22</v>
      </c>
      <c r="D7" s="355" t="s">
        <v>142</v>
      </c>
      <c r="E7" s="86">
        <v>17508</v>
      </c>
      <c r="F7" s="107"/>
      <c r="G7" s="355" t="s">
        <v>142</v>
      </c>
      <c r="H7" s="113"/>
      <c r="I7" s="305">
        <v>308</v>
      </c>
      <c r="J7" s="89"/>
      <c r="M7" s="70" t="s">
        <v>13</v>
      </c>
      <c r="N7" s="316" t="s">
        <v>24</v>
      </c>
      <c r="O7" s="344" t="s">
        <v>142</v>
      </c>
    </row>
    <row r="8" spans="2:15" ht="15.75" thickBot="1" x14ac:dyDescent="0.3">
      <c r="B8" s="15" t="s">
        <v>21</v>
      </c>
      <c r="C8" s="6" t="s">
        <v>23</v>
      </c>
      <c r="D8" s="355" t="s">
        <v>142</v>
      </c>
      <c r="E8" s="90">
        <v>389.39000000000004</v>
      </c>
      <c r="F8" s="104"/>
      <c r="G8" s="355" t="s">
        <v>142</v>
      </c>
      <c r="H8" s="115"/>
      <c r="I8" s="305">
        <v>381.54</v>
      </c>
      <c r="J8" s="92"/>
      <c r="M8" s="70" t="s">
        <v>13</v>
      </c>
      <c r="N8" s="316" t="s">
        <v>27</v>
      </c>
      <c r="O8" s="370">
        <v>408.03000000000003</v>
      </c>
    </row>
    <row r="9" spans="2:15" x14ac:dyDescent="0.25">
      <c r="B9" s="3" t="s">
        <v>24</v>
      </c>
      <c r="C9" s="4" t="s">
        <v>20</v>
      </c>
      <c r="D9" s="355" t="s">
        <v>142</v>
      </c>
      <c r="E9" s="220">
        <v>47</v>
      </c>
      <c r="F9" s="94"/>
      <c r="G9" s="355" t="s">
        <v>142</v>
      </c>
      <c r="H9" s="95"/>
      <c r="I9" s="82">
        <v>14</v>
      </c>
      <c r="J9" s="85"/>
      <c r="M9" s="70" t="s">
        <v>13</v>
      </c>
      <c r="N9" s="316" t="s">
        <v>28</v>
      </c>
      <c r="O9" s="371" t="s">
        <v>142</v>
      </c>
    </row>
    <row r="10" spans="2:15" x14ac:dyDescent="0.25">
      <c r="B10" s="2" t="s">
        <v>24</v>
      </c>
      <c r="C10" s="5" t="s">
        <v>22</v>
      </c>
      <c r="D10" s="355" t="s">
        <v>142</v>
      </c>
      <c r="E10" s="221">
        <v>19669</v>
      </c>
      <c r="F10" s="107"/>
      <c r="G10" s="355" t="s">
        <v>142</v>
      </c>
      <c r="H10" s="99"/>
      <c r="I10" s="86">
        <v>4713</v>
      </c>
      <c r="J10" s="89"/>
      <c r="M10" s="70" t="s">
        <v>13</v>
      </c>
      <c r="N10" s="316" t="s">
        <v>31</v>
      </c>
      <c r="O10" s="371">
        <v>354.21000000000004</v>
      </c>
    </row>
    <row r="11" spans="2:15" ht="15.75" thickBot="1" x14ac:dyDescent="0.3">
      <c r="B11" s="15" t="s">
        <v>24</v>
      </c>
      <c r="C11" s="8" t="s">
        <v>23</v>
      </c>
      <c r="D11" s="355" t="s">
        <v>142</v>
      </c>
      <c r="E11" s="222">
        <v>384.8</v>
      </c>
      <c r="F11" s="104"/>
      <c r="G11" s="355" t="s">
        <v>142</v>
      </c>
      <c r="H11" s="115"/>
      <c r="I11" s="93">
        <v>361.76000000000005</v>
      </c>
      <c r="J11" s="92"/>
      <c r="M11" s="70" t="s">
        <v>13</v>
      </c>
      <c r="N11" s="316" t="s">
        <v>32</v>
      </c>
      <c r="O11" s="371" t="s">
        <v>142</v>
      </c>
    </row>
    <row r="12" spans="2:15" x14ac:dyDescent="0.25">
      <c r="B12" s="3" t="s">
        <v>25</v>
      </c>
      <c r="C12" s="4" t="s">
        <v>20</v>
      </c>
      <c r="D12" s="98"/>
      <c r="E12" s="83"/>
      <c r="F12" s="106"/>
      <c r="G12" s="355" t="s">
        <v>142</v>
      </c>
      <c r="H12" s="106"/>
      <c r="I12" s="118">
        <v>12</v>
      </c>
      <c r="J12" s="97"/>
      <c r="M12" s="70" t="s">
        <v>14</v>
      </c>
      <c r="N12" s="316" t="s">
        <v>21</v>
      </c>
      <c r="O12" s="370">
        <v>389.39000000000004</v>
      </c>
    </row>
    <row r="13" spans="2:15" x14ac:dyDescent="0.25">
      <c r="B13" s="2" t="s">
        <v>25</v>
      </c>
      <c r="C13" s="5" t="s">
        <v>22</v>
      </c>
      <c r="D13" s="98"/>
      <c r="E13" s="88"/>
      <c r="F13" s="295"/>
      <c r="G13" s="355" t="s">
        <v>142</v>
      </c>
      <c r="H13" s="297"/>
      <c r="I13" s="86">
        <v>4341</v>
      </c>
      <c r="J13" s="101"/>
      <c r="M13" s="70" t="s">
        <v>14</v>
      </c>
      <c r="N13" s="316" t="s">
        <v>24</v>
      </c>
      <c r="O13" s="370">
        <v>384.8</v>
      </c>
    </row>
    <row r="14" spans="2:15" ht="15.75" thickBot="1" x14ac:dyDescent="0.3">
      <c r="B14" s="2" t="s">
        <v>25</v>
      </c>
      <c r="C14" s="6" t="s">
        <v>23</v>
      </c>
      <c r="D14" s="102"/>
      <c r="E14" s="103"/>
      <c r="F14" s="296"/>
      <c r="G14" s="355" t="s">
        <v>142</v>
      </c>
      <c r="H14" s="109"/>
      <c r="I14" s="112">
        <v>355.57</v>
      </c>
      <c r="J14" s="105"/>
      <c r="M14" s="70" t="s">
        <v>14</v>
      </c>
      <c r="N14" s="316" t="s">
        <v>27</v>
      </c>
      <c r="O14" s="370">
        <v>373.43</v>
      </c>
    </row>
    <row r="15" spans="2:15" ht="15.75" thickBot="1" x14ac:dyDescent="0.3">
      <c r="B15" s="3" t="s">
        <v>26</v>
      </c>
      <c r="C15" s="4" t="s">
        <v>20</v>
      </c>
      <c r="D15" s="94"/>
      <c r="E15" s="83"/>
      <c r="F15" s="106"/>
      <c r="G15" s="98"/>
      <c r="H15" s="94"/>
      <c r="I15" s="88"/>
      <c r="J15" s="82">
        <v>3</v>
      </c>
      <c r="M15" s="70" t="s">
        <v>14</v>
      </c>
      <c r="N15" s="316" t="s">
        <v>28</v>
      </c>
      <c r="O15" s="370">
        <v>373.24</v>
      </c>
    </row>
    <row r="16" spans="2:15" ht="15.75" thickBot="1" x14ac:dyDescent="0.3">
      <c r="B16" s="2" t="s">
        <v>26</v>
      </c>
      <c r="C16" s="5" t="s">
        <v>22</v>
      </c>
      <c r="D16" s="107"/>
      <c r="E16" s="88"/>
      <c r="F16" s="108"/>
      <c r="G16" s="98"/>
      <c r="H16" s="107"/>
      <c r="I16" s="87"/>
      <c r="J16" s="82">
        <v>311</v>
      </c>
      <c r="M16" s="70" t="s">
        <v>14</v>
      </c>
      <c r="N16" s="316" t="s">
        <v>31</v>
      </c>
      <c r="O16" s="370">
        <v>349.93</v>
      </c>
    </row>
    <row r="17" spans="2:15" ht="15.75" thickBot="1" x14ac:dyDescent="0.3">
      <c r="B17" s="15" t="s">
        <v>26</v>
      </c>
      <c r="C17" s="8" t="s">
        <v>23</v>
      </c>
      <c r="D17" s="104"/>
      <c r="E17" s="91"/>
      <c r="F17" s="109"/>
      <c r="G17" s="110"/>
      <c r="H17" s="104"/>
      <c r="I17" s="91"/>
      <c r="J17" s="82">
        <v>424.55</v>
      </c>
      <c r="M17" s="70" t="s">
        <v>14</v>
      </c>
      <c r="N17" s="316" t="s">
        <v>32</v>
      </c>
      <c r="O17" s="370">
        <v>362.49</v>
      </c>
    </row>
    <row r="18" spans="2:15" ht="14.25" customHeight="1" thickBot="1" x14ac:dyDescent="0.3">
      <c r="B18" s="3" t="s">
        <v>27</v>
      </c>
      <c r="C18" s="4" t="s">
        <v>20</v>
      </c>
      <c r="D18" s="82">
        <v>3</v>
      </c>
      <c r="E18" s="111">
        <v>93</v>
      </c>
      <c r="F18" s="94"/>
      <c r="G18" s="94"/>
      <c r="H18" s="83"/>
      <c r="I18" s="82">
        <v>7</v>
      </c>
      <c r="J18" s="82">
        <v>29</v>
      </c>
      <c r="M18" s="70" t="s">
        <v>15</v>
      </c>
      <c r="N18" s="316" t="s">
        <v>28</v>
      </c>
      <c r="O18" s="370">
        <v>333.72</v>
      </c>
    </row>
    <row r="19" spans="2:15" ht="15.75" thickBot="1" x14ac:dyDescent="0.3">
      <c r="B19" s="2" t="s">
        <v>27</v>
      </c>
      <c r="C19" s="5" t="s">
        <v>22</v>
      </c>
      <c r="D19" s="82">
        <v>432</v>
      </c>
      <c r="E19" s="86">
        <v>32614</v>
      </c>
      <c r="F19" s="107"/>
      <c r="G19" s="107"/>
      <c r="H19" s="87"/>
      <c r="I19" s="86">
        <v>1997</v>
      </c>
      <c r="J19" s="86">
        <v>3374</v>
      </c>
      <c r="M19" s="70" t="s">
        <v>16</v>
      </c>
      <c r="N19" s="316" t="s">
        <v>21</v>
      </c>
      <c r="O19" s="371" t="s">
        <v>142</v>
      </c>
    </row>
    <row r="20" spans="2:15" ht="15.75" thickBot="1" x14ac:dyDescent="0.3">
      <c r="B20" s="15" t="s">
        <v>27</v>
      </c>
      <c r="C20" s="6" t="s">
        <v>23</v>
      </c>
      <c r="D20" s="82">
        <v>408.03000000000003</v>
      </c>
      <c r="E20" s="90">
        <v>373.43</v>
      </c>
      <c r="F20" s="104"/>
      <c r="G20" s="110"/>
      <c r="H20" s="91"/>
      <c r="I20" s="90">
        <v>341.79</v>
      </c>
      <c r="J20" s="90">
        <v>413.70000000000005</v>
      </c>
      <c r="M20" s="70" t="s">
        <v>16</v>
      </c>
      <c r="N20" s="316" t="s">
        <v>24</v>
      </c>
      <c r="O20" s="371" t="s">
        <v>142</v>
      </c>
    </row>
    <row r="21" spans="2:15" x14ac:dyDescent="0.25">
      <c r="B21" s="3" t="s">
        <v>28</v>
      </c>
      <c r="C21" s="4" t="s">
        <v>20</v>
      </c>
      <c r="D21" s="305" t="s">
        <v>142</v>
      </c>
      <c r="E21" s="82">
        <v>60</v>
      </c>
      <c r="F21" s="121">
        <v>32</v>
      </c>
      <c r="G21" s="305">
        <v>1</v>
      </c>
      <c r="H21" s="220">
        <v>42</v>
      </c>
      <c r="I21" s="82">
        <v>46</v>
      </c>
      <c r="J21" s="85"/>
      <c r="M21" s="70" t="s">
        <v>16</v>
      </c>
      <c r="N21" s="316" t="s">
        <v>25</v>
      </c>
      <c r="O21" s="371" t="s">
        <v>142</v>
      </c>
    </row>
    <row r="22" spans="2:15" x14ac:dyDescent="0.25">
      <c r="B22" s="2" t="s">
        <v>28</v>
      </c>
      <c r="C22" s="5" t="s">
        <v>22</v>
      </c>
      <c r="D22" s="305" t="s">
        <v>142</v>
      </c>
      <c r="E22" s="86">
        <v>23322</v>
      </c>
      <c r="F22" s="298">
        <v>11767</v>
      </c>
      <c r="G22" s="305">
        <v>307</v>
      </c>
      <c r="H22" s="221">
        <v>14111</v>
      </c>
      <c r="I22" s="86">
        <v>13368</v>
      </c>
      <c r="J22" s="89"/>
      <c r="M22" s="70" t="s">
        <v>16</v>
      </c>
      <c r="N22" s="316" t="s">
        <v>28</v>
      </c>
      <c r="O22" s="371">
        <v>366.54</v>
      </c>
    </row>
    <row r="23" spans="2:15" ht="15.75" thickBot="1" x14ac:dyDescent="0.3">
      <c r="B23" s="15" t="s">
        <v>28</v>
      </c>
      <c r="C23" s="6" t="s">
        <v>23</v>
      </c>
      <c r="D23" s="305" t="s">
        <v>142</v>
      </c>
      <c r="E23" s="93">
        <v>373.24</v>
      </c>
      <c r="F23" s="299">
        <v>333.72</v>
      </c>
      <c r="G23" s="305">
        <v>366.54</v>
      </c>
      <c r="H23" s="300">
        <v>258.54000000000002</v>
      </c>
      <c r="I23" s="112">
        <v>343.34000000000003</v>
      </c>
      <c r="J23" s="89"/>
      <c r="M23" s="70" t="s">
        <v>16</v>
      </c>
      <c r="N23" s="316" t="s">
        <v>29</v>
      </c>
      <c r="O23" s="371" t="s">
        <v>142</v>
      </c>
    </row>
    <row r="24" spans="2:15" x14ac:dyDescent="0.25">
      <c r="B24" s="3" t="s">
        <v>29</v>
      </c>
      <c r="C24" s="4" t="s">
        <v>20</v>
      </c>
      <c r="D24" s="94"/>
      <c r="E24" s="83"/>
      <c r="F24" s="106"/>
      <c r="G24" s="305" t="s">
        <v>142</v>
      </c>
      <c r="H24" s="220">
        <v>9</v>
      </c>
      <c r="I24" s="82">
        <v>15</v>
      </c>
      <c r="J24" s="85"/>
      <c r="M24" s="70" t="s">
        <v>16</v>
      </c>
      <c r="N24" s="316" t="s">
        <v>32</v>
      </c>
      <c r="O24" s="371" t="s">
        <v>142</v>
      </c>
    </row>
    <row r="25" spans="2:15" x14ac:dyDescent="0.25">
      <c r="B25" s="2" t="s">
        <v>29</v>
      </c>
      <c r="C25" s="5" t="s">
        <v>22</v>
      </c>
      <c r="D25" s="107"/>
      <c r="E25" s="88"/>
      <c r="F25" s="108"/>
      <c r="G25" s="305" t="s">
        <v>142</v>
      </c>
      <c r="H25" s="221">
        <v>3275</v>
      </c>
      <c r="I25" s="114">
        <v>5317</v>
      </c>
      <c r="J25" s="89"/>
      <c r="M25" s="70" t="s">
        <v>16</v>
      </c>
      <c r="N25" s="316" t="s">
        <v>34</v>
      </c>
      <c r="O25" s="371" t="s">
        <v>142</v>
      </c>
    </row>
    <row r="26" spans="2:15" ht="15.75" thickBot="1" x14ac:dyDescent="0.3">
      <c r="B26" s="15" t="s">
        <v>29</v>
      </c>
      <c r="C26" s="6" t="s">
        <v>23</v>
      </c>
      <c r="D26" s="110"/>
      <c r="E26" s="91"/>
      <c r="F26" s="109"/>
      <c r="G26" s="305" t="s">
        <v>142</v>
      </c>
      <c r="H26" s="222">
        <v>283.68</v>
      </c>
      <c r="I26" s="116">
        <v>342.8</v>
      </c>
      <c r="J26" s="92"/>
      <c r="M26" s="70" t="s">
        <v>17</v>
      </c>
      <c r="N26" s="316" t="s">
        <v>28</v>
      </c>
      <c r="O26" s="370">
        <v>258.54000000000002</v>
      </c>
    </row>
    <row r="27" spans="2:15" x14ac:dyDescent="0.25">
      <c r="B27" s="3" t="s">
        <v>30</v>
      </c>
      <c r="C27" s="4" t="s">
        <v>20</v>
      </c>
      <c r="D27" s="94"/>
      <c r="E27" s="83"/>
      <c r="F27" s="106"/>
      <c r="G27" s="98"/>
      <c r="H27" s="94"/>
      <c r="I27" s="96"/>
      <c r="J27" s="82">
        <v>5</v>
      </c>
      <c r="M27" s="70" t="s">
        <v>17</v>
      </c>
      <c r="N27" s="316" t="s">
        <v>29</v>
      </c>
      <c r="O27" s="370">
        <v>283.68</v>
      </c>
    </row>
    <row r="28" spans="2:15" x14ac:dyDescent="0.25">
      <c r="B28" s="2" t="s">
        <v>30</v>
      </c>
      <c r="C28" s="5" t="s">
        <v>22</v>
      </c>
      <c r="D28" s="98"/>
      <c r="E28" s="88"/>
      <c r="F28" s="108"/>
      <c r="G28" s="107"/>
      <c r="H28" s="98"/>
      <c r="I28" s="100"/>
      <c r="J28" s="86">
        <v>435</v>
      </c>
      <c r="M28" s="70" t="s">
        <v>17</v>
      </c>
      <c r="N28" s="316" t="s">
        <v>31</v>
      </c>
      <c r="O28" s="370">
        <v>232.39</v>
      </c>
    </row>
    <row r="29" spans="2:15" ht="15.75" thickBot="1" x14ac:dyDescent="0.3">
      <c r="B29" s="15" t="s">
        <v>30</v>
      </c>
      <c r="C29" s="6" t="s">
        <v>23</v>
      </c>
      <c r="D29" s="104"/>
      <c r="E29" s="91"/>
      <c r="F29" s="109"/>
      <c r="G29" s="104"/>
      <c r="H29" s="104"/>
      <c r="I29" s="117"/>
      <c r="J29" s="90">
        <v>426.54</v>
      </c>
      <c r="M29" s="70" t="s">
        <v>17</v>
      </c>
      <c r="N29" s="316" t="s">
        <v>32</v>
      </c>
      <c r="O29" s="370">
        <v>263.87</v>
      </c>
    </row>
    <row r="30" spans="2:15" x14ac:dyDescent="0.25">
      <c r="B30" s="3" t="s">
        <v>31</v>
      </c>
      <c r="C30" s="4" t="s">
        <v>20</v>
      </c>
      <c r="D30" s="305">
        <v>2</v>
      </c>
      <c r="E30" s="111">
        <v>26</v>
      </c>
      <c r="F30" s="94"/>
      <c r="G30" s="83"/>
      <c r="H30" s="111">
        <v>58</v>
      </c>
      <c r="I30" s="82">
        <v>12</v>
      </c>
      <c r="J30" s="82">
        <v>36</v>
      </c>
      <c r="M30" s="70" t="s">
        <v>17</v>
      </c>
      <c r="N30" s="316" t="s">
        <v>34</v>
      </c>
      <c r="O30" s="370">
        <v>286.33000000000004</v>
      </c>
    </row>
    <row r="31" spans="2:15" x14ac:dyDescent="0.25">
      <c r="B31" s="2" t="s">
        <v>31</v>
      </c>
      <c r="C31" s="5" t="s">
        <v>22</v>
      </c>
      <c r="D31" s="305">
        <v>288</v>
      </c>
      <c r="E31" s="86">
        <v>7792</v>
      </c>
      <c r="F31" s="107"/>
      <c r="G31" s="87"/>
      <c r="H31" s="86">
        <v>15195</v>
      </c>
      <c r="I31" s="86">
        <v>2322</v>
      </c>
      <c r="J31" s="86">
        <v>3671</v>
      </c>
      <c r="M31" s="70" t="s">
        <v>17</v>
      </c>
      <c r="N31" s="316" t="s">
        <v>35</v>
      </c>
      <c r="O31" s="370">
        <v>216.65</v>
      </c>
    </row>
    <row r="32" spans="2:15" ht="15.75" thickBot="1" x14ac:dyDescent="0.3">
      <c r="B32" s="15" t="s">
        <v>31</v>
      </c>
      <c r="C32" s="6" t="s">
        <v>23</v>
      </c>
      <c r="D32" s="305">
        <v>354.21000000000004</v>
      </c>
      <c r="E32" s="93">
        <v>349.93</v>
      </c>
      <c r="F32" s="104"/>
      <c r="G32" s="91"/>
      <c r="H32" s="90">
        <v>232.39</v>
      </c>
      <c r="I32" s="90">
        <v>276.19</v>
      </c>
      <c r="J32" s="90">
        <v>429.88</v>
      </c>
      <c r="M32" s="70" t="s">
        <v>17</v>
      </c>
      <c r="N32" s="316" t="s">
        <v>36</v>
      </c>
      <c r="O32" s="370">
        <v>217.01</v>
      </c>
    </row>
    <row r="33" spans="2:15" x14ac:dyDescent="0.25">
      <c r="B33" s="3" t="s">
        <v>32</v>
      </c>
      <c r="C33" s="4" t="s">
        <v>20</v>
      </c>
      <c r="D33" s="305" t="s">
        <v>142</v>
      </c>
      <c r="E33" s="301">
        <v>21</v>
      </c>
      <c r="F33" s="83"/>
      <c r="G33" s="305" t="s">
        <v>142</v>
      </c>
      <c r="H33" s="82">
        <v>28</v>
      </c>
      <c r="I33" s="82">
        <v>9</v>
      </c>
      <c r="J33" s="85"/>
      <c r="M33" s="70" t="s">
        <v>18</v>
      </c>
      <c r="N33" s="316" t="s">
        <v>21</v>
      </c>
      <c r="O33" s="371">
        <v>381.54</v>
      </c>
    </row>
    <row r="34" spans="2:15" x14ac:dyDescent="0.25">
      <c r="B34" s="2" t="s">
        <v>32</v>
      </c>
      <c r="C34" s="5" t="s">
        <v>22</v>
      </c>
      <c r="D34" s="305" t="s">
        <v>142</v>
      </c>
      <c r="E34" s="302">
        <v>6983</v>
      </c>
      <c r="F34" s="87"/>
      <c r="G34" s="305" t="s">
        <v>142</v>
      </c>
      <c r="H34" s="86">
        <v>8578</v>
      </c>
      <c r="I34" s="119">
        <v>2588</v>
      </c>
      <c r="J34" s="89"/>
      <c r="M34" s="70" t="s">
        <v>18</v>
      </c>
      <c r="N34" s="316" t="s">
        <v>24</v>
      </c>
      <c r="O34" s="370">
        <v>361.76000000000005</v>
      </c>
    </row>
    <row r="35" spans="2:15" ht="15.75" thickBot="1" x14ac:dyDescent="0.3">
      <c r="B35" s="15" t="s">
        <v>32</v>
      </c>
      <c r="C35" s="6" t="s">
        <v>33</v>
      </c>
      <c r="D35" s="305" t="s">
        <v>142</v>
      </c>
      <c r="E35" s="303">
        <v>362.49</v>
      </c>
      <c r="F35" s="91"/>
      <c r="G35" s="305" t="s">
        <v>142</v>
      </c>
      <c r="H35" s="90">
        <v>263.87</v>
      </c>
      <c r="I35" s="120">
        <v>329.05</v>
      </c>
      <c r="J35" s="89"/>
      <c r="M35" s="70" t="s">
        <v>18</v>
      </c>
      <c r="N35" s="316" t="s">
        <v>25</v>
      </c>
      <c r="O35" s="370">
        <v>355.57</v>
      </c>
    </row>
    <row r="36" spans="2:15" ht="15.75" thickBot="1" x14ac:dyDescent="0.3">
      <c r="B36" s="3" t="s">
        <v>34</v>
      </c>
      <c r="C36" s="4" t="s">
        <v>20</v>
      </c>
      <c r="D36" s="98"/>
      <c r="E36" s="83"/>
      <c r="F36" s="95"/>
      <c r="G36" s="305" t="s">
        <v>142</v>
      </c>
      <c r="H36" s="82">
        <v>5</v>
      </c>
      <c r="I36" s="82">
        <v>4</v>
      </c>
      <c r="J36" s="85"/>
      <c r="M36" s="70" t="s">
        <v>18</v>
      </c>
      <c r="N36" s="316" t="s">
        <v>27</v>
      </c>
      <c r="O36" s="370">
        <v>341.79</v>
      </c>
    </row>
    <row r="37" spans="2:15" ht="15.75" thickBot="1" x14ac:dyDescent="0.3">
      <c r="B37" s="2" t="s">
        <v>34</v>
      </c>
      <c r="C37" s="5" t="s">
        <v>22</v>
      </c>
      <c r="D37" s="98"/>
      <c r="E37" s="88"/>
      <c r="F37" s="113"/>
      <c r="G37" s="305" t="s">
        <v>142</v>
      </c>
      <c r="H37" s="293">
        <v>1764</v>
      </c>
      <c r="I37" s="82">
        <v>1450</v>
      </c>
      <c r="J37" s="89"/>
      <c r="M37" s="70" t="s">
        <v>18</v>
      </c>
      <c r="N37" s="316" t="s">
        <v>28</v>
      </c>
      <c r="O37" s="370">
        <v>343.34000000000003</v>
      </c>
    </row>
    <row r="38" spans="2:15" ht="15.75" thickBot="1" x14ac:dyDescent="0.3">
      <c r="B38" s="15" t="s">
        <v>34</v>
      </c>
      <c r="C38" s="6" t="s">
        <v>23</v>
      </c>
      <c r="D38" s="104"/>
      <c r="E38" s="91"/>
      <c r="F38" s="115"/>
      <c r="G38" s="305" t="s">
        <v>142</v>
      </c>
      <c r="H38" s="294">
        <v>286.33000000000004</v>
      </c>
      <c r="I38" s="82">
        <v>346.41</v>
      </c>
      <c r="J38" s="89"/>
      <c r="M38" s="70" t="s">
        <v>18</v>
      </c>
      <c r="N38" s="316" t="s">
        <v>29</v>
      </c>
      <c r="O38" s="370">
        <v>342.8</v>
      </c>
    </row>
    <row r="39" spans="2:15" ht="15.75" thickBot="1" x14ac:dyDescent="0.3">
      <c r="B39" s="3" t="s">
        <v>39</v>
      </c>
      <c r="C39" s="30" t="s">
        <v>20</v>
      </c>
      <c r="D39" s="94"/>
      <c r="E39" s="83"/>
      <c r="F39" s="106"/>
      <c r="G39" s="94"/>
      <c r="H39" s="94"/>
      <c r="I39" s="94"/>
      <c r="J39" s="82">
        <v>3</v>
      </c>
      <c r="M39" s="70" t="s">
        <v>18</v>
      </c>
      <c r="N39" s="316" t="s">
        <v>31</v>
      </c>
      <c r="O39" s="370">
        <v>276.19</v>
      </c>
    </row>
    <row r="40" spans="2:15" ht="15.75" thickBot="1" x14ac:dyDescent="0.3">
      <c r="B40" s="2" t="s">
        <v>39</v>
      </c>
      <c r="C40" s="31" t="s">
        <v>22</v>
      </c>
      <c r="D40" s="98"/>
      <c r="E40" s="88"/>
      <c r="F40" s="108"/>
      <c r="G40" s="107"/>
      <c r="H40" s="98"/>
      <c r="I40" s="98"/>
      <c r="J40" s="82">
        <v>172</v>
      </c>
      <c r="M40" s="70" t="s">
        <v>18</v>
      </c>
      <c r="N40" s="316" t="s">
        <v>32</v>
      </c>
      <c r="O40" s="370">
        <v>329.05</v>
      </c>
    </row>
    <row r="41" spans="2:15" ht="15.75" thickBot="1" x14ac:dyDescent="0.3">
      <c r="B41" s="15" t="s">
        <v>39</v>
      </c>
      <c r="C41" s="32" t="s">
        <v>23</v>
      </c>
      <c r="D41" s="104"/>
      <c r="E41" s="91"/>
      <c r="F41" s="109"/>
      <c r="G41" s="104"/>
      <c r="H41" s="104"/>
      <c r="I41" s="128"/>
      <c r="J41" s="82">
        <v>412.82</v>
      </c>
      <c r="M41" s="70" t="s">
        <v>18</v>
      </c>
      <c r="N41" s="316" t="s">
        <v>34</v>
      </c>
      <c r="O41" s="370">
        <v>346.41</v>
      </c>
    </row>
    <row r="42" spans="2:15" ht="15.75" thickBot="1" x14ac:dyDescent="0.3">
      <c r="B42" s="3" t="s">
        <v>35</v>
      </c>
      <c r="C42" s="4" t="s">
        <v>20</v>
      </c>
      <c r="D42" s="94"/>
      <c r="E42" s="83"/>
      <c r="F42" s="106"/>
      <c r="G42" s="83"/>
      <c r="H42" s="121">
        <v>47</v>
      </c>
      <c r="I42" s="96"/>
      <c r="J42" s="82">
        <v>4</v>
      </c>
      <c r="M42" s="70" t="s">
        <v>19</v>
      </c>
      <c r="N42" s="316" t="s">
        <v>26</v>
      </c>
      <c r="O42" s="371">
        <v>424.55</v>
      </c>
    </row>
    <row r="43" spans="2:15" ht="15.75" thickBot="1" x14ac:dyDescent="0.3">
      <c r="B43" s="2" t="s">
        <v>35</v>
      </c>
      <c r="C43" s="5" t="s">
        <v>22</v>
      </c>
      <c r="D43" s="98"/>
      <c r="E43" s="88"/>
      <c r="F43" s="108"/>
      <c r="G43" s="87"/>
      <c r="H43" s="86">
        <v>11237</v>
      </c>
      <c r="I43" s="100"/>
      <c r="J43" s="82">
        <v>373</v>
      </c>
      <c r="M43" s="70" t="s">
        <v>19</v>
      </c>
      <c r="N43" s="316" t="s">
        <v>27</v>
      </c>
      <c r="O43" s="370">
        <v>413.70000000000005</v>
      </c>
    </row>
    <row r="44" spans="2:15" ht="15.75" thickBot="1" x14ac:dyDescent="0.3">
      <c r="B44" s="15" t="s">
        <v>35</v>
      </c>
      <c r="C44" s="6" t="s">
        <v>23</v>
      </c>
      <c r="D44" s="104"/>
      <c r="E44" s="91"/>
      <c r="F44" s="109"/>
      <c r="G44" s="91"/>
      <c r="H44" s="122">
        <v>216.65</v>
      </c>
      <c r="I44" s="117"/>
      <c r="J44" s="82">
        <v>405.54</v>
      </c>
      <c r="M44" s="70" t="s">
        <v>19</v>
      </c>
      <c r="N44" s="316" t="s">
        <v>30</v>
      </c>
      <c r="O44" s="370">
        <v>426.54</v>
      </c>
    </row>
    <row r="45" spans="2:15" x14ac:dyDescent="0.25">
      <c r="B45" s="2" t="s">
        <v>36</v>
      </c>
      <c r="C45" s="4" t="s">
        <v>20</v>
      </c>
      <c r="D45" s="94"/>
      <c r="E45" s="83"/>
      <c r="F45" s="106"/>
      <c r="G45" s="83"/>
      <c r="H45" s="84">
        <v>9</v>
      </c>
      <c r="I45" s="96"/>
      <c r="J45" s="101"/>
      <c r="M45" s="70" t="s">
        <v>19</v>
      </c>
      <c r="N45" s="316" t="s">
        <v>31</v>
      </c>
      <c r="O45" s="370">
        <v>429.88</v>
      </c>
    </row>
    <row r="46" spans="2:15" x14ac:dyDescent="0.25">
      <c r="B46" s="2" t="s">
        <v>36</v>
      </c>
      <c r="C46" s="5" t="s">
        <v>22</v>
      </c>
      <c r="D46" s="98"/>
      <c r="E46" s="88"/>
      <c r="F46" s="108"/>
      <c r="G46" s="87"/>
      <c r="H46" s="86">
        <v>2491</v>
      </c>
      <c r="I46" s="100"/>
      <c r="J46" s="101"/>
      <c r="M46" s="70" t="s">
        <v>19</v>
      </c>
      <c r="N46" s="316" t="s">
        <v>35</v>
      </c>
      <c r="O46" s="370">
        <v>405.54</v>
      </c>
    </row>
    <row r="47" spans="2:15" ht="15.75" thickBot="1" x14ac:dyDescent="0.3">
      <c r="B47" s="2" t="s">
        <v>36</v>
      </c>
      <c r="C47" s="6" t="s">
        <v>23</v>
      </c>
      <c r="D47" s="104"/>
      <c r="E47" s="91"/>
      <c r="F47" s="109"/>
      <c r="G47" s="352"/>
      <c r="H47" s="122">
        <v>217.01</v>
      </c>
      <c r="I47" s="117"/>
      <c r="J47" s="105"/>
      <c r="M47" s="70" t="s">
        <v>19</v>
      </c>
      <c r="N47" s="316" t="s">
        <v>39</v>
      </c>
      <c r="O47" s="371">
        <v>412.82</v>
      </c>
    </row>
    <row r="48" spans="2:15" x14ac:dyDescent="0.25">
      <c r="B48" s="3"/>
      <c r="C48" s="7" t="s">
        <v>20</v>
      </c>
      <c r="D48" s="123">
        <v>5</v>
      </c>
      <c r="E48" s="124">
        <v>291</v>
      </c>
      <c r="F48" s="346">
        <v>32</v>
      </c>
      <c r="G48" s="124">
        <v>1</v>
      </c>
      <c r="H48" s="349">
        <v>198</v>
      </c>
      <c r="I48" s="124">
        <v>120</v>
      </c>
      <c r="J48" s="124">
        <v>80</v>
      </c>
    </row>
    <row r="49" spans="2:10" x14ac:dyDescent="0.25">
      <c r="B49" s="2" t="s">
        <v>37</v>
      </c>
      <c r="C49" s="13" t="s">
        <v>22</v>
      </c>
      <c r="D49" s="125">
        <v>720</v>
      </c>
      <c r="E49" s="125">
        <v>107888</v>
      </c>
      <c r="F49" s="347">
        <v>11767</v>
      </c>
      <c r="G49" s="353">
        <v>307</v>
      </c>
      <c r="H49" s="350">
        <v>56651</v>
      </c>
      <c r="I49" s="125">
        <v>36404</v>
      </c>
      <c r="J49" s="125">
        <v>8336</v>
      </c>
    </row>
    <row r="50" spans="2:10" ht="15.75" thickBot="1" x14ac:dyDescent="0.3">
      <c r="B50" s="14"/>
      <c r="C50" s="8" t="s">
        <v>23</v>
      </c>
      <c r="D50" s="126">
        <v>386.50200000000007</v>
      </c>
      <c r="E50" s="126">
        <v>375.64643750926894</v>
      </c>
      <c r="F50" s="348">
        <v>333.72</v>
      </c>
      <c r="G50" s="354">
        <v>366.54</v>
      </c>
      <c r="H50" s="351">
        <v>244.51654745723818</v>
      </c>
      <c r="I50" s="126">
        <v>342.16566860784536</v>
      </c>
      <c r="J50" s="127">
        <v>421.51687739923227</v>
      </c>
    </row>
    <row r="52" spans="2:10" x14ac:dyDescent="0.25">
      <c r="B52" t="s">
        <v>183</v>
      </c>
    </row>
  </sheetData>
  <conditionalFormatting sqref="I12:I13">
    <cfRule type="cellIs" dxfId="33" priority="27" stopIfTrue="1" operator="equal">
      <formula>$W$11</formula>
    </cfRule>
    <cfRule type="cellIs" dxfId="32" priority="28" stopIfTrue="1" operator="equal">
      <formula>$W$9</formula>
    </cfRule>
  </conditionalFormatting>
  <conditionalFormatting sqref="I22">
    <cfRule type="cellIs" dxfId="31" priority="25" stopIfTrue="1" operator="equal">
      <formula>$W$11</formula>
    </cfRule>
    <cfRule type="cellIs" dxfId="30" priority="26" stopIfTrue="1" operator="equal">
      <formula>$W$9</formula>
    </cfRule>
  </conditionalFormatting>
  <conditionalFormatting sqref="I34">
    <cfRule type="cellIs" dxfId="29" priority="23" stopIfTrue="1" operator="equal">
      <formula>$W$11</formula>
    </cfRule>
    <cfRule type="cellIs" dxfId="28" priority="24" stopIfTrue="1" operator="equal">
      <formula>$W$9</formula>
    </cfRule>
  </conditionalFormatting>
  <conditionalFormatting sqref="I42:I43">
    <cfRule type="cellIs" dxfId="27" priority="21" stopIfTrue="1" operator="equal">
      <formula>$W$11</formula>
    </cfRule>
    <cfRule type="cellIs" dxfId="26" priority="22" stopIfTrue="1" operator="equal">
      <formula>$W$9</formula>
    </cfRule>
  </conditionalFormatting>
  <conditionalFormatting sqref="I36:I38">
    <cfRule type="cellIs" dxfId="25" priority="19" stopIfTrue="1" operator="equal">
      <formula>$W$11</formula>
    </cfRule>
    <cfRule type="cellIs" dxfId="24" priority="20" stopIfTrue="1" operator="equal">
      <formula>$W$9</formula>
    </cfRule>
  </conditionalFormatting>
  <conditionalFormatting sqref="I35">
    <cfRule type="cellIs" dxfId="23" priority="17" stopIfTrue="1" operator="equal">
      <formula>$W$11</formula>
    </cfRule>
    <cfRule type="cellIs" dxfId="22" priority="18" stopIfTrue="1" operator="equal">
      <formula>$W$9</formula>
    </cfRule>
  </conditionalFormatting>
  <conditionalFormatting sqref="E33:E34">
    <cfRule type="cellIs" dxfId="21" priority="11" stopIfTrue="1" operator="equal">
      <formula>$W$11</formula>
    </cfRule>
    <cfRule type="cellIs" dxfId="20" priority="12" stopIfTrue="1" operator="equal">
      <formula>$W$9</formula>
    </cfRule>
  </conditionalFormatting>
  <conditionalFormatting sqref="E35">
    <cfRule type="cellIs" dxfId="19" priority="9" stopIfTrue="1" operator="equal">
      <formula>$W$11</formula>
    </cfRule>
    <cfRule type="cellIs" dxfId="18" priority="10" stopIfTrue="1" operator="equal">
      <formula>$W$9</formula>
    </cfRule>
  </conditionalFormatting>
  <conditionalFormatting sqref="I45:I46">
    <cfRule type="cellIs" dxfId="17" priority="7" stopIfTrue="1" operator="equal">
      <formula>$W$11</formula>
    </cfRule>
    <cfRule type="cellIs" dxfId="16" priority="8" stopIfTrue="1" operator="equal">
      <formula>$W$9</formula>
    </cfRule>
  </conditionalFormatting>
  <conditionalFormatting sqref="I27:I28">
    <cfRule type="cellIs" dxfId="15" priority="5" stopIfTrue="1" operator="equal">
      <formula>$W$11</formula>
    </cfRule>
    <cfRule type="cellIs" dxfId="14" priority="6" stopIfTrue="1" operator="equal">
      <formula>$W$9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R87"/>
  <sheetViews>
    <sheetView zoomScaleNormal="100" workbookViewId="0">
      <selection activeCell="I5" sqref="I5"/>
    </sheetView>
  </sheetViews>
  <sheetFormatPr defaultRowHeight="15" x14ac:dyDescent="0.25"/>
  <cols>
    <col min="1" max="1" width="12.85546875" style="20" customWidth="1"/>
    <col min="2" max="3" width="15.5703125" style="19" customWidth="1"/>
    <col min="4" max="4" width="13.7109375" customWidth="1"/>
    <col min="5" max="5" width="12.28515625" customWidth="1"/>
    <col min="6" max="7" width="13.7109375" customWidth="1"/>
    <col min="10" max="10" width="12.85546875" customWidth="1"/>
    <col min="13" max="13" width="12.28515625" customWidth="1"/>
    <col min="16" max="16" width="11.85546875" customWidth="1"/>
    <col min="19" max="19" width="10.5703125" customWidth="1"/>
    <col min="22" max="22" width="12.42578125" customWidth="1"/>
    <col min="25" max="25" width="12.140625" customWidth="1"/>
    <col min="28" max="28" width="12.7109375" customWidth="1"/>
    <col min="31" max="31" width="11.7109375" customWidth="1"/>
    <col min="34" max="34" width="11.42578125" customWidth="1"/>
    <col min="37" max="37" width="13.28515625" customWidth="1"/>
    <col min="40" max="40" width="15.140625" customWidth="1"/>
  </cols>
  <sheetData>
    <row r="2" spans="2:10" x14ac:dyDescent="0.25">
      <c r="B2" s="27" t="s">
        <v>174</v>
      </c>
      <c r="C2"/>
      <c r="G2" t="str">
        <f>'OSNOVNO POROČILO'!A13</f>
        <v>44. teden (1. 11. 2021 - 7. 11. 2021)</v>
      </c>
      <c r="J2" t="s">
        <v>145</v>
      </c>
    </row>
    <row r="3" spans="2:10" ht="15.75" thickBot="1" x14ac:dyDescent="0.3">
      <c r="B3" s="27"/>
      <c r="C3"/>
    </row>
    <row r="4" spans="2:10" ht="36" x14ac:dyDescent="0.25">
      <c r="B4" s="51"/>
      <c r="C4" s="52"/>
      <c r="D4" s="53" t="s">
        <v>52</v>
      </c>
      <c r="E4" s="53"/>
      <c r="F4" s="53" t="s">
        <v>166</v>
      </c>
      <c r="G4" s="54" t="s">
        <v>167</v>
      </c>
    </row>
    <row r="5" spans="2:10" ht="24.75" thickBot="1" x14ac:dyDescent="0.3">
      <c r="B5" s="291" t="s">
        <v>139</v>
      </c>
      <c r="C5" s="292" t="s">
        <v>11</v>
      </c>
      <c r="D5" s="312">
        <v>43</v>
      </c>
      <c r="E5" s="312">
        <v>44</v>
      </c>
      <c r="F5" s="312"/>
      <c r="G5" s="313"/>
    </row>
    <row r="6" spans="2:10" x14ac:dyDescent="0.25">
      <c r="B6" s="290" t="s">
        <v>13</v>
      </c>
      <c r="C6" s="310" t="s">
        <v>21</v>
      </c>
      <c r="D6" s="305" t="s">
        <v>184</v>
      </c>
      <c r="E6" s="305" t="s">
        <v>184</v>
      </c>
      <c r="F6" s="305"/>
      <c r="G6" s="305"/>
    </row>
    <row r="7" spans="2:10" x14ac:dyDescent="0.25">
      <c r="B7" s="172" t="s">
        <v>13</v>
      </c>
      <c r="C7" s="311" t="s">
        <v>24</v>
      </c>
      <c r="D7" s="305" t="s">
        <v>184</v>
      </c>
      <c r="E7" s="305" t="s">
        <v>184</v>
      </c>
      <c r="F7" s="305"/>
      <c r="G7" s="305"/>
    </row>
    <row r="8" spans="2:10" x14ac:dyDescent="0.25">
      <c r="B8" s="172" t="s">
        <v>13</v>
      </c>
      <c r="C8" s="311" t="s">
        <v>27</v>
      </c>
      <c r="D8" s="306">
        <v>426.62</v>
      </c>
      <c r="E8" s="306">
        <v>408.03000000000003</v>
      </c>
      <c r="F8" s="314">
        <v>-18.589999999999975</v>
      </c>
      <c r="G8" s="315">
        <v>-4.3575078524213495E-2</v>
      </c>
    </row>
    <row r="9" spans="2:10" ht="15.75" thickBot="1" x14ac:dyDescent="0.3">
      <c r="B9" s="172" t="s">
        <v>13</v>
      </c>
      <c r="C9" s="311" t="s">
        <v>28</v>
      </c>
      <c r="D9" s="305" t="s">
        <v>184</v>
      </c>
      <c r="E9" s="305" t="s">
        <v>184</v>
      </c>
      <c r="F9" s="305"/>
      <c r="G9" s="305"/>
    </row>
    <row r="10" spans="2:10" x14ac:dyDescent="0.25">
      <c r="B10" s="172" t="s">
        <v>13</v>
      </c>
      <c r="C10" s="311" t="s">
        <v>31</v>
      </c>
      <c r="D10" s="308">
        <v>378.29</v>
      </c>
      <c r="E10" s="305">
        <v>354.21000000000004</v>
      </c>
      <c r="F10" s="314">
        <v>-24.079999999999984</v>
      </c>
      <c r="G10" s="367">
        <v>-6.365486795844455E-2</v>
      </c>
    </row>
    <row r="11" spans="2:10" x14ac:dyDescent="0.25">
      <c r="B11" s="172" t="s">
        <v>13</v>
      </c>
      <c r="C11" s="311" t="s">
        <v>32</v>
      </c>
      <c r="D11" s="305">
        <v>156.54</v>
      </c>
      <c r="E11" s="305" t="s">
        <v>184</v>
      </c>
      <c r="F11" s="305"/>
      <c r="G11" s="305"/>
    </row>
    <row r="12" spans="2:10" x14ac:dyDescent="0.25">
      <c r="B12" s="172" t="s">
        <v>14</v>
      </c>
      <c r="C12" s="311" t="s">
        <v>21</v>
      </c>
      <c r="D12" s="309">
        <v>376.99</v>
      </c>
      <c r="E12" s="309">
        <v>389.39000000000004</v>
      </c>
      <c r="F12" s="306">
        <v>12.400000000000034</v>
      </c>
      <c r="G12" s="307">
        <v>3.2892119154354305E-2</v>
      </c>
    </row>
    <row r="13" spans="2:10" x14ac:dyDescent="0.25">
      <c r="B13" s="172" t="s">
        <v>14</v>
      </c>
      <c r="C13" s="311" t="s">
        <v>24</v>
      </c>
      <c r="D13" s="308">
        <v>371.18</v>
      </c>
      <c r="E13" s="308">
        <v>384.8</v>
      </c>
      <c r="F13" s="306">
        <v>13.620000000000005</v>
      </c>
      <c r="G13" s="307">
        <v>3.6693787380785547E-2</v>
      </c>
    </row>
    <row r="14" spans="2:10" x14ac:dyDescent="0.25">
      <c r="B14" s="172" t="s">
        <v>14</v>
      </c>
      <c r="C14" s="311" t="s">
        <v>27</v>
      </c>
      <c r="D14" s="308">
        <v>367.48</v>
      </c>
      <c r="E14" s="308">
        <v>373.43</v>
      </c>
      <c r="F14" s="306">
        <v>5.9499999999999886</v>
      </c>
      <c r="G14" s="307">
        <v>1.6191357352780988E-2</v>
      </c>
    </row>
    <row r="15" spans="2:10" ht="15.75" customHeight="1" x14ac:dyDescent="0.25">
      <c r="B15" s="172" t="s">
        <v>14</v>
      </c>
      <c r="C15" s="311" t="s">
        <v>28</v>
      </c>
      <c r="D15" s="308">
        <v>360.5</v>
      </c>
      <c r="E15" s="308">
        <v>373.24</v>
      </c>
      <c r="F15" s="306">
        <v>12.740000000000009</v>
      </c>
      <c r="G15" s="307">
        <v>3.5339805825242765E-2</v>
      </c>
    </row>
    <row r="16" spans="2:10" x14ac:dyDescent="0.25">
      <c r="B16" s="172" t="s">
        <v>14</v>
      </c>
      <c r="C16" s="311" t="s">
        <v>31</v>
      </c>
      <c r="D16" s="308">
        <v>344.87</v>
      </c>
      <c r="E16" s="308">
        <v>349.93</v>
      </c>
      <c r="F16" s="306">
        <v>5.0600000000000023</v>
      </c>
      <c r="G16" s="307">
        <v>1.4672195319975545E-2</v>
      </c>
    </row>
    <row r="17" spans="2:18" x14ac:dyDescent="0.25">
      <c r="B17" s="172" t="s">
        <v>14</v>
      </c>
      <c r="C17" s="311" t="s">
        <v>32</v>
      </c>
      <c r="D17" s="308">
        <v>349.91</v>
      </c>
      <c r="E17" s="308">
        <v>362.49</v>
      </c>
      <c r="F17" s="306">
        <v>12.579999999999984</v>
      </c>
      <c r="G17" s="307">
        <v>3.595210196907761E-2</v>
      </c>
      <c r="I17" s="68"/>
    </row>
    <row r="18" spans="2:18" x14ac:dyDescent="0.25">
      <c r="B18" s="172" t="s">
        <v>15</v>
      </c>
      <c r="C18" s="311" t="s">
        <v>28</v>
      </c>
      <c r="D18" s="308">
        <v>338.38</v>
      </c>
      <c r="E18" s="308">
        <v>333.72</v>
      </c>
      <c r="F18" s="314">
        <v>-4.6599999999999682</v>
      </c>
      <c r="G18" s="315">
        <v>-1.3771499497606143E-2</v>
      </c>
    </row>
    <row r="19" spans="2:18" x14ac:dyDescent="0.25">
      <c r="B19" s="172" t="s">
        <v>16</v>
      </c>
      <c r="C19" s="311" t="s">
        <v>21</v>
      </c>
      <c r="D19" s="305" t="s">
        <v>184</v>
      </c>
      <c r="E19" s="305" t="s">
        <v>184</v>
      </c>
      <c r="F19" s="305"/>
      <c r="G19" s="305"/>
    </row>
    <row r="20" spans="2:18" x14ac:dyDescent="0.25">
      <c r="B20" s="172" t="s">
        <v>16</v>
      </c>
      <c r="C20" s="311" t="s">
        <v>24</v>
      </c>
      <c r="D20" s="305" t="s">
        <v>184</v>
      </c>
      <c r="E20" s="305" t="s">
        <v>184</v>
      </c>
      <c r="F20" s="305"/>
      <c r="G20" s="305"/>
    </row>
    <row r="21" spans="2:18" x14ac:dyDescent="0.25">
      <c r="B21" s="172" t="s">
        <v>16</v>
      </c>
      <c r="C21" s="311" t="s">
        <v>25</v>
      </c>
      <c r="D21" s="305" t="s">
        <v>184</v>
      </c>
      <c r="E21" s="305" t="s">
        <v>184</v>
      </c>
      <c r="F21" s="305"/>
      <c r="G21" s="305"/>
    </row>
    <row r="22" spans="2:18" ht="15.75" thickBot="1" x14ac:dyDescent="0.3">
      <c r="B22" s="172" t="s">
        <v>16</v>
      </c>
      <c r="C22" s="311" t="s">
        <v>28</v>
      </c>
      <c r="D22" s="305" t="s">
        <v>184</v>
      </c>
      <c r="E22" s="305">
        <v>366.54</v>
      </c>
      <c r="F22" s="305"/>
      <c r="G22" s="305"/>
      <c r="L22" t="s">
        <v>150</v>
      </c>
    </row>
    <row r="23" spans="2:18" ht="15.75" thickBot="1" x14ac:dyDescent="0.3">
      <c r="B23" s="172" t="s">
        <v>16</v>
      </c>
      <c r="C23" s="311" t="s">
        <v>29</v>
      </c>
      <c r="D23" s="305" t="s">
        <v>184</v>
      </c>
      <c r="E23" s="305" t="s">
        <v>184</v>
      </c>
      <c r="F23" s="305"/>
      <c r="G23" s="305"/>
      <c r="J23" s="71"/>
      <c r="K23" s="71"/>
      <c r="L23" s="72" t="s">
        <v>149</v>
      </c>
      <c r="M23" s="76" t="s">
        <v>41</v>
      </c>
      <c r="N23" s="76" t="s">
        <v>42</v>
      </c>
      <c r="O23" s="76" t="s">
        <v>43</v>
      </c>
      <c r="P23" s="76" t="s">
        <v>44</v>
      </c>
      <c r="Q23" s="76" t="s">
        <v>45</v>
      </c>
      <c r="R23" s="77" t="s">
        <v>46</v>
      </c>
    </row>
    <row r="24" spans="2:18" x14ac:dyDescent="0.25">
      <c r="B24" s="172" t="s">
        <v>16</v>
      </c>
      <c r="C24" s="311" t="s">
        <v>32</v>
      </c>
      <c r="D24" s="305">
        <v>366.54</v>
      </c>
      <c r="E24" s="305" t="s">
        <v>184</v>
      </c>
      <c r="F24" s="305"/>
      <c r="G24" s="305"/>
      <c r="J24" s="71"/>
      <c r="K24" s="73">
        <v>2020</v>
      </c>
      <c r="L24" s="74">
        <v>35</v>
      </c>
      <c r="M24" s="79">
        <v>310.74</v>
      </c>
      <c r="N24" s="79">
        <v>313.14999999999998</v>
      </c>
      <c r="O24" s="79"/>
      <c r="P24" s="79">
        <v>223.03</v>
      </c>
      <c r="Q24" s="79">
        <v>310.62</v>
      </c>
      <c r="R24" s="78"/>
    </row>
    <row r="25" spans="2:18" x14ac:dyDescent="0.25">
      <c r="B25" s="172" t="s">
        <v>16</v>
      </c>
      <c r="C25" s="311" t="s">
        <v>34</v>
      </c>
      <c r="D25" s="305" t="s">
        <v>184</v>
      </c>
      <c r="E25" s="305" t="s">
        <v>184</v>
      </c>
      <c r="F25" s="305"/>
      <c r="G25" s="305"/>
      <c r="J25" s="71"/>
      <c r="K25" s="71"/>
      <c r="L25" s="74">
        <v>36</v>
      </c>
      <c r="M25" s="79">
        <v>310.11</v>
      </c>
      <c r="N25" s="79">
        <v>240.53</v>
      </c>
      <c r="O25" s="79"/>
      <c r="P25" s="79">
        <v>197.95</v>
      </c>
      <c r="Q25" s="79">
        <v>308.05</v>
      </c>
      <c r="R25" s="78"/>
    </row>
    <row r="26" spans="2:18" x14ac:dyDescent="0.25">
      <c r="B26" s="172" t="s">
        <v>17</v>
      </c>
      <c r="C26" s="311" t="s">
        <v>28</v>
      </c>
      <c r="D26" s="308">
        <v>269.21000000000004</v>
      </c>
      <c r="E26" s="308">
        <v>258.54000000000002</v>
      </c>
      <c r="F26" s="314">
        <v>-10.670000000000016</v>
      </c>
      <c r="G26" s="315">
        <v>-3.9634486088926946E-2</v>
      </c>
      <c r="J26" s="71"/>
      <c r="K26" s="71"/>
      <c r="L26" s="74">
        <v>37</v>
      </c>
      <c r="M26" s="79">
        <v>311.95</v>
      </c>
      <c r="N26" s="79">
        <v>306.77</v>
      </c>
      <c r="O26" s="79"/>
      <c r="P26" s="79">
        <v>214.73</v>
      </c>
      <c r="Q26" s="79">
        <v>304.81</v>
      </c>
      <c r="R26" s="78"/>
    </row>
    <row r="27" spans="2:18" x14ac:dyDescent="0.25">
      <c r="B27" s="172" t="s">
        <v>17</v>
      </c>
      <c r="C27" s="311" t="s">
        <v>29</v>
      </c>
      <c r="D27" s="308">
        <v>293.73</v>
      </c>
      <c r="E27" s="308">
        <v>283.68</v>
      </c>
      <c r="F27" s="314">
        <v>-10.050000000000011</v>
      </c>
      <c r="G27" s="315">
        <v>-3.4215095495863546E-2</v>
      </c>
      <c r="J27" s="71"/>
      <c r="K27" s="71"/>
      <c r="L27" s="74">
        <v>38</v>
      </c>
      <c r="M27" s="79">
        <v>311.02999999999997</v>
      </c>
      <c r="N27" s="79">
        <v>304.46999999999997</v>
      </c>
      <c r="O27" s="79"/>
      <c r="P27" s="79">
        <v>199.79999999999998</v>
      </c>
      <c r="Q27" s="79">
        <v>308.42</v>
      </c>
      <c r="R27" s="78"/>
    </row>
    <row r="28" spans="2:18" x14ac:dyDescent="0.25">
      <c r="B28" s="172" t="s">
        <v>17</v>
      </c>
      <c r="C28" s="311" t="s">
        <v>31</v>
      </c>
      <c r="D28" s="308">
        <v>242.85</v>
      </c>
      <c r="E28" s="308">
        <v>232.39</v>
      </c>
      <c r="F28" s="314">
        <v>-10.460000000000008</v>
      </c>
      <c r="G28" s="315">
        <v>-4.3071855054560459E-2</v>
      </c>
      <c r="J28" s="71"/>
      <c r="K28" s="71"/>
      <c r="L28" s="74">
        <v>39</v>
      </c>
      <c r="M28" s="79">
        <v>312.77</v>
      </c>
      <c r="N28" s="79">
        <v>311.02</v>
      </c>
      <c r="O28" s="79"/>
      <c r="P28" s="79">
        <v>216.19</v>
      </c>
      <c r="Q28" s="79">
        <v>308.64999999999998</v>
      </c>
      <c r="R28" s="78">
        <v>321.32</v>
      </c>
    </row>
    <row r="29" spans="2:18" x14ac:dyDescent="0.25">
      <c r="B29" s="172" t="s">
        <v>17</v>
      </c>
      <c r="C29" s="311" t="s">
        <v>32</v>
      </c>
      <c r="D29" s="308">
        <v>249.67999999999998</v>
      </c>
      <c r="E29" s="308">
        <v>263.87</v>
      </c>
      <c r="F29" s="306">
        <v>14.190000000000026</v>
      </c>
      <c r="G29" s="307">
        <v>5.6832745914771055E-2</v>
      </c>
      <c r="J29" s="71"/>
      <c r="K29" s="71"/>
      <c r="L29" s="74">
        <v>40</v>
      </c>
      <c r="M29" s="79">
        <v>312.81</v>
      </c>
      <c r="N29" s="79">
        <v>307.29000000000002</v>
      </c>
      <c r="O29" s="79"/>
      <c r="P29" s="79">
        <v>216.93</v>
      </c>
      <c r="Q29" s="79">
        <v>307.40999999999997</v>
      </c>
      <c r="R29" s="78"/>
    </row>
    <row r="30" spans="2:18" x14ac:dyDescent="0.25">
      <c r="B30" s="172" t="s">
        <v>17</v>
      </c>
      <c r="C30" s="311" t="s">
        <v>34</v>
      </c>
      <c r="D30" s="306">
        <v>273.40000000000003</v>
      </c>
      <c r="E30" s="306">
        <v>286.33000000000004</v>
      </c>
      <c r="F30" s="306">
        <v>12.930000000000007</v>
      </c>
      <c r="G30" s="307">
        <v>4.7293343087051909E-2</v>
      </c>
      <c r="J30" s="71"/>
      <c r="K30" s="71"/>
      <c r="L30" s="74">
        <v>41</v>
      </c>
      <c r="M30" s="79">
        <v>312.04000000000002</v>
      </c>
      <c r="N30" s="79">
        <v>290.20999999999998</v>
      </c>
      <c r="O30" s="79"/>
      <c r="P30" s="79">
        <v>228.17</v>
      </c>
      <c r="Q30" s="79">
        <v>311.08</v>
      </c>
      <c r="R30" s="78"/>
    </row>
    <row r="31" spans="2:18" x14ac:dyDescent="0.25">
      <c r="B31" s="172" t="s">
        <v>17</v>
      </c>
      <c r="C31" s="311" t="s">
        <v>35</v>
      </c>
      <c r="D31" s="308">
        <v>211.81</v>
      </c>
      <c r="E31" s="308">
        <v>216.65</v>
      </c>
      <c r="F31" s="306">
        <v>4.8400000000000034</v>
      </c>
      <c r="G31" s="307">
        <v>2.2850668051555667E-2</v>
      </c>
      <c r="J31" s="71"/>
      <c r="K31" s="71"/>
      <c r="L31" s="74">
        <v>42</v>
      </c>
      <c r="M31" s="79">
        <v>313.96999999999997</v>
      </c>
      <c r="N31" s="79">
        <v>300.74</v>
      </c>
      <c r="O31" s="79">
        <v>301.32</v>
      </c>
      <c r="P31" s="79">
        <v>201.79</v>
      </c>
      <c r="Q31" s="79">
        <v>308.86</v>
      </c>
      <c r="R31" s="78"/>
    </row>
    <row r="32" spans="2:18" x14ac:dyDescent="0.25">
      <c r="B32" s="172" t="s">
        <v>17</v>
      </c>
      <c r="C32" s="311" t="s">
        <v>36</v>
      </c>
      <c r="D32" s="308">
        <v>246.07999999999998</v>
      </c>
      <c r="E32" s="308">
        <v>217.01</v>
      </c>
      <c r="F32" s="314">
        <v>-29.069999999999993</v>
      </c>
      <c r="G32" s="315">
        <v>-0.11813231469440832</v>
      </c>
      <c r="J32" s="71"/>
      <c r="K32" s="71"/>
      <c r="L32" s="74">
        <v>43</v>
      </c>
      <c r="M32" s="79">
        <v>310.35000000000002</v>
      </c>
      <c r="N32" s="79">
        <v>301.2</v>
      </c>
      <c r="O32" s="79"/>
      <c r="P32" s="79">
        <v>187.71</v>
      </c>
      <c r="Q32" s="79">
        <v>304.47000000000003</v>
      </c>
      <c r="R32" s="78"/>
    </row>
    <row r="33" spans="2:18" x14ac:dyDescent="0.25">
      <c r="B33" s="172" t="s">
        <v>18</v>
      </c>
      <c r="C33" s="311" t="s">
        <v>21</v>
      </c>
      <c r="D33" s="309">
        <v>371.54</v>
      </c>
      <c r="E33" s="305">
        <v>381.54</v>
      </c>
      <c r="F33" s="306">
        <v>10</v>
      </c>
      <c r="G33" s="307">
        <v>2.6915002422350121E-2</v>
      </c>
      <c r="J33" s="71"/>
      <c r="K33" s="71"/>
      <c r="L33" s="74">
        <v>44</v>
      </c>
      <c r="M33" s="79">
        <v>310.95</v>
      </c>
      <c r="N33" s="79">
        <v>303.05</v>
      </c>
      <c r="O33" s="79"/>
      <c r="P33" s="79">
        <v>204.22</v>
      </c>
      <c r="Q33" s="79">
        <v>313.27</v>
      </c>
      <c r="R33" s="78"/>
    </row>
    <row r="34" spans="2:18" x14ac:dyDescent="0.25">
      <c r="B34" s="172" t="s">
        <v>18</v>
      </c>
      <c r="C34" s="311" t="s">
        <v>24</v>
      </c>
      <c r="D34" s="308">
        <v>358.42</v>
      </c>
      <c r="E34" s="308">
        <v>361.76000000000005</v>
      </c>
      <c r="F34" s="306">
        <v>3.3400000000000318</v>
      </c>
      <c r="G34" s="307">
        <v>9.3186764131467648E-3</v>
      </c>
      <c r="J34" s="71"/>
      <c r="K34" s="71"/>
      <c r="L34" s="74">
        <v>45</v>
      </c>
      <c r="M34" s="79">
        <v>312.14999999999998</v>
      </c>
      <c r="N34" s="79">
        <v>303.26</v>
      </c>
      <c r="O34" s="79"/>
      <c r="P34" s="79">
        <v>191.72</v>
      </c>
      <c r="Q34" s="79">
        <v>299.61</v>
      </c>
      <c r="R34" s="78"/>
    </row>
    <row r="35" spans="2:18" x14ac:dyDescent="0.25">
      <c r="B35" s="172" t="s">
        <v>18</v>
      </c>
      <c r="C35" s="311" t="s">
        <v>25</v>
      </c>
      <c r="D35" s="308">
        <v>361.43</v>
      </c>
      <c r="E35" s="308">
        <v>355.57</v>
      </c>
      <c r="F35" s="314">
        <v>-5.8600000000000136</v>
      </c>
      <c r="G35" s="315">
        <v>-1.6213374650693169E-2</v>
      </c>
      <c r="J35" s="71"/>
      <c r="K35" s="71"/>
      <c r="L35" s="74">
        <v>46</v>
      </c>
      <c r="M35" s="79">
        <v>312.66000000000003</v>
      </c>
      <c r="N35" s="79">
        <v>302.16000000000003</v>
      </c>
      <c r="O35" s="79"/>
      <c r="P35" s="79">
        <v>194.1</v>
      </c>
      <c r="Q35" s="79">
        <v>300.24</v>
      </c>
      <c r="R35" s="78"/>
    </row>
    <row r="36" spans="2:18" x14ac:dyDescent="0.25">
      <c r="B36" s="172" t="s">
        <v>18</v>
      </c>
      <c r="C36" s="311" t="s">
        <v>27</v>
      </c>
      <c r="D36" s="308">
        <v>326.11</v>
      </c>
      <c r="E36" s="308">
        <v>341.79</v>
      </c>
      <c r="F36" s="306">
        <v>15.680000000000007</v>
      </c>
      <c r="G36" s="307">
        <v>4.8081935543221599E-2</v>
      </c>
      <c r="J36" s="71"/>
      <c r="K36" s="71"/>
      <c r="L36" s="74">
        <v>47</v>
      </c>
      <c r="M36" s="79">
        <v>312.26</v>
      </c>
      <c r="N36" s="79">
        <v>302.29000000000002</v>
      </c>
      <c r="O36" s="79"/>
      <c r="P36" s="79">
        <v>191.2</v>
      </c>
      <c r="Q36" s="79">
        <v>295.82</v>
      </c>
      <c r="R36" s="78"/>
    </row>
    <row r="37" spans="2:18" x14ac:dyDescent="0.25">
      <c r="B37" s="172" t="s">
        <v>18</v>
      </c>
      <c r="C37" s="311" t="s">
        <v>28</v>
      </c>
      <c r="D37" s="308">
        <v>335.54</v>
      </c>
      <c r="E37" s="308">
        <v>343.34000000000003</v>
      </c>
      <c r="F37" s="314">
        <v>7.8000000000000114</v>
      </c>
      <c r="G37" s="315">
        <v>2.3246110746855786E-2</v>
      </c>
      <c r="J37" s="71"/>
      <c r="K37" s="71"/>
      <c r="L37" s="74">
        <v>48</v>
      </c>
      <c r="M37" s="79">
        <v>308.72000000000003</v>
      </c>
      <c r="N37" s="79">
        <v>308</v>
      </c>
      <c r="O37" s="79"/>
      <c r="P37" s="79">
        <v>199.23</v>
      </c>
      <c r="Q37" s="79">
        <v>296.89</v>
      </c>
      <c r="R37" s="78"/>
    </row>
    <row r="38" spans="2:18" x14ac:dyDescent="0.25">
      <c r="B38" s="172" t="s">
        <v>18</v>
      </c>
      <c r="C38" s="311" t="s">
        <v>29</v>
      </c>
      <c r="D38" s="308">
        <v>341.52000000000004</v>
      </c>
      <c r="E38" s="308">
        <v>342.8</v>
      </c>
      <c r="F38" s="314">
        <v>1.2799999999999727</v>
      </c>
      <c r="G38" s="315">
        <v>3.7479503396580238E-3</v>
      </c>
      <c r="J38" s="71"/>
      <c r="K38" s="71"/>
      <c r="L38" s="74">
        <v>49</v>
      </c>
      <c r="M38" s="79">
        <v>314.08</v>
      </c>
      <c r="N38" s="79">
        <v>306.01</v>
      </c>
      <c r="O38" s="79"/>
      <c r="P38" s="79">
        <v>192.59</v>
      </c>
      <c r="Q38" s="79">
        <v>297.64</v>
      </c>
      <c r="R38" s="78"/>
    </row>
    <row r="39" spans="2:18" x14ac:dyDescent="0.25">
      <c r="B39" s="172" t="s">
        <v>18</v>
      </c>
      <c r="C39" s="311" t="s">
        <v>31</v>
      </c>
      <c r="D39" s="308">
        <v>313.82</v>
      </c>
      <c r="E39" s="308">
        <v>276.19</v>
      </c>
      <c r="F39" s="306">
        <v>-37.629999999999995</v>
      </c>
      <c r="G39" s="307">
        <v>-0.11990950226244346</v>
      </c>
      <c r="J39" s="71"/>
      <c r="K39" s="71"/>
      <c r="L39" s="74">
        <v>50</v>
      </c>
      <c r="M39" s="79">
        <v>314.14</v>
      </c>
      <c r="N39" s="79">
        <v>305.96999999999997</v>
      </c>
      <c r="O39" s="79"/>
      <c r="P39" s="79">
        <v>224.54</v>
      </c>
      <c r="Q39" s="79">
        <v>300.40999999999997</v>
      </c>
      <c r="R39" s="78"/>
    </row>
    <row r="40" spans="2:18" x14ac:dyDescent="0.25">
      <c r="B40" s="172" t="s">
        <v>18</v>
      </c>
      <c r="C40" s="311" t="s">
        <v>32</v>
      </c>
      <c r="D40" s="308">
        <v>313.45000000000005</v>
      </c>
      <c r="E40" s="308">
        <v>329.05</v>
      </c>
      <c r="F40" s="314">
        <v>15.599999999999966</v>
      </c>
      <c r="G40" s="368">
        <v>4.9768703142446746E-2</v>
      </c>
      <c r="J40" s="71"/>
      <c r="K40" s="71"/>
      <c r="L40" s="74">
        <v>51</v>
      </c>
      <c r="M40" s="79">
        <v>317.25</v>
      </c>
      <c r="N40" s="79">
        <v>309.34999999999997</v>
      </c>
      <c r="O40" s="79"/>
      <c r="P40" s="79">
        <v>217.65</v>
      </c>
      <c r="Q40" s="79">
        <v>303.38</v>
      </c>
      <c r="R40" s="78"/>
    </row>
    <row r="41" spans="2:18" x14ac:dyDescent="0.25">
      <c r="B41" s="172" t="s">
        <v>18</v>
      </c>
      <c r="C41" s="311" t="s">
        <v>34</v>
      </c>
      <c r="D41" s="306" t="s">
        <v>184</v>
      </c>
      <c r="E41" s="305">
        <v>346.41</v>
      </c>
      <c r="F41" s="369"/>
      <c r="G41" s="306"/>
      <c r="J41" s="71"/>
      <c r="K41" s="71"/>
      <c r="L41" s="74">
        <v>52</v>
      </c>
      <c r="M41" s="79">
        <v>316.09999999999997</v>
      </c>
      <c r="N41" s="79">
        <v>310.08999999999997</v>
      </c>
      <c r="O41" s="79"/>
      <c r="P41" s="79">
        <v>230.03</v>
      </c>
      <c r="Q41" s="79">
        <v>305.33999999999997</v>
      </c>
      <c r="R41" s="78"/>
    </row>
    <row r="42" spans="2:18" ht="15.75" thickBot="1" x14ac:dyDescent="0.3">
      <c r="B42" s="172" t="s">
        <v>19</v>
      </c>
      <c r="C42" s="311" t="s">
        <v>26</v>
      </c>
      <c r="D42" s="365">
        <v>459.12</v>
      </c>
      <c r="E42" s="365">
        <v>424.55</v>
      </c>
      <c r="F42" s="365">
        <v>-34.569999999999993</v>
      </c>
      <c r="G42" s="366">
        <v>-7.5296218853458829E-2</v>
      </c>
      <c r="J42" s="71"/>
      <c r="K42" s="71"/>
      <c r="L42" s="201">
        <v>53</v>
      </c>
      <c r="M42" s="202">
        <v>326.12</v>
      </c>
      <c r="N42" s="202">
        <v>312.89999999999998</v>
      </c>
      <c r="O42" s="202"/>
      <c r="P42" s="202">
        <v>233.31</v>
      </c>
      <c r="Q42" s="202">
        <v>277.79000000000002</v>
      </c>
      <c r="R42" s="203"/>
    </row>
    <row r="43" spans="2:18" x14ac:dyDescent="0.25">
      <c r="B43" s="172" t="s">
        <v>19</v>
      </c>
      <c r="C43" s="311" t="s">
        <v>27</v>
      </c>
      <c r="D43" s="306">
        <v>419.48</v>
      </c>
      <c r="E43" s="306">
        <v>413.70000000000005</v>
      </c>
      <c r="F43" s="314">
        <v>-5.7799999999999727</v>
      </c>
      <c r="G43" s="315">
        <v>-1.3778964432153984E-2</v>
      </c>
      <c r="J43" s="71"/>
      <c r="K43" s="75">
        <v>2021</v>
      </c>
      <c r="L43" s="204">
        <v>1</v>
      </c>
      <c r="M43" s="205">
        <v>322.70999999999998</v>
      </c>
      <c r="N43" s="205">
        <v>313.69</v>
      </c>
      <c r="O43" s="205"/>
      <c r="P43" s="205">
        <v>206.39</v>
      </c>
      <c r="Q43" s="205">
        <v>299.54000000000002</v>
      </c>
      <c r="R43" s="168"/>
    </row>
    <row r="44" spans="2:18" x14ac:dyDescent="0.25">
      <c r="B44" s="172" t="s">
        <v>19</v>
      </c>
      <c r="C44" s="311" t="s">
        <v>30</v>
      </c>
      <c r="D44" s="306">
        <v>415.97</v>
      </c>
      <c r="E44" s="306">
        <v>426.54</v>
      </c>
      <c r="F44" s="306">
        <v>10.569999999999993</v>
      </c>
      <c r="G44" s="307">
        <v>2.5410486333149018E-2</v>
      </c>
      <c r="J44" s="71"/>
      <c r="K44" s="71"/>
      <c r="L44" s="206">
        <v>2</v>
      </c>
      <c r="M44" s="80">
        <v>322.49</v>
      </c>
      <c r="N44" s="80">
        <v>311.77</v>
      </c>
      <c r="O44" s="80"/>
      <c r="P44" s="80">
        <v>216.23</v>
      </c>
      <c r="Q44" s="80">
        <v>307.14999999999998</v>
      </c>
      <c r="R44" s="207"/>
    </row>
    <row r="45" spans="2:18" x14ac:dyDescent="0.25">
      <c r="B45" s="172" t="s">
        <v>19</v>
      </c>
      <c r="C45" s="311" t="s">
        <v>31</v>
      </c>
      <c r="D45" s="306">
        <v>421.21</v>
      </c>
      <c r="E45" s="306">
        <v>429.88</v>
      </c>
      <c r="F45" s="306">
        <v>8.6700000000000159</v>
      </c>
      <c r="G45" s="307">
        <v>2.0583556895610311E-2</v>
      </c>
      <c r="J45" s="71"/>
      <c r="K45" s="71"/>
      <c r="L45" s="206">
        <v>3</v>
      </c>
      <c r="M45" s="80">
        <v>321.08</v>
      </c>
      <c r="N45" s="80">
        <v>310.05</v>
      </c>
      <c r="O45" s="80"/>
      <c r="P45" s="80">
        <v>205.76</v>
      </c>
      <c r="Q45" s="79">
        <v>305.39999999999998</v>
      </c>
      <c r="R45" s="207"/>
    </row>
    <row r="46" spans="2:18" x14ac:dyDescent="0.25">
      <c r="B46" s="172" t="s">
        <v>19</v>
      </c>
      <c r="C46" s="311" t="s">
        <v>35</v>
      </c>
      <c r="D46" s="306" t="s">
        <v>184</v>
      </c>
      <c r="E46" s="305">
        <v>405.54</v>
      </c>
      <c r="F46" s="306"/>
      <c r="G46" s="307"/>
      <c r="J46" s="71"/>
      <c r="K46" s="71"/>
      <c r="L46" s="206">
        <v>4</v>
      </c>
      <c r="M46" s="80">
        <v>323.79000000000002</v>
      </c>
      <c r="N46" s="80">
        <v>314.77000000000004</v>
      </c>
      <c r="O46" s="80"/>
      <c r="P46" s="80">
        <v>203.91</v>
      </c>
      <c r="Q46" s="80">
        <v>305.89000000000004</v>
      </c>
      <c r="R46" s="207"/>
    </row>
    <row r="47" spans="2:18" x14ac:dyDescent="0.25">
      <c r="B47" s="172" t="s">
        <v>19</v>
      </c>
      <c r="C47" s="311" t="s">
        <v>39</v>
      </c>
      <c r="D47" s="305">
        <v>360.34</v>
      </c>
      <c r="E47" s="305">
        <v>412.82</v>
      </c>
      <c r="F47" s="305">
        <v>52.480000000000018</v>
      </c>
      <c r="G47" s="307">
        <v>0.14564022867292015</v>
      </c>
      <c r="J47" s="71"/>
      <c r="K47" s="71"/>
      <c r="L47" s="206">
        <v>5</v>
      </c>
      <c r="M47" s="80">
        <v>315.22000000000003</v>
      </c>
      <c r="N47" s="80">
        <v>297.53000000000003</v>
      </c>
      <c r="O47" s="80"/>
      <c r="P47" s="80">
        <v>206.42</v>
      </c>
      <c r="Q47" s="80">
        <v>307.66000000000003</v>
      </c>
      <c r="R47" s="207"/>
    </row>
    <row r="48" spans="2:18" x14ac:dyDescent="0.25">
      <c r="B48" s="169"/>
      <c r="C48" s="171"/>
      <c r="D48" s="16"/>
      <c r="E48" s="170"/>
      <c r="F48" s="16"/>
      <c r="G48" s="16"/>
      <c r="J48" s="71"/>
      <c r="L48" s="206">
        <v>6</v>
      </c>
      <c r="M48" s="80">
        <v>320.66000000000003</v>
      </c>
      <c r="N48" s="80">
        <v>313.52000000000004</v>
      </c>
      <c r="O48" s="80"/>
      <c r="P48" s="80">
        <v>210.29</v>
      </c>
      <c r="Q48" s="80">
        <v>308.04000000000002</v>
      </c>
      <c r="R48" s="207"/>
    </row>
    <row r="49" spans="2:18" x14ac:dyDescent="0.25">
      <c r="J49" s="71"/>
      <c r="K49" s="71"/>
      <c r="L49" s="206">
        <v>7</v>
      </c>
      <c r="M49" s="80">
        <v>324.55</v>
      </c>
      <c r="N49" s="80">
        <v>320.44</v>
      </c>
      <c r="O49" s="80"/>
      <c r="P49" s="80">
        <v>206.25</v>
      </c>
      <c r="Q49" s="80">
        <v>314.46000000000004</v>
      </c>
      <c r="R49" s="207"/>
    </row>
    <row r="50" spans="2:18" x14ac:dyDescent="0.25">
      <c r="B50" s="28" t="s">
        <v>171</v>
      </c>
      <c r="J50" s="71"/>
      <c r="L50" s="206">
        <v>8</v>
      </c>
      <c r="M50" s="80">
        <v>323.06</v>
      </c>
      <c r="N50" s="80">
        <v>321.24</v>
      </c>
      <c r="O50" s="80"/>
      <c r="P50" s="80">
        <v>203.13</v>
      </c>
      <c r="Q50" s="80">
        <v>314.04000000000002</v>
      </c>
      <c r="R50" s="207"/>
    </row>
    <row r="51" spans="2:18" x14ac:dyDescent="0.25">
      <c r="B51" s="28" t="s">
        <v>172</v>
      </c>
      <c r="J51" s="71"/>
      <c r="L51" s="206">
        <v>9</v>
      </c>
      <c r="M51" s="80">
        <v>327.99</v>
      </c>
      <c r="N51" s="80">
        <v>321.36</v>
      </c>
      <c r="O51" s="80"/>
      <c r="P51" s="80">
        <v>229.54</v>
      </c>
      <c r="Q51" s="80">
        <v>304.26000000000005</v>
      </c>
      <c r="R51" s="207"/>
    </row>
    <row r="52" spans="2:18" x14ac:dyDescent="0.25">
      <c r="B52" s="28" t="s">
        <v>47</v>
      </c>
      <c r="J52" s="71"/>
      <c r="L52" s="206">
        <v>10</v>
      </c>
      <c r="M52" s="79">
        <v>325.20000000000005</v>
      </c>
      <c r="N52" s="79">
        <v>318.40000000000003</v>
      </c>
      <c r="O52" s="80"/>
      <c r="P52" s="80">
        <v>225.95999999999998</v>
      </c>
      <c r="Q52" s="80">
        <v>308.73</v>
      </c>
      <c r="R52" s="207"/>
    </row>
    <row r="53" spans="2:18" x14ac:dyDescent="0.25">
      <c r="B53" s="28" t="s">
        <v>48</v>
      </c>
      <c r="J53" s="71"/>
      <c r="L53" s="206">
        <v>11</v>
      </c>
      <c r="M53" s="80">
        <v>318.92</v>
      </c>
      <c r="N53" s="80">
        <v>323.79000000000002</v>
      </c>
      <c r="O53" s="80"/>
      <c r="P53" s="80">
        <v>205.73999999999998</v>
      </c>
      <c r="Q53" s="80">
        <v>303.75</v>
      </c>
      <c r="R53" s="207"/>
    </row>
    <row r="54" spans="2:18" x14ac:dyDescent="0.25">
      <c r="B54" s="28" t="s">
        <v>49</v>
      </c>
      <c r="J54" s="71"/>
      <c r="L54" s="206">
        <v>12</v>
      </c>
      <c r="M54" s="81">
        <v>329.58000000000004</v>
      </c>
      <c r="N54" s="81">
        <v>324.32</v>
      </c>
      <c r="O54" s="81"/>
      <c r="P54" s="81">
        <v>230.48</v>
      </c>
      <c r="Q54" s="81">
        <v>319.13</v>
      </c>
      <c r="R54" s="208"/>
    </row>
    <row r="55" spans="2:18" x14ac:dyDescent="0.25">
      <c r="B55" s="28" t="s">
        <v>50</v>
      </c>
      <c r="J55" s="71"/>
      <c r="L55" s="206">
        <v>13</v>
      </c>
      <c r="M55" s="81">
        <v>330.95000000000005</v>
      </c>
      <c r="N55" s="81">
        <v>322.84000000000003</v>
      </c>
      <c r="O55" s="81">
        <v>321.54000000000002</v>
      </c>
      <c r="P55" s="81">
        <v>236.72</v>
      </c>
      <c r="Q55" s="81">
        <v>304.8</v>
      </c>
      <c r="R55" s="208"/>
    </row>
    <row r="56" spans="2:18" x14ac:dyDescent="0.25">
      <c r="J56" s="71"/>
      <c r="K56" s="71"/>
      <c r="L56" s="206">
        <v>14</v>
      </c>
      <c r="M56" s="81">
        <v>324.98</v>
      </c>
      <c r="N56" s="81">
        <v>330.45000000000005</v>
      </c>
      <c r="O56" s="81">
        <v>321.54000000000002</v>
      </c>
      <c r="P56" s="81">
        <v>218.79999999999998</v>
      </c>
      <c r="Q56" s="81">
        <v>314.13</v>
      </c>
      <c r="R56" s="208"/>
    </row>
    <row r="57" spans="2:18" x14ac:dyDescent="0.25">
      <c r="J57" s="71"/>
      <c r="L57" s="206">
        <v>15</v>
      </c>
      <c r="M57" s="81">
        <v>330.16</v>
      </c>
      <c r="N57" s="81">
        <v>309.01000000000005</v>
      </c>
      <c r="O57" s="81">
        <v>314.24</v>
      </c>
      <c r="P57" s="81">
        <v>231.95</v>
      </c>
      <c r="Q57" s="81">
        <v>313.33000000000004</v>
      </c>
      <c r="R57" s="208"/>
    </row>
    <row r="58" spans="2:18" x14ac:dyDescent="0.25">
      <c r="J58" s="71"/>
      <c r="L58" s="206">
        <v>16</v>
      </c>
      <c r="M58" s="81">
        <v>327.71000000000004</v>
      </c>
      <c r="N58" s="81">
        <v>319.76000000000005</v>
      </c>
      <c r="O58" s="81"/>
      <c r="P58" s="81">
        <v>225.66</v>
      </c>
      <c r="Q58" s="81">
        <v>312.12</v>
      </c>
      <c r="R58" s="208"/>
    </row>
    <row r="59" spans="2:18" x14ac:dyDescent="0.25">
      <c r="J59" s="71"/>
      <c r="L59" s="206">
        <v>17</v>
      </c>
      <c r="M59" s="80">
        <v>329.43</v>
      </c>
      <c r="N59" s="80">
        <v>324.37</v>
      </c>
      <c r="O59" s="80"/>
      <c r="P59" s="80">
        <v>237.32999999999998</v>
      </c>
      <c r="Q59" s="80">
        <v>312.63</v>
      </c>
      <c r="R59" s="207"/>
    </row>
    <row r="60" spans="2:18" x14ac:dyDescent="0.25">
      <c r="J60" s="71"/>
      <c r="L60" s="206">
        <v>18</v>
      </c>
      <c r="M60" s="80">
        <v>327.42</v>
      </c>
      <c r="N60" s="80">
        <v>323.78000000000003</v>
      </c>
      <c r="O60" s="80"/>
      <c r="P60" s="80">
        <v>236.37</v>
      </c>
      <c r="Q60" s="80">
        <v>313.51000000000005</v>
      </c>
      <c r="R60" s="207"/>
    </row>
    <row r="61" spans="2:18" x14ac:dyDescent="0.25">
      <c r="J61" s="71"/>
      <c r="L61" s="206">
        <v>19</v>
      </c>
      <c r="M61" s="81">
        <v>327.51000000000005</v>
      </c>
      <c r="N61" s="81">
        <v>323.35000000000002</v>
      </c>
      <c r="O61" s="81"/>
      <c r="P61" s="81">
        <v>228.01</v>
      </c>
      <c r="Q61" s="81">
        <v>314.94</v>
      </c>
      <c r="R61" s="208"/>
    </row>
    <row r="62" spans="2:18" x14ac:dyDescent="0.25">
      <c r="J62" s="71"/>
      <c r="L62" s="206">
        <v>20</v>
      </c>
      <c r="M62" s="81">
        <v>328.88</v>
      </c>
      <c r="N62" s="81">
        <v>321.52000000000004</v>
      </c>
      <c r="O62" s="81"/>
      <c r="P62" s="81">
        <v>231.26999999999998</v>
      </c>
      <c r="Q62" s="81">
        <v>313.08000000000004</v>
      </c>
      <c r="R62" s="208">
        <v>331.54</v>
      </c>
    </row>
    <row r="63" spans="2:18" x14ac:dyDescent="0.25">
      <c r="J63" s="71"/>
      <c r="L63" s="206">
        <v>21</v>
      </c>
      <c r="M63" s="80">
        <v>330.65000000000003</v>
      </c>
      <c r="N63" s="80">
        <v>329.12</v>
      </c>
      <c r="O63" s="80"/>
      <c r="P63" s="80">
        <v>233.44</v>
      </c>
      <c r="Q63" s="80">
        <v>322.01000000000005</v>
      </c>
      <c r="R63" s="207"/>
    </row>
    <row r="64" spans="2:18" x14ac:dyDescent="0.25">
      <c r="J64" s="71"/>
      <c r="K64" s="71"/>
      <c r="L64" s="206">
        <v>22</v>
      </c>
      <c r="M64" s="80">
        <v>326.92</v>
      </c>
      <c r="N64" s="80">
        <v>326.85000000000002</v>
      </c>
      <c r="O64" s="80"/>
      <c r="P64" s="80">
        <v>245.45</v>
      </c>
      <c r="Q64" s="80">
        <v>325.29000000000002</v>
      </c>
      <c r="R64" s="207"/>
    </row>
    <row r="65" spans="10:18" x14ac:dyDescent="0.25">
      <c r="J65" s="71"/>
      <c r="K65" s="71"/>
      <c r="L65" s="206">
        <v>23</v>
      </c>
      <c r="M65" s="79">
        <v>328.90000000000003</v>
      </c>
      <c r="N65" s="79">
        <v>325.20000000000005</v>
      </c>
      <c r="O65" s="79">
        <v>326.54000000000002</v>
      </c>
      <c r="P65" s="79">
        <v>253.15</v>
      </c>
      <c r="Q65" s="79">
        <v>333.32</v>
      </c>
      <c r="R65" s="78">
        <v>176.54</v>
      </c>
    </row>
    <row r="66" spans="10:18" x14ac:dyDescent="0.25">
      <c r="J66" s="71"/>
      <c r="K66" s="71"/>
      <c r="L66" s="206">
        <v>24</v>
      </c>
      <c r="M66" s="79">
        <v>331.53000000000003</v>
      </c>
      <c r="N66" s="79">
        <v>325.31</v>
      </c>
      <c r="O66" s="79"/>
      <c r="P66" s="79">
        <v>263.88</v>
      </c>
      <c r="Q66" s="79">
        <v>328.65000000000003</v>
      </c>
      <c r="R66" s="78"/>
    </row>
    <row r="67" spans="10:18" x14ac:dyDescent="0.25">
      <c r="J67" s="71"/>
      <c r="K67" s="71"/>
      <c r="L67" s="206">
        <v>25</v>
      </c>
      <c r="M67" s="81">
        <v>332.72</v>
      </c>
      <c r="N67" s="81">
        <v>329.11</v>
      </c>
      <c r="O67" s="81"/>
      <c r="P67" s="81">
        <v>261.52</v>
      </c>
      <c r="Q67" s="81">
        <v>325.94</v>
      </c>
      <c r="R67" s="208"/>
    </row>
    <row r="68" spans="10:18" x14ac:dyDescent="0.25">
      <c r="J68" s="71"/>
      <c r="K68" s="71"/>
      <c r="L68" s="206">
        <v>26</v>
      </c>
      <c r="M68" s="81">
        <v>332.47</v>
      </c>
      <c r="N68" s="81">
        <v>331.98</v>
      </c>
      <c r="O68" s="81"/>
      <c r="P68" s="81">
        <v>269.21000000000004</v>
      </c>
      <c r="Q68" s="81">
        <v>319.82</v>
      </c>
      <c r="R68" s="208"/>
    </row>
    <row r="69" spans="10:18" x14ac:dyDescent="0.25">
      <c r="J69" s="71"/>
      <c r="K69" s="71"/>
      <c r="L69" s="206">
        <v>27</v>
      </c>
      <c r="M69" s="81">
        <v>329.49</v>
      </c>
      <c r="N69" s="81">
        <v>337.75</v>
      </c>
      <c r="O69" s="81"/>
      <c r="P69" s="81">
        <v>259.76</v>
      </c>
      <c r="Q69" s="81">
        <v>328.19</v>
      </c>
      <c r="R69" s="208"/>
    </row>
    <row r="70" spans="10:18" x14ac:dyDescent="0.25">
      <c r="J70" s="71"/>
      <c r="L70" s="206">
        <v>28</v>
      </c>
      <c r="M70" s="81">
        <v>332.86</v>
      </c>
      <c r="N70" s="81">
        <v>327.28000000000003</v>
      </c>
      <c r="O70" s="81">
        <v>291.54000000000002</v>
      </c>
      <c r="P70" s="81">
        <v>240.28</v>
      </c>
      <c r="Q70" s="81">
        <v>325.98</v>
      </c>
      <c r="R70" s="208"/>
    </row>
    <row r="71" spans="10:18" x14ac:dyDescent="0.25">
      <c r="J71" s="71"/>
      <c r="K71" s="71"/>
      <c r="L71" s="206">
        <v>29</v>
      </c>
      <c r="M71" s="81">
        <v>335.53000000000003</v>
      </c>
      <c r="N71" s="81">
        <v>326.29000000000002</v>
      </c>
      <c r="O71" s="81">
        <v>316.54000000000002</v>
      </c>
      <c r="P71" s="81">
        <v>260.48</v>
      </c>
      <c r="Q71" s="81">
        <v>319.36</v>
      </c>
      <c r="R71" s="208"/>
    </row>
    <row r="72" spans="10:18" x14ac:dyDescent="0.25">
      <c r="J72" s="71"/>
      <c r="K72" s="71"/>
      <c r="L72" s="206">
        <v>30</v>
      </c>
      <c r="M72" s="81">
        <v>332.18</v>
      </c>
      <c r="N72" s="81">
        <v>314.11</v>
      </c>
      <c r="O72" s="81"/>
      <c r="P72" s="81">
        <v>258.64</v>
      </c>
      <c r="Q72" s="81">
        <v>326.61</v>
      </c>
      <c r="R72" s="208"/>
    </row>
    <row r="73" spans="10:18" x14ac:dyDescent="0.25">
      <c r="J73" s="71"/>
      <c r="K73" s="71"/>
      <c r="L73" s="206">
        <v>31</v>
      </c>
      <c r="M73" s="81">
        <v>335.33000000000004</v>
      </c>
      <c r="N73" s="81">
        <v>308.09000000000003</v>
      </c>
      <c r="O73" s="81"/>
      <c r="P73" s="81">
        <v>260.32</v>
      </c>
      <c r="Q73" s="81">
        <v>329.76000000000005</v>
      </c>
      <c r="R73" s="208"/>
    </row>
    <row r="74" spans="10:18" x14ac:dyDescent="0.25">
      <c r="J74" s="71"/>
      <c r="K74" s="71"/>
      <c r="L74" s="206">
        <v>32</v>
      </c>
      <c r="M74" s="81">
        <v>330.96000000000004</v>
      </c>
      <c r="N74" s="81">
        <v>333.49</v>
      </c>
      <c r="O74" s="81"/>
      <c r="P74" s="81">
        <v>261.94</v>
      </c>
      <c r="Q74" s="81">
        <v>323.27000000000004</v>
      </c>
      <c r="R74" s="208"/>
    </row>
    <row r="75" spans="10:18" x14ac:dyDescent="0.25">
      <c r="J75" s="71"/>
      <c r="K75" s="71"/>
      <c r="L75" s="206">
        <v>33</v>
      </c>
      <c r="M75" s="81">
        <v>336.59000000000003</v>
      </c>
      <c r="N75" s="81">
        <v>329.14000000000004</v>
      </c>
      <c r="O75" s="81"/>
      <c r="P75" s="81">
        <v>230.62</v>
      </c>
      <c r="Q75" s="81">
        <v>339.85</v>
      </c>
      <c r="R75" s="208"/>
    </row>
    <row r="76" spans="10:18" x14ac:dyDescent="0.25">
      <c r="J76" s="71"/>
      <c r="K76" s="71"/>
      <c r="L76" s="206">
        <v>34</v>
      </c>
      <c r="M76" s="81">
        <v>340.93</v>
      </c>
      <c r="N76" s="81">
        <v>321.97000000000003</v>
      </c>
      <c r="O76" s="81"/>
      <c r="P76" s="81">
        <v>250.73</v>
      </c>
      <c r="Q76" s="81">
        <v>340.02000000000004</v>
      </c>
      <c r="R76" s="208"/>
    </row>
    <row r="77" spans="10:18" x14ac:dyDescent="0.25">
      <c r="J77" s="71"/>
      <c r="K77" s="71"/>
      <c r="L77" s="206">
        <v>35</v>
      </c>
      <c r="M77" s="81">
        <v>330.59000000000003</v>
      </c>
      <c r="N77" s="81">
        <v>330.09000000000003</v>
      </c>
      <c r="O77" s="81"/>
      <c r="P77" s="81">
        <v>246.67</v>
      </c>
      <c r="Q77" s="81">
        <v>335.63</v>
      </c>
      <c r="R77" s="208"/>
    </row>
    <row r="78" spans="10:18" x14ac:dyDescent="0.25">
      <c r="J78" s="71"/>
      <c r="K78" s="71"/>
      <c r="L78" s="206">
        <v>36</v>
      </c>
      <c r="M78" s="81">
        <v>340.3</v>
      </c>
      <c r="N78" s="81">
        <v>318.43</v>
      </c>
      <c r="O78" s="81"/>
      <c r="P78" s="81">
        <v>253.17</v>
      </c>
      <c r="Q78" s="81">
        <v>322.27000000000004</v>
      </c>
      <c r="R78" s="208"/>
    </row>
    <row r="79" spans="10:18" x14ac:dyDescent="0.25">
      <c r="L79" s="206">
        <v>37</v>
      </c>
      <c r="M79" s="81">
        <v>342.42</v>
      </c>
      <c r="N79" s="81">
        <v>337.71000000000004</v>
      </c>
      <c r="O79" s="81"/>
      <c r="P79" s="81">
        <v>256.17</v>
      </c>
      <c r="Q79" s="81">
        <v>336.24</v>
      </c>
      <c r="R79" s="208"/>
    </row>
    <row r="80" spans="10:18" x14ac:dyDescent="0.25">
      <c r="L80" s="206">
        <v>38</v>
      </c>
      <c r="M80" s="81">
        <v>344.27000000000004</v>
      </c>
      <c r="N80" s="81">
        <v>335.28000000000003</v>
      </c>
      <c r="O80" s="81"/>
      <c r="P80" s="81">
        <v>255.35999999999999</v>
      </c>
      <c r="Q80" s="81">
        <v>337.67</v>
      </c>
      <c r="R80" s="208"/>
    </row>
    <row r="81" spans="12:18" x14ac:dyDescent="0.25">
      <c r="L81" s="206">
        <v>39</v>
      </c>
      <c r="M81" s="81">
        <v>346.04</v>
      </c>
      <c r="N81" s="81">
        <v>309.20000000000005</v>
      </c>
      <c r="O81" s="81">
        <v>346.54</v>
      </c>
      <c r="P81" s="81">
        <v>254.09</v>
      </c>
      <c r="Q81" s="81">
        <v>333.34000000000003</v>
      </c>
      <c r="R81" s="208"/>
    </row>
    <row r="82" spans="12:18" ht="15.75" thickBot="1" x14ac:dyDescent="0.3">
      <c r="L82" s="216">
        <v>40</v>
      </c>
      <c r="M82" s="283">
        <v>349.94</v>
      </c>
      <c r="N82" s="283">
        <v>347.51000000000005</v>
      </c>
      <c r="O82" s="283"/>
      <c r="P82" s="283">
        <v>251.29999999999998</v>
      </c>
      <c r="Q82" s="283">
        <v>336.72</v>
      </c>
      <c r="R82" s="284"/>
    </row>
    <row r="83" spans="12:18" ht="15.75" thickBot="1" x14ac:dyDescent="0.3">
      <c r="L83" s="216">
        <v>41</v>
      </c>
      <c r="M83" s="283">
        <v>360.16</v>
      </c>
      <c r="N83" s="283">
        <v>337.20000000000005</v>
      </c>
      <c r="O83" s="283"/>
      <c r="P83" s="283">
        <v>256.54000000000002</v>
      </c>
      <c r="Q83" s="283">
        <v>342.08000000000004</v>
      </c>
      <c r="R83" s="284"/>
    </row>
    <row r="84" spans="12:18" ht="15.75" thickBot="1" x14ac:dyDescent="0.3">
      <c r="L84" s="216">
        <v>42</v>
      </c>
      <c r="M84" s="283">
        <v>356.59000000000003</v>
      </c>
      <c r="N84" s="283">
        <v>346.92</v>
      </c>
      <c r="O84" s="283"/>
      <c r="P84" s="283">
        <v>258.78000000000003</v>
      </c>
      <c r="Q84" s="283">
        <v>338.56</v>
      </c>
      <c r="R84" s="284"/>
    </row>
    <row r="85" spans="12:18" ht="15.75" thickBot="1" x14ac:dyDescent="0.3">
      <c r="L85" s="216">
        <v>43</v>
      </c>
      <c r="M85" s="283">
        <v>360.5</v>
      </c>
      <c r="N85" s="283">
        <v>338.38</v>
      </c>
      <c r="O85" s="283"/>
      <c r="P85" s="283">
        <v>249.67999999999998</v>
      </c>
      <c r="Q85" s="283">
        <v>335.54</v>
      </c>
      <c r="R85" s="284"/>
    </row>
    <row r="86" spans="12:18" ht="15.75" thickBot="1" x14ac:dyDescent="0.3">
      <c r="L86" s="216">
        <v>44</v>
      </c>
      <c r="M86" s="283">
        <v>373.24</v>
      </c>
      <c r="N86" s="283">
        <v>333.72</v>
      </c>
      <c r="O86" s="283">
        <v>366.54</v>
      </c>
      <c r="P86" s="283">
        <v>263.87</v>
      </c>
      <c r="Q86" s="283">
        <v>343.34000000000003</v>
      </c>
      <c r="R86" s="284"/>
    </row>
    <row r="87" spans="12:18" x14ac:dyDescent="0.25">
      <c r="M87" s="304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98"/>
  <sheetViews>
    <sheetView workbookViewId="0">
      <selection activeCell="M28" sqref="M28"/>
    </sheetView>
  </sheetViews>
  <sheetFormatPr defaultRowHeight="15" x14ac:dyDescent="0.25"/>
  <cols>
    <col min="1" max="1" width="9.140625" style="71"/>
    <col min="10" max="10" width="13.5703125" customWidth="1"/>
    <col min="11" max="11" width="9.140625" style="16"/>
  </cols>
  <sheetData>
    <row r="1" spans="2:13" x14ac:dyDescent="0.25">
      <c r="B1" s="27" t="s">
        <v>144</v>
      </c>
      <c r="C1" s="27" t="s">
        <v>53</v>
      </c>
      <c r="E1" s="20"/>
      <c r="F1" s="20"/>
      <c r="G1" s="20"/>
      <c r="H1" s="20"/>
    </row>
    <row r="2" spans="2:13" ht="15.75" thickBot="1" x14ac:dyDescent="0.3"/>
    <row r="3" spans="2:13" x14ac:dyDescent="0.25">
      <c r="B3" s="64" t="s">
        <v>52</v>
      </c>
      <c r="C3" s="29" t="s">
        <v>13</v>
      </c>
      <c r="D3" s="65" t="s">
        <v>14</v>
      </c>
      <c r="E3" s="66" t="s">
        <v>15</v>
      </c>
      <c r="F3" s="66" t="s">
        <v>16</v>
      </c>
      <c r="G3" s="66" t="s">
        <v>17</v>
      </c>
      <c r="H3" s="67" t="s">
        <v>18</v>
      </c>
      <c r="I3" s="29" t="s">
        <v>19</v>
      </c>
      <c r="J3" s="29" t="s">
        <v>51</v>
      </c>
      <c r="M3" t="s">
        <v>168</v>
      </c>
    </row>
    <row r="4" spans="2:13" x14ac:dyDescent="0.25">
      <c r="B4" s="22">
        <v>36</v>
      </c>
      <c r="C4" s="24">
        <v>130</v>
      </c>
      <c r="D4" s="23">
        <v>119291</v>
      </c>
      <c r="E4" s="23">
        <v>10449</v>
      </c>
      <c r="F4" s="23"/>
      <c r="G4" s="23">
        <v>50185</v>
      </c>
      <c r="H4" s="23">
        <v>51804</v>
      </c>
      <c r="I4" s="24">
        <v>7589</v>
      </c>
      <c r="J4" s="25">
        <v>239448</v>
      </c>
      <c r="K4"/>
    </row>
    <row r="5" spans="2:13" x14ac:dyDescent="0.25">
      <c r="B5" s="22">
        <v>37</v>
      </c>
      <c r="C5" s="24"/>
      <c r="D5" s="23">
        <v>123350</v>
      </c>
      <c r="E5" s="23">
        <v>6350</v>
      </c>
      <c r="F5" s="23"/>
      <c r="G5" s="23">
        <v>34610</v>
      </c>
      <c r="H5" s="23">
        <v>46640</v>
      </c>
      <c r="I5" s="24">
        <v>6657</v>
      </c>
      <c r="J5" s="25">
        <v>217607</v>
      </c>
      <c r="K5"/>
    </row>
    <row r="6" spans="2:13" x14ac:dyDescent="0.25">
      <c r="B6" s="22">
        <v>38</v>
      </c>
      <c r="C6" s="24">
        <v>341</v>
      </c>
      <c r="D6" s="23">
        <v>148332</v>
      </c>
      <c r="E6" s="23">
        <v>11444</v>
      </c>
      <c r="F6" s="23"/>
      <c r="G6" s="23">
        <v>44711</v>
      </c>
      <c r="H6" s="23">
        <v>54932</v>
      </c>
      <c r="I6" s="24">
        <v>7196</v>
      </c>
      <c r="J6" s="25">
        <v>266956</v>
      </c>
      <c r="K6"/>
    </row>
    <row r="7" spans="2:13" x14ac:dyDescent="0.25">
      <c r="B7" s="22">
        <v>39</v>
      </c>
      <c r="C7" s="23">
        <v>712</v>
      </c>
      <c r="D7" s="23">
        <v>133059</v>
      </c>
      <c r="E7" s="23">
        <v>11826</v>
      </c>
      <c r="F7" s="23"/>
      <c r="G7" s="23">
        <v>38608</v>
      </c>
      <c r="H7" s="23">
        <v>48953</v>
      </c>
      <c r="I7" s="23">
        <v>4813</v>
      </c>
      <c r="J7" s="25">
        <v>237971</v>
      </c>
      <c r="K7"/>
    </row>
    <row r="8" spans="2:13" x14ac:dyDescent="0.25">
      <c r="B8" s="22">
        <v>40</v>
      </c>
      <c r="C8" s="24"/>
      <c r="D8" s="23">
        <v>124640</v>
      </c>
      <c r="E8" s="23">
        <v>7306</v>
      </c>
      <c r="F8" s="23"/>
      <c r="G8" s="23">
        <v>46142</v>
      </c>
      <c r="H8" s="23">
        <v>48270</v>
      </c>
      <c r="I8" s="24">
        <v>5886</v>
      </c>
      <c r="J8" s="25">
        <v>232244</v>
      </c>
      <c r="K8"/>
    </row>
    <row r="9" spans="2:13" x14ac:dyDescent="0.25">
      <c r="B9" s="22">
        <v>41</v>
      </c>
      <c r="C9" s="24">
        <v>272</v>
      </c>
      <c r="D9" s="23">
        <v>121767</v>
      </c>
      <c r="E9" s="23">
        <v>11614</v>
      </c>
      <c r="F9" s="23">
        <v>311</v>
      </c>
      <c r="G9" s="23">
        <v>55131</v>
      </c>
      <c r="H9" s="23">
        <v>39848</v>
      </c>
      <c r="I9" s="24">
        <v>6222</v>
      </c>
      <c r="J9" s="25">
        <v>235165</v>
      </c>
      <c r="K9"/>
    </row>
    <row r="10" spans="2:13" x14ac:dyDescent="0.25">
      <c r="B10" s="22">
        <v>42</v>
      </c>
      <c r="C10" s="24"/>
      <c r="D10" s="23">
        <v>115939</v>
      </c>
      <c r="E10" s="23">
        <v>8534</v>
      </c>
      <c r="F10" s="23">
        <v>1790</v>
      </c>
      <c r="G10" s="23">
        <v>46596</v>
      </c>
      <c r="H10" s="23">
        <v>47751</v>
      </c>
      <c r="I10" s="24">
        <v>6629</v>
      </c>
      <c r="J10" s="25">
        <v>227239</v>
      </c>
      <c r="K10"/>
    </row>
    <row r="11" spans="2:13" x14ac:dyDescent="0.25">
      <c r="B11" s="22">
        <v>43</v>
      </c>
      <c r="C11" s="24"/>
      <c r="D11" s="23">
        <v>120428</v>
      </c>
      <c r="E11" s="23">
        <v>4677</v>
      </c>
      <c r="F11" s="23"/>
      <c r="G11" s="23">
        <v>41648</v>
      </c>
      <c r="H11" s="23">
        <v>40180</v>
      </c>
      <c r="I11" s="24">
        <v>4265</v>
      </c>
      <c r="J11" s="25">
        <f>SUM(C11:I11)</f>
        <v>211198</v>
      </c>
      <c r="K11"/>
    </row>
    <row r="12" spans="2:13" x14ac:dyDescent="0.25">
      <c r="B12" s="22">
        <v>44</v>
      </c>
      <c r="C12" s="24">
        <v>332</v>
      </c>
      <c r="D12" s="23">
        <v>113300</v>
      </c>
      <c r="E12" s="23">
        <v>4713</v>
      </c>
      <c r="F12" s="23">
        <v>392</v>
      </c>
      <c r="G12" s="23">
        <v>25470</v>
      </c>
      <c r="H12" s="23">
        <v>28949</v>
      </c>
      <c r="I12" s="24">
        <v>4860</v>
      </c>
      <c r="J12" s="25">
        <f>SUM(C12:I12)</f>
        <v>178016</v>
      </c>
      <c r="K12"/>
    </row>
    <row r="13" spans="2:13" x14ac:dyDescent="0.25">
      <c r="B13" s="22">
        <v>45</v>
      </c>
      <c r="C13" s="24">
        <v>139</v>
      </c>
      <c r="D13" s="23">
        <v>101299</v>
      </c>
      <c r="E13" s="23">
        <v>7553</v>
      </c>
      <c r="F13" s="23"/>
      <c r="G13" s="23">
        <v>40679</v>
      </c>
      <c r="H13" s="23">
        <v>20682</v>
      </c>
      <c r="I13" s="24">
        <v>6459</v>
      </c>
      <c r="J13" s="25">
        <v>176811</v>
      </c>
      <c r="K13"/>
    </row>
    <row r="14" spans="2:13" x14ac:dyDescent="0.25">
      <c r="B14" s="22">
        <v>46</v>
      </c>
      <c r="C14" s="24"/>
      <c r="D14" s="23">
        <v>108239</v>
      </c>
      <c r="E14" s="23">
        <v>5918</v>
      </c>
      <c r="F14" s="23"/>
      <c r="G14" s="23">
        <v>65786</v>
      </c>
      <c r="H14" s="23">
        <v>30849</v>
      </c>
      <c r="I14" s="24">
        <v>5716</v>
      </c>
      <c r="J14" s="25">
        <f>SUM(C14:I14)</f>
        <v>216508</v>
      </c>
      <c r="K14"/>
    </row>
    <row r="15" spans="2:13" x14ac:dyDescent="0.25">
      <c r="B15" s="22">
        <v>47</v>
      </c>
      <c r="C15" s="24">
        <v>111</v>
      </c>
      <c r="D15" s="23">
        <v>108624</v>
      </c>
      <c r="E15" s="23">
        <v>9686</v>
      </c>
      <c r="F15" s="23"/>
      <c r="G15" s="23">
        <v>63577</v>
      </c>
      <c r="H15" s="23">
        <v>44760</v>
      </c>
      <c r="I15" s="24">
        <v>5508</v>
      </c>
      <c r="J15" s="25">
        <f>SUM(C15:I15)</f>
        <v>232266</v>
      </c>
      <c r="K15"/>
    </row>
    <row r="16" spans="2:13" x14ac:dyDescent="0.25">
      <c r="B16" s="22">
        <v>48</v>
      </c>
      <c r="C16" s="24"/>
      <c r="D16" s="23">
        <v>147072</v>
      </c>
      <c r="E16" s="23">
        <v>8175</v>
      </c>
      <c r="F16" s="23"/>
      <c r="G16" s="23">
        <v>43259</v>
      </c>
      <c r="H16" s="23">
        <v>44339</v>
      </c>
      <c r="I16" s="24">
        <v>5654</v>
      </c>
      <c r="J16" s="25">
        <v>248499</v>
      </c>
      <c r="K16"/>
    </row>
    <row r="17" spans="2:11" x14ac:dyDescent="0.25">
      <c r="B17" s="22">
        <v>49</v>
      </c>
      <c r="C17" s="24">
        <v>478</v>
      </c>
      <c r="D17" s="23">
        <v>129752</v>
      </c>
      <c r="E17" s="23">
        <v>12377</v>
      </c>
      <c r="F17" s="23">
        <v>338</v>
      </c>
      <c r="G17" s="23">
        <v>48017</v>
      </c>
      <c r="H17" s="23">
        <v>43426</v>
      </c>
      <c r="I17" s="24">
        <v>4729</v>
      </c>
      <c r="J17" s="25">
        <v>239117</v>
      </c>
      <c r="K17"/>
    </row>
    <row r="18" spans="2:11" x14ac:dyDescent="0.25">
      <c r="B18" s="22">
        <v>50</v>
      </c>
      <c r="C18" s="24"/>
      <c r="D18" s="23">
        <v>169938</v>
      </c>
      <c r="E18" s="23">
        <v>9670</v>
      </c>
      <c r="F18" s="23"/>
      <c r="G18" s="23">
        <v>50489</v>
      </c>
      <c r="H18" s="23">
        <v>43066</v>
      </c>
      <c r="I18" s="24">
        <v>7909</v>
      </c>
      <c r="J18" s="25">
        <v>281072</v>
      </c>
      <c r="K18"/>
    </row>
    <row r="19" spans="2:11" x14ac:dyDescent="0.25">
      <c r="B19" s="22">
        <v>51</v>
      </c>
      <c r="C19" s="24">
        <v>762</v>
      </c>
      <c r="D19" s="23">
        <v>152825</v>
      </c>
      <c r="E19" s="23">
        <v>7578</v>
      </c>
      <c r="F19" s="23">
        <v>362</v>
      </c>
      <c r="G19" s="23">
        <v>47720</v>
      </c>
      <c r="H19" s="23">
        <v>45466</v>
      </c>
      <c r="I19" s="24">
        <v>7589</v>
      </c>
      <c r="J19" s="25">
        <v>262302</v>
      </c>
      <c r="K19"/>
    </row>
    <row r="20" spans="2:11" x14ac:dyDescent="0.25">
      <c r="B20" s="22">
        <v>52</v>
      </c>
      <c r="C20" s="24">
        <v>303</v>
      </c>
      <c r="D20" s="23">
        <v>139869</v>
      </c>
      <c r="E20" s="23">
        <v>8024</v>
      </c>
      <c r="F20" s="23">
        <v>366</v>
      </c>
      <c r="G20" s="23">
        <v>26862</v>
      </c>
      <c r="H20" s="23">
        <v>24259</v>
      </c>
      <c r="I20" s="24">
        <v>6443</v>
      </c>
      <c r="J20" s="25">
        <v>206126</v>
      </c>
      <c r="K20"/>
    </row>
    <row r="21" spans="2:11" ht="15.75" thickBot="1" x14ac:dyDescent="0.3">
      <c r="B21" s="212">
        <v>53</v>
      </c>
      <c r="C21" s="213"/>
      <c r="D21" s="214">
        <v>114077</v>
      </c>
      <c r="E21" s="214">
        <v>8691</v>
      </c>
      <c r="F21" s="214"/>
      <c r="G21" s="214">
        <v>24789</v>
      </c>
      <c r="H21" s="214">
        <v>27994</v>
      </c>
      <c r="I21" s="213">
        <v>6157</v>
      </c>
      <c r="J21" s="215">
        <f>SUM(C21:I21)</f>
        <v>181708</v>
      </c>
      <c r="K21"/>
    </row>
    <row r="22" spans="2:11" x14ac:dyDescent="0.25">
      <c r="B22" s="209">
        <v>1</v>
      </c>
      <c r="C22" s="210">
        <v>59</v>
      </c>
      <c r="D22" s="210">
        <v>128133</v>
      </c>
      <c r="E22" s="210">
        <v>5151</v>
      </c>
      <c r="F22" s="210"/>
      <c r="G22" s="210">
        <v>47802</v>
      </c>
      <c r="H22" s="210">
        <v>37322</v>
      </c>
      <c r="I22" s="210">
        <v>4317</v>
      </c>
      <c r="J22" s="288">
        <v>222784</v>
      </c>
      <c r="K22"/>
    </row>
    <row r="23" spans="2:11" x14ac:dyDescent="0.25">
      <c r="B23" s="211">
        <v>2</v>
      </c>
      <c r="C23" s="69">
        <v>120</v>
      </c>
      <c r="D23" s="69">
        <v>140095</v>
      </c>
      <c r="E23" s="69">
        <v>8655</v>
      </c>
      <c r="F23" s="69">
        <v>641</v>
      </c>
      <c r="G23" s="69">
        <v>34975</v>
      </c>
      <c r="H23" s="69">
        <v>42587</v>
      </c>
      <c r="I23" s="69">
        <v>6816</v>
      </c>
      <c r="J23" s="25">
        <f>SUM(C23:I23)</f>
        <v>233889</v>
      </c>
      <c r="K23" s="63">
        <v>2021</v>
      </c>
    </row>
    <row r="24" spans="2:11" x14ac:dyDescent="0.25">
      <c r="B24" s="211">
        <v>3</v>
      </c>
      <c r="C24" s="69"/>
      <c r="D24" s="69">
        <v>140138</v>
      </c>
      <c r="E24" s="69">
        <v>7309</v>
      </c>
      <c r="F24" s="69"/>
      <c r="G24" s="69">
        <v>52683</v>
      </c>
      <c r="H24" s="69">
        <v>38491</v>
      </c>
      <c r="I24" s="69">
        <v>7091</v>
      </c>
      <c r="J24" s="25">
        <f>SUM(C24:I24)</f>
        <v>245712</v>
      </c>
      <c r="K24"/>
    </row>
    <row r="25" spans="2:11" x14ac:dyDescent="0.25">
      <c r="B25" s="211">
        <v>4</v>
      </c>
      <c r="C25" s="69">
        <v>301</v>
      </c>
      <c r="D25" s="69">
        <v>136340</v>
      </c>
      <c r="E25" s="69">
        <v>5293</v>
      </c>
      <c r="F25" s="69"/>
      <c r="G25" s="69">
        <v>48286</v>
      </c>
      <c r="H25" s="69">
        <v>41678</v>
      </c>
      <c r="I25" s="69">
        <v>6720</v>
      </c>
      <c r="J25" s="25">
        <f>SUM(C25:I25)</f>
        <v>238618</v>
      </c>
      <c r="K25"/>
    </row>
    <row r="26" spans="2:11" x14ac:dyDescent="0.25">
      <c r="B26" s="211">
        <v>5</v>
      </c>
      <c r="C26" s="69"/>
      <c r="D26" s="69">
        <v>122845</v>
      </c>
      <c r="E26" s="69">
        <v>5984</v>
      </c>
      <c r="F26" s="69"/>
      <c r="G26" s="69">
        <v>43902</v>
      </c>
      <c r="H26" s="69">
        <v>35222</v>
      </c>
      <c r="I26" s="69">
        <v>7021</v>
      </c>
      <c r="J26" s="25">
        <v>214974</v>
      </c>
      <c r="K26"/>
    </row>
    <row r="27" spans="2:11" x14ac:dyDescent="0.25">
      <c r="B27" s="211">
        <v>6</v>
      </c>
      <c r="C27" s="69">
        <v>172</v>
      </c>
      <c r="D27" s="69">
        <v>122134</v>
      </c>
      <c r="E27" s="69">
        <v>5705</v>
      </c>
      <c r="F27" s="69"/>
      <c r="G27" s="69">
        <v>42608</v>
      </c>
      <c r="H27" s="69">
        <v>45420</v>
      </c>
      <c r="I27" s="69">
        <v>7254</v>
      </c>
      <c r="J27" s="25">
        <f t="shared" ref="J27" si="0">SUM(C27:I27)</f>
        <v>223293</v>
      </c>
      <c r="K27"/>
    </row>
    <row r="28" spans="2:11" x14ac:dyDescent="0.25">
      <c r="B28" s="211">
        <v>7</v>
      </c>
      <c r="C28" s="69">
        <v>952</v>
      </c>
      <c r="D28" s="69">
        <v>122964</v>
      </c>
      <c r="E28" s="69">
        <v>6605</v>
      </c>
      <c r="F28" s="69" t="s">
        <v>142</v>
      </c>
      <c r="G28" s="69">
        <v>56168</v>
      </c>
      <c r="H28" s="69">
        <v>48468</v>
      </c>
      <c r="I28" s="69">
        <v>9617</v>
      </c>
      <c r="J28" s="25">
        <v>244774</v>
      </c>
    </row>
    <row r="29" spans="2:11" x14ac:dyDescent="0.25">
      <c r="B29" s="211">
        <v>8</v>
      </c>
      <c r="C29" s="69">
        <v>254</v>
      </c>
      <c r="D29" s="69">
        <v>111944</v>
      </c>
      <c r="E29" s="69">
        <v>3362</v>
      </c>
      <c r="F29" s="69" t="s">
        <v>142</v>
      </c>
      <c r="G29" s="69">
        <v>49209</v>
      </c>
      <c r="H29" s="69">
        <v>36963</v>
      </c>
      <c r="I29" s="69">
        <v>7110</v>
      </c>
      <c r="J29" s="25">
        <f t="shared" ref="J29" si="1">SUM(C29:I29)</f>
        <v>208842</v>
      </c>
      <c r="K29"/>
    </row>
    <row r="30" spans="2:11" x14ac:dyDescent="0.25">
      <c r="B30" s="211">
        <v>9</v>
      </c>
      <c r="C30" s="69">
        <v>247</v>
      </c>
      <c r="D30" s="69">
        <v>137143</v>
      </c>
      <c r="E30" s="69">
        <v>8537</v>
      </c>
      <c r="F30" s="69">
        <v>427</v>
      </c>
      <c r="G30" s="69">
        <v>42616</v>
      </c>
      <c r="H30" s="69">
        <v>33477</v>
      </c>
      <c r="I30" s="69">
        <v>7943</v>
      </c>
      <c r="J30" s="25">
        <v>230390</v>
      </c>
      <c r="K30"/>
    </row>
    <row r="31" spans="2:11" x14ac:dyDescent="0.25">
      <c r="B31" s="211">
        <v>10</v>
      </c>
      <c r="C31" s="69">
        <v>364</v>
      </c>
      <c r="D31" s="69">
        <v>129645</v>
      </c>
      <c r="E31" s="69">
        <v>8152</v>
      </c>
      <c r="F31" s="69" t="s">
        <v>142</v>
      </c>
      <c r="G31" s="69">
        <v>54460</v>
      </c>
      <c r="H31" s="69">
        <v>42334</v>
      </c>
      <c r="I31" s="69">
        <v>7473</v>
      </c>
      <c r="J31" s="25">
        <f t="shared" ref="J31" si="2">SUM(C31:I31)</f>
        <v>242428</v>
      </c>
      <c r="K31"/>
    </row>
    <row r="32" spans="2:11" x14ac:dyDescent="0.25">
      <c r="B32" s="211">
        <v>11</v>
      </c>
      <c r="C32" s="69">
        <v>399</v>
      </c>
      <c r="D32" s="69">
        <v>137808</v>
      </c>
      <c r="E32" s="69">
        <v>8314</v>
      </c>
      <c r="F32" s="69" t="s">
        <v>142</v>
      </c>
      <c r="G32" s="69">
        <v>54929</v>
      </c>
      <c r="H32" s="69">
        <v>42046</v>
      </c>
      <c r="I32" s="69">
        <v>8755</v>
      </c>
      <c r="J32" s="25">
        <f>SUM(C32:I32)</f>
        <v>252251</v>
      </c>
      <c r="K32"/>
    </row>
    <row r="33" spans="2:11" x14ac:dyDescent="0.25">
      <c r="B33" s="211">
        <v>12</v>
      </c>
      <c r="C33" s="69">
        <v>634</v>
      </c>
      <c r="D33" s="69">
        <v>146128</v>
      </c>
      <c r="E33" s="69">
        <v>7930</v>
      </c>
      <c r="F33" s="69" t="s">
        <v>142</v>
      </c>
      <c r="G33" s="69">
        <v>39221</v>
      </c>
      <c r="H33" s="69">
        <v>39912</v>
      </c>
      <c r="I33" s="69">
        <v>7591</v>
      </c>
      <c r="J33" s="25">
        <f>SUM(C33:I33)</f>
        <v>241416</v>
      </c>
      <c r="K33"/>
    </row>
    <row r="34" spans="2:11" x14ac:dyDescent="0.25">
      <c r="B34" s="211">
        <v>13</v>
      </c>
      <c r="C34" s="69">
        <v>399</v>
      </c>
      <c r="D34" s="69">
        <v>141365</v>
      </c>
      <c r="E34" s="69">
        <v>10856</v>
      </c>
      <c r="F34" s="69">
        <v>792</v>
      </c>
      <c r="G34" s="69">
        <v>39608</v>
      </c>
      <c r="H34" s="69">
        <v>40763</v>
      </c>
      <c r="I34" s="69">
        <v>9051</v>
      </c>
      <c r="J34" s="25">
        <f t="shared" ref="J34" si="3">SUM(C34:I34)</f>
        <v>242834</v>
      </c>
    </row>
    <row r="35" spans="2:11" x14ac:dyDescent="0.25">
      <c r="B35" s="211">
        <v>14</v>
      </c>
      <c r="C35" s="69">
        <v>503</v>
      </c>
      <c r="D35" s="69">
        <v>101810</v>
      </c>
      <c r="E35" s="69">
        <v>4655</v>
      </c>
      <c r="F35" s="69">
        <v>1793</v>
      </c>
      <c r="G35" s="69">
        <v>42225</v>
      </c>
      <c r="H35" s="69">
        <v>31219</v>
      </c>
      <c r="I35" s="69">
        <v>6446</v>
      </c>
      <c r="J35" s="25">
        <v>188651</v>
      </c>
    </row>
    <row r="36" spans="2:11" x14ac:dyDescent="0.25">
      <c r="B36" s="211">
        <v>15</v>
      </c>
      <c r="C36" s="69">
        <v>115</v>
      </c>
      <c r="D36" s="69">
        <v>134747</v>
      </c>
      <c r="E36" s="69">
        <v>5533</v>
      </c>
      <c r="F36" s="69">
        <v>950</v>
      </c>
      <c r="G36" s="69">
        <v>41089</v>
      </c>
      <c r="H36" s="69">
        <v>44112</v>
      </c>
      <c r="I36" s="69">
        <v>9982</v>
      </c>
      <c r="J36" s="25">
        <v>236528</v>
      </c>
    </row>
    <row r="37" spans="2:11" x14ac:dyDescent="0.25">
      <c r="B37" s="211">
        <v>16</v>
      </c>
      <c r="C37" s="69">
        <v>407</v>
      </c>
      <c r="D37" s="69">
        <v>141911</v>
      </c>
      <c r="E37" s="69">
        <v>11704</v>
      </c>
      <c r="F37" s="69" t="s">
        <v>170</v>
      </c>
      <c r="G37" s="69">
        <v>59380</v>
      </c>
      <c r="H37" s="69">
        <v>61398</v>
      </c>
      <c r="I37" s="69">
        <v>7302</v>
      </c>
      <c r="J37" s="25">
        <v>282102</v>
      </c>
    </row>
    <row r="38" spans="2:11" x14ac:dyDescent="0.25">
      <c r="B38" s="211">
        <v>17</v>
      </c>
      <c r="C38" s="69">
        <v>229</v>
      </c>
      <c r="D38" s="69">
        <v>143726</v>
      </c>
      <c r="E38" s="69">
        <v>12088</v>
      </c>
      <c r="F38" s="69" t="s">
        <v>142</v>
      </c>
      <c r="G38" s="69">
        <v>38414</v>
      </c>
      <c r="H38" s="69">
        <v>52327</v>
      </c>
      <c r="I38" s="69">
        <v>7322</v>
      </c>
      <c r="J38" s="25">
        <v>254106</v>
      </c>
    </row>
    <row r="39" spans="2:11" x14ac:dyDescent="0.25">
      <c r="B39" s="211">
        <v>18</v>
      </c>
      <c r="C39" s="69">
        <v>193</v>
      </c>
      <c r="D39" s="69">
        <v>115096</v>
      </c>
      <c r="E39" s="69">
        <v>7270</v>
      </c>
      <c r="F39" s="69" t="s">
        <v>142</v>
      </c>
      <c r="G39" s="69">
        <v>47808</v>
      </c>
      <c r="H39" s="69">
        <v>42709</v>
      </c>
      <c r="I39" s="69">
        <v>7453</v>
      </c>
      <c r="J39" s="25">
        <v>220529</v>
      </c>
    </row>
    <row r="40" spans="2:11" x14ac:dyDescent="0.25">
      <c r="B40" s="211">
        <v>19</v>
      </c>
      <c r="C40" s="69">
        <v>994</v>
      </c>
      <c r="D40" s="69">
        <v>109057</v>
      </c>
      <c r="E40" s="69">
        <v>9320</v>
      </c>
      <c r="F40" s="69" t="s">
        <v>142</v>
      </c>
      <c r="G40" s="69">
        <v>45615</v>
      </c>
      <c r="H40" s="69">
        <v>54388</v>
      </c>
      <c r="I40" s="69">
        <v>9387</v>
      </c>
      <c r="J40" s="25">
        <f>SUM(C40:I40)</f>
        <v>228761</v>
      </c>
      <c r="K40"/>
    </row>
    <row r="41" spans="2:11" x14ac:dyDescent="0.25">
      <c r="B41" s="211">
        <v>20</v>
      </c>
      <c r="C41" s="69">
        <v>807</v>
      </c>
      <c r="D41" s="69">
        <v>141917</v>
      </c>
      <c r="E41" s="69">
        <v>12277</v>
      </c>
      <c r="F41" s="69" t="s">
        <v>142</v>
      </c>
      <c r="G41" s="69">
        <v>38828</v>
      </c>
      <c r="H41" s="69">
        <v>47265</v>
      </c>
      <c r="I41" s="69">
        <v>7704</v>
      </c>
      <c r="J41" s="25">
        <v>248798</v>
      </c>
      <c r="K41"/>
    </row>
    <row r="42" spans="2:11" x14ac:dyDescent="0.25">
      <c r="B42" s="211">
        <v>21</v>
      </c>
      <c r="C42" s="69">
        <v>1150</v>
      </c>
      <c r="D42" s="69">
        <v>125436</v>
      </c>
      <c r="E42" s="69">
        <v>11988</v>
      </c>
      <c r="F42" s="69" t="s">
        <v>142</v>
      </c>
      <c r="G42" s="69">
        <v>51793</v>
      </c>
      <c r="H42" s="69">
        <v>48555</v>
      </c>
      <c r="I42" s="69">
        <v>7380</v>
      </c>
      <c r="J42" s="25">
        <v>246302</v>
      </c>
      <c r="K42"/>
    </row>
    <row r="43" spans="2:11" x14ac:dyDescent="0.25">
      <c r="B43" s="211">
        <v>22</v>
      </c>
      <c r="C43" s="69">
        <v>478</v>
      </c>
      <c r="D43" s="69">
        <v>117148</v>
      </c>
      <c r="E43" s="69">
        <v>10771</v>
      </c>
      <c r="F43" s="69" t="s">
        <v>142</v>
      </c>
      <c r="G43" s="69">
        <v>33011</v>
      </c>
      <c r="H43" s="69">
        <v>59093</v>
      </c>
      <c r="I43" s="69">
        <v>8000</v>
      </c>
      <c r="J43" s="25">
        <v>228501</v>
      </c>
      <c r="K43"/>
    </row>
    <row r="44" spans="2:11" x14ac:dyDescent="0.25">
      <c r="B44" s="211">
        <v>23</v>
      </c>
      <c r="C44" s="69">
        <v>631</v>
      </c>
      <c r="D44" s="69">
        <v>141669</v>
      </c>
      <c r="E44" s="69">
        <v>9851</v>
      </c>
      <c r="F44" s="69">
        <v>335</v>
      </c>
      <c r="G44" s="69">
        <v>49865</v>
      </c>
      <c r="H44" s="69">
        <v>46108</v>
      </c>
      <c r="I44" s="69" t="s">
        <v>176</v>
      </c>
      <c r="J44" s="25">
        <v>248459</v>
      </c>
      <c r="K44"/>
    </row>
    <row r="45" spans="2:11" x14ac:dyDescent="0.25">
      <c r="B45" s="211">
        <v>24</v>
      </c>
      <c r="C45" s="69"/>
      <c r="D45" s="69">
        <v>135245</v>
      </c>
      <c r="E45" s="69">
        <v>9218</v>
      </c>
      <c r="F45" s="69">
        <v>361</v>
      </c>
      <c r="G45" s="69">
        <v>39246</v>
      </c>
      <c r="H45" s="69">
        <v>63858</v>
      </c>
      <c r="I45" s="69">
        <v>9745</v>
      </c>
      <c r="J45" s="25">
        <v>257673</v>
      </c>
      <c r="K45"/>
    </row>
    <row r="46" spans="2:11" x14ac:dyDescent="0.25">
      <c r="B46" s="211">
        <v>25</v>
      </c>
      <c r="C46" s="69">
        <v>217</v>
      </c>
      <c r="D46" s="69">
        <v>152208</v>
      </c>
      <c r="E46" s="69">
        <v>8685</v>
      </c>
      <c r="F46" s="69" t="s">
        <v>142</v>
      </c>
      <c r="G46" s="69">
        <v>46000</v>
      </c>
      <c r="H46" s="69">
        <v>47212</v>
      </c>
      <c r="I46" s="69">
        <v>7801</v>
      </c>
      <c r="J46" s="25">
        <v>262123</v>
      </c>
    </row>
    <row r="47" spans="2:11" x14ac:dyDescent="0.25">
      <c r="B47" s="211">
        <v>26</v>
      </c>
      <c r="C47" s="69">
        <v>729</v>
      </c>
      <c r="D47" s="69">
        <v>149435</v>
      </c>
      <c r="E47" s="69">
        <v>12217</v>
      </c>
      <c r="F47" s="69" t="s">
        <v>142</v>
      </c>
      <c r="G47" s="69">
        <v>45074</v>
      </c>
      <c r="H47" s="69">
        <v>48229</v>
      </c>
      <c r="I47" s="69">
        <v>7053</v>
      </c>
      <c r="J47" s="25">
        <v>262737</v>
      </c>
      <c r="K47"/>
    </row>
    <row r="48" spans="2:11" x14ac:dyDescent="0.25">
      <c r="B48" s="211">
        <v>27</v>
      </c>
      <c r="C48" s="69" t="s">
        <v>142</v>
      </c>
      <c r="D48" s="69">
        <v>149825</v>
      </c>
      <c r="E48" s="69">
        <v>6710</v>
      </c>
      <c r="F48" s="69" t="s">
        <v>142</v>
      </c>
      <c r="G48" s="69">
        <v>47644</v>
      </c>
      <c r="H48" s="69">
        <v>51477</v>
      </c>
      <c r="I48" s="69">
        <v>9672</v>
      </c>
      <c r="J48" s="25">
        <v>265328</v>
      </c>
      <c r="K48"/>
    </row>
    <row r="49" spans="2:11" x14ac:dyDescent="0.25">
      <c r="B49" s="211">
        <v>28</v>
      </c>
      <c r="C49" s="69">
        <v>1036</v>
      </c>
      <c r="D49" s="69">
        <v>134849</v>
      </c>
      <c r="E49" s="69">
        <v>6401</v>
      </c>
      <c r="F49" s="69">
        <v>860</v>
      </c>
      <c r="G49" s="69">
        <v>24722</v>
      </c>
      <c r="H49" s="69">
        <v>57566</v>
      </c>
      <c r="I49" s="69">
        <v>8059</v>
      </c>
      <c r="J49" s="25">
        <v>233493</v>
      </c>
      <c r="K49"/>
    </row>
    <row r="50" spans="2:11" x14ac:dyDescent="0.25">
      <c r="B50" s="211">
        <v>29</v>
      </c>
      <c r="C50" s="69">
        <v>609</v>
      </c>
      <c r="D50" s="69">
        <v>115716</v>
      </c>
      <c r="E50" s="69">
        <v>9262</v>
      </c>
      <c r="F50" s="69">
        <v>345</v>
      </c>
      <c r="G50" s="69">
        <v>59907</v>
      </c>
      <c r="H50" s="69">
        <v>48629</v>
      </c>
      <c r="I50" s="69">
        <v>9212</v>
      </c>
      <c r="J50" s="25">
        <v>243680</v>
      </c>
      <c r="K50"/>
    </row>
    <row r="51" spans="2:11" x14ac:dyDescent="0.25">
      <c r="B51" s="211">
        <v>30</v>
      </c>
      <c r="C51" s="69">
        <v>902</v>
      </c>
      <c r="D51" s="69">
        <v>133113</v>
      </c>
      <c r="E51" s="69">
        <v>16679</v>
      </c>
      <c r="F51" s="69" t="s">
        <v>142</v>
      </c>
      <c r="G51" s="69">
        <v>39195</v>
      </c>
      <c r="H51" s="69">
        <v>44689</v>
      </c>
      <c r="I51" s="69">
        <v>8403</v>
      </c>
      <c r="J51" s="25">
        <v>242981</v>
      </c>
      <c r="K51" s="26"/>
    </row>
    <row r="52" spans="2:11" x14ac:dyDescent="0.25">
      <c r="B52" s="211">
        <v>31</v>
      </c>
      <c r="C52" s="69">
        <v>330</v>
      </c>
      <c r="D52" s="69">
        <v>136366</v>
      </c>
      <c r="E52" s="69">
        <v>10473</v>
      </c>
      <c r="F52" s="69" t="s">
        <v>142</v>
      </c>
      <c r="G52" s="69">
        <v>65806</v>
      </c>
      <c r="H52" s="69">
        <v>48605</v>
      </c>
      <c r="I52" s="69">
        <v>6774</v>
      </c>
      <c r="J52" s="25">
        <v>268354</v>
      </c>
      <c r="K52" s="26"/>
    </row>
    <row r="53" spans="2:11" x14ac:dyDescent="0.25">
      <c r="B53" s="211">
        <v>32</v>
      </c>
      <c r="C53" s="69">
        <v>839</v>
      </c>
      <c r="D53" s="69">
        <v>109667</v>
      </c>
      <c r="E53" s="69">
        <v>11645</v>
      </c>
      <c r="F53" s="69" t="s">
        <v>142</v>
      </c>
      <c r="G53" s="69">
        <v>41176</v>
      </c>
      <c r="H53" s="69">
        <v>40743</v>
      </c>
      <c r="I53" s="69">
        <v>8797</v>
      </c>
      <c r="J53" s="25">
        <v>212867</v>
      </c>
      <c r="K53" s="26"/>
    </row>
    <row r="54" spans="2:11" x14ac:dyDescent="0.25">
      <c r="B54" s="211">
        <v>33</v>
      </c>
      <c r="C54" s="69">
        <v>112</v>
      </c>
      <c r="D54" s="69">
        <v>143922</v>
      </c>
      <c r="E54" s="69">
        <v>14589</v>
      </c>
      <c r="F54" s="69" t="s">
        <v>142</v>
      </c>
      <c r="G54" s="69">
        <v>60904</v>
      </c>
      <c r="H54" s="69">
        <v>58568</v>
      </c>
      <c r="I54" s="69">
        <v>9434</v>
      </c>
      <c r="J54" s="25">
        <v>287529</v>
      </c>
      <c r="K54" s="26"/>
    </row>
    <row r="55" spans="2:11" x14ac:dyDescent="0.25">
      <c r="B55" s="211">
        <v>34</v>
      </c>
      <c r="C55" s="69">
        <v>969</v>
      </c>
      <c r="D55" s="69">
        <v>131539</v>
      </c>
      <c r="E55" s="69">
        <v>8800</v>
      </c>
      <c r="F55" s="69" t="s">
        <v>142</v>
      </c>
      <c r="G55" s="69">
        <v>41341</v>
      </c>
      <c r="H55" s="69">
        <v>36733</v>
      </c>
      <c r="I55" s="69">
        <v>7919</v>
      </c>
      <c r="J55" s="25">
        <v>227301</v>
      </c>
      <c r="K55" s="26"/>
    </row>
    <row r="56" spans="2:11" x14ac:dyDescent="0.25">
      <c r="B56" s="211">
        <v>35</v>
      </c>
      <c r="C56" s="69">
        <v>389</v>
      </c>
      <c r="D56" s="69">
        <v>122720</v>
      </c>
      <c r="E56" s="69">
        <v>9376</v>
      </c>
      <c r="F56" s="69" t="s">
        <v>142</v>
      </c>
      <c r="G56" s="69">
        <v>63726</v>
      </c>
      <c r="H56" s="69">
        <v>56171</v>
      </c>
      <c r="I56" s="69">
        <v>8135</v>
      </c>
      <c r="J56" s="25">
        <v>260517</v>
      </c>
      <c r="K56" s="26"/>
    </row>
    <row r="57" spans="2:11" x14ac:dyDescent="0.25">
      <c r="B57" s="211">
        <v>36</v>
      </c>
      <c r="C57" s="69">
        <v>799</v>
      </c>
      <c r="D57" s="69">
        <v>134945</v>
      </c>
      <c r="E57" s="69">
        <v>13435</v>
      </c>
      <c r="F57" s="69" t="s">
        <v>142</v>
      </c>
      <c r="G57" s="69">
        <v>56258</v>
      </c>
      <c r="H57" s="69">
        <v>60262</v>
      </c>
      <c r="I57" s="69">
        <v>9278</v>
      </c>
      <c r="J57" s="25">
        <f>SUM(C57:I57)</f>
        <v>274977</v>
      </c>
      <c r="K57" s="26"/>
    </row>
    <row r="58" spans="2:11" x14ac:dyDescent="0.25">
      <c r="B58" s="211">
        <v>37</v>
      </c>
      <c r="C58" s="69">
        <v>450</v>
      </c>
      <c r="D58" s="69">
        <v>97906</v>
      </c>
      <c r="E58" s="69">
        <v>16362</v>
      </c>
      <c r="F58" s="69" t="s">
        <v>142</v>
      </c>
      <c r="G58" s="69">
        <v>52908</v>
      </c>
      <c r="H58" s="69">
        <v>54925</v>
      </c>
      <c r="I58" s="69">
        <v>8868</v>
      </c>
      <c r="J58" s="25">
        <v>231419</v>
      </c>
      <c r="K58" s="26"/>
    </row>
    <row r="59" spans="2:11" x14ac:dyDescent="0.25">
      <c r="B59" s="211">
        <v>38</v>
      </c>
      <c r="C59" s="69">
        <v>369</v>
      </c>
      <c r="D59" s="69">
        <v>129904</v>
      </c>
      <c r="E59" s="69">
        <v>6029</v>
      </c>
      <c r="F59" s="69" t="s">
        <v>142</v>
      </c>
      <c r="G59" s="69">
        <v>58754</v>
      </c>
      <c r="H59" s="69">
        <v>63712</v>
      </c>
      <c r="I59" s="69">
        <v>12256</v>
      </c>
      <c r="J59" s="25">
        <v>271024</v>
      </c>
      <c r="K59" s="26"/>
    </row>
    <row r="60" spans="2:11" x14ac:dyDescent="0.25">
      <c r="B60" s="211">
        <v>39</v>
      </c>
      <c r="C60" s="69">
        <v>551</v>
      </c>
      <c r="D60" s="69">
        <v>137216</v>
      </c>
      <c r="E60" s="69">
        <v>9744</v>
      </c>
      <c r="F60" s="69">
        <v>1603</v>
      </c>
      <c r="G60" s="69">
        <v>60998</v>
      </c>
      <c r="H60" s="69">
        <v>47339</v>
      </c>
      <c r="I60" s="69">
        <v>9161</v>
      </c>
      <c r="J60" s="25">
        <v>266612</v>
      </c>
      <c r="K60" s="26"/>
    </row>
    <row r="61" spans="2:11" x14ac:dyDescent="0.25">
      <c r="B61" s="211">
        <v>40</v>
      </c>
      <c r="C61" s="69">
        <v>386</v>
      </c>
      <c r="D61" s="69">
        <v>139689</v>
      </c>
      <c r="E61" s="69">
        <v>6401</v>
      </c>
      <c r="F61" s="69">
        <v>335</v>
      </c>
      <c r="G61" s="69">
        <v>49706</v>
      </c>
      <c r="H61" s="69">
        <v>55824</v>
      </c>
      <c r="I61" s="69">
        <v>6291</v>
      </c>
      <c r="J61" s="25">
        <v>258632</v>
      </c>
      <c r="K61" s="21"/>
    </row>
    <row r="62" spans="2:11" x14ac:dyDescent="0.25">
      <c r="B62" s="211">
        <v>41</v>
      </c>
      <c r="C62" s="69">
        <v>540</v>
      </c>
      <c r="D62" s="69">
        <v>135844</v>
      </c>
      <c r="E62" s="69">
        <v>12428</v>
      </c>
      <c r="F62" s="69" t="s">
        <v>142</v>
      </c>
      <c r="G62" s="69">
        <v>67334</v>
      </c>
      <c r="H62" s="69">
        <v>50273</v>
      </c>
      <c r="I62" s="69">
        <v>8917</v>
      </c>
      <c r="J62" s="25">
        <v>275336</v>
      </c>
      <c r="K62" s="21"/>
    </row>
    <row r="63" spans="2:11" x14ac:dyDescent="0.25">
      <c r="B63" s="211">
        <v>42</v>
      </c>
      <c r="C63" s="69">
        <v>448</v>
      </c>
      <c r="D63" s="69">
        <v>133761</v>
      </c>
      <c r="E63" s="69">
        <v>12989</v>
      </c>
      <c r="F63" s="69" t="s">
        <v>142</v>
      </c>
      <c r="G63" s="69">
        <v>69916</v>
      </c>
      <c r="H63" s="69">
        <v>44765</v>
      </c>
      <c r="I63" s="69">
        <v>8100</v>
      </c>
      <c r="J63" s="25">
        <v>269979</v>
      </c>
      <c r="K63" s="21"/>
    </row>
    <row r="64" spans="2:11" ht="15.75" thickBot="1" x14ac:dyDescent="0.3">
      <c r="B64" s="285">
        <v>43</v>
      </c>
      <c r="C64" s="286">
        <v>624</v>
      </c>
      <c r="D64" s="286">
        <v>132599</v>
      </c>
      <c r="E64" s="286">
        <v>11240</v>
      </c>
      <c r="F64" s="286">
        <v>328</v>
      </c>
      <c r="G64" s="286">
        <v>53790</v>
      </c>
      <c r="H64" s="286">
        <v>52484</v>
      </c>
      <c r="I64" s="286">
        <v>11118</v>
      </c>
      <c r="J64" s="289">
        <v>262183</v>
      </c>
      <c r="K64" s="21"/>
    </row>
    <row r="65" spans="2:11" ht="15.75" thickBot="1" x14ac:dyDescent="0.3">
      <c r="B65" s="285">
        <v>44</v>
      </c>
      <c r="C65" s="286">
        <v>720</v>
      </c>
      <c r="D65" s="286">
        <v>107888</v>
      </c>
      <c r="E65" s="286">
        <v>11767</v>
      </c>
      <c r="F65" s="286">
        <v>307</v>
      </c>
      <c r="G65" s="286">
        <v>56651</v>
      </c>
      <c r="H65" s="286">
        <v>36404</v>
      </c>
      <c r="I65" s="286">
        <v>8336</v>
      </c>
      <c r="J65" s="289">
        <v>222073</v>
      </c>
      <c r="K65" s="21"/>
    </row>
    <row r="66" spans="2:11" x14ac:dyDescent="0.25">
      <c r="K66" s="21"/>
    </row>
    <row r="67" spans="2:11" x14ac:dyDescent="0.25">
      <c r="K67" s="21"/>
    </row>
    <row r="68" spans="2:11" x14ac:dyDescent="0.25">
      <c r="K68" s="21"/>
    </row>
    <row r="69" spans="2:11" x14ac:dyDescent="0.25">
      <c r="K69" s="21"/>
    </row>
    <row r="70" spans="2:11" x14ac:dyDescent="0.25">
      <c r="K70" s="21"/>
    </row>
    <row r="71" spans="2:11" x14ac:dyDescent="0.25">
      <c r="K71" s="21"/>
    </row>
    <row r="72" spans="2:11" x14ac:dyDescent="0.25">
      <c r="K72" s="21"/>
    </row>
    <row r="73" spans="2:11" x14ac:dyDescent="0.25">
      <c r="K73" s="21"/>
    </row>
    <row r="74" spans="2:11" x14ac:dyDescent="0.25">
      <c r="K74" s="21"/>
    </row>
    <row r="75" spans="2:11" x14ac:dyDescent="0.25">
      <c r="K75" s="21"/>
    </row>
    <row r="76" spans="2:11" x14ac:dyDescent="0.25">
      <c r="K76" s="21"/>
    </row>
    <row r="77" spans="2:11" x14ac:dyDescent="0.25">
      <c r="K77" s="21"/>
    </row>
    <row r="78" spans="2:11" x14ac:dyDescent="0.25">
      <c r="K78" s="21"/>
    </row>
    <row r="79" spans="2:11" x14ac:dyDescent="0.25">
      <c r="K79" s="21"/>
    </row>
    <row r="80" spans="2:11" x14ac:dyDescent="0.25">
      <c r="K80" s="21"/>
    </row>
    <row r="81" spans="11:11" x14ac:dyDescent="0.25">
      <c r="K81" s="21"/>
    </row>
    <row r="82" spans="11:11" x14ac:dyDescent="0.25">
      <c r="K82" s="21"/>
    </row>
    <row r="83" spans="11:11" x14ac:dyDescent="0.25">
      <c r="K83" s="21"/>
    </row>
    <row r="84" spans="11:11" x14ac:dyDescent="0.25">
      <c r="K84" s="21"/>
    </row>
    <row r="85" spans="11:11" x14ac:dyDescent="0.25">
      <c r="K85" s="21"/>
    </row>
    <row r="86" spans="11:11" x14ac:dyDescent="0.25">
      <c r="K86" s="21"/>
    </row>
    <row r="87" spans="11:11" x14ac:dyDescent="0.25">
      <c r="K87" s="21"/>
    </row>
    <row r="88" spans="11:11" x14ac:dyDescent="0.25">
      <c r="K88" s="21"/>
    </row>
    <row r="89" spans="11:11" x14ac:dyDescent="0.25">
      <c r="K89" s="21"/>
    </row>
    <row r="90" spans="11:11" x14ac:dyDescent="0.25">
      <c r="K90" s="21"/>
    </row>
    <row r="91" spans="11:11" x14ac:dyDescent="0.25">
      <c r="K91" s="21"/>
    </row>
    <row r="92" spans="11:11" x14ac:dyDescent="0.25">
      <c r="K92" s="21"/>
    </row>
    <row r="93" spans="11:11" x14ac:dyDescent="0.25">
      <c r="K93" s="21"/>
    </row>
    <row r="94" spans="11:11" x14ac:dyDescent="0.25">
      <c r="K94" s="21"/>
    </row>
    <row r="95" spans="11:11" x14ac:dyDescent="0.25">
      <c r="K95" s="21"/>
    </row>
    <row r="96" spans="11:11" x14ac:dyDescent="0.25">
      <c r="K96" s="21"/>
    </row>
    <row r="97" spans="11:11" x14ac:dyDescent="0.25">
      <c r="K97" s="21"/>
    </row>
    <row r="98" spans="11:11" x14ac:dyDescent="0.25">
      <c r="K98" s="21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50"/>
  <sheetViews>
    <sheetView topLeftCell="A22" zoomScale="90" zoomScaleNormal="90" workbookViewId="0">
      <selection activeCell="D12" sqref="D12:AB42"/>
    </sheetView>
  </sheetViews>
  <sheetFormatPr defaultRowHeight="15" x14ac:dyDescent="0.25"/>
  <cols>
    <col min="1" max="1" width="9.140625" style="71"/>
    <col min="2" max="2" width="14.85546875" customWidth="1"/>
    <col min="5" max="5" width="9.140625" customWidth="1"/>
  </cols>
  <sheetData>
    <row r="1" spans="2:28" x14ac:dyDescent="0.25">
      <c r="B1" s="287"/>
    </row>
    <row r="2" spans="2:28" x14ac:dyDescent="0.25">
      <c r="B2" s="34" t="s">
        <v>140</v>
      </c>
      <c r="C2" s="33"/>
      <c r="E2" s="34"/>
      <c r="F2" s="35"/>
      <c r="G2" s="35"/>
      <c r="H2" s="35"/>
      <c r="I2" s="35"/>
      <c r="J2" s="36"/>
      <c r="K2" s="35"/>
      <c r="L2" s="35"/>
      <c r="M2" s="35"/>
      <c r="P2" s="37"/>
      <c r="Q2" s="37"/>
      <c r="R2" s="37"/>
      <c r="S2" s="37"/>
      <c r="T2" s="37"/>
      <c r="U2" s="38"/>
      <c r="V2" s="39"/>
      <c r="W2" s="39"/>
      <c r="X2" s="39"/>
      <c r="Y2" s="39"/>
    </row>
    <row r="3" spans="2:28" x14ac:dyDescent="0.25">
      <c r="C3" s="40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41"/>
      <c r="R3" s="42"/>
      <c r="S3" s="39"/>
      <c r="T3" s="39"/>
      <c r="U3" s="39"/>
      <c r="V3" s="39"/>
      <c r="W3" s="39"/>
      <c r="X3" s="39"/>
      <c r="Y3" s="39"/>
    </row>
    <row r="4" spans="2:28" x14ac:dyDescent="0.25">
      <c r="B4" s="34" t="s">
        <v>143</v>
      </c>
      <c r="C4" s="43"/>
      <c r="D4" s="44"/>
      <c r="E4" s="44"/>
      <c r="F4" s="44"/>
      <c r="G4" s="44"/>
      <c r="H4" s="35"/>
      <c r="I4" s="35"/>
      <c r="J4" s="35"/>
      <c r="K4" s="35"/>
      <c r="L4" s="35"/>
      <c r="M4" s="35"/>
      <c r="N4" s="35"/>
      <c r="O4" s="35"/>
      <c r="P4" s="35"/>
      <c r="Q4" s="45"/>
      <c r="R4" s="46"/>
      <c r="S4" s="39"/>
      <c r="T4" s="39"/>
      <c r="U4" s="39"/>
      <c r="V4" s="39"/>
      <c r="W4" s="39"/>
      <c r="X4" s="39"/>
      <c r="Y4" s="39"/>
    </row>
    <row r="5" spans="2:28" x14ac:dyDescent="0.25">
      <c r="B5" s="166" t="s">
        <v>175</v>
      </c>
      <c r="C5" s="164" t="s">
        <v>185</v>
      </c>
      <c r="D5" s="165"/>
      <c r="E5" s="16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47"/>
      <c r="S5" s="39"/>
      <c r="T5" s="39"/>
      <c r="U5" s="39"/>
      <c r="V5" s="39"/>
      <c r="W5" s="39"/>
      <c r="X5" s="39"/>
      <c r="Y5" s="39"/>
    </row>
    <row r="6" spans="2:28" x14ac:dyDescent="0.25">
      <c r="B6" s="317" t="s">
        <v>54</v>
      </c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144"/>
      <c r="AA6" s="144"/>
      <c r="AB6" s="144"/>
    </row>
    <row r="7" spans="2:28" x14ac:dyDescent="0.25">
      <c r="B7" s="129"/>
      <c r="C7" s="129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29"/>
      <c r="Z7" s="145"/>
      <c r="AA7" s="145"/>
      <c r="AB7" s="145"/>
    </row>
    <row r="8" spans="2:28" ht="15.75" thickBot="1" x14ac:dyDescent="0.3">
      <c r="B8" s="146"/>
      <c r="C8" s="146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6"/>
      <c r="Z8" s="145"/>
      <c r="AA8" s="145"/>
      <c r="AB8" s="145"/>
    </row>
    <row r="9" spans="2:28" ht="15.75" thickBot="1" x14ac:dyDescent="0.3">
      <c r="B9" s="138" t="s">
        <v>55</v>
      </c>
      <c r="C9" s="129"/>
      <c r="D9" s="318" t="s">
        <v>152</v>
      </c>
      <c r="E9" s="319"/>
      <c r="F9" s="319"/>
      <c r="G9" s="319"/>
      <c r="H9" s="320"/>
      <c r="I9" s="130"/>
      <c r="J9" s="145"/>
      <c r="K9" s="148"/>
      <c r="L9" s="134" t="s">
        <v>153</v>
      </c>
      <c r="M9" s="135"/>
      <c r="N9" s="137"/>
      <c r="O9" s="136"/>
      <c r="P9" s="145"/>
      <c r="Q9" s="145"/>
      <c r="R9" s="318" t="s">
        <v>154</v>
      </c>
      <c r="S9" s="319"/>
      <c r="T9" s="319"/>
      <c r="U9" s="319"/>
      <c r="V9" s="320"/>
      <c r="W9" s="130"/>
      <c r="X9" s="145"/>
      <c r="Y9" s="132"/>
      <c r="Z9" s="133" t="s">
        <v>85</v>
      </c>
      <c r="AA9" s="133"/>
      <c r="AB9" s="145"/>
    </row>
    <row r="10" spans="2:28" x14ac:dyDescent="0.25">
      <c r="B10" s="131"/>
      <c r="C10" s="129"/>
      <c r="D10" s="330" t="s">
        <v>155</v>
      </c>
      <c r="E10" s="321" t="s">
        <v>156</v>
      </c>
      <c r="F10" s="321" t="s">
        <v>157</v>
      </c>
      <c r="G10" s="323" t="s">
        <v>158</v>
      </c>
      <c r="H10" s="139" t="s">
        <v>159</v>
      </c>
      <c r="I10" s="130"/>
      <c r="J10" s="145"/>
      <c r="K10" s="330" t="s">
        <v>160</v>
      </c>
      <c r="L10" s="327" t="s">
        <v>161</v>
      </c>
      <c r="M10" s="328" t="s">
        <v>32</v>
      </c>
      <c r="N10" s="332" t="s">
        <v>158</v>
      </c>
      <c r="O10" s="141" t="s">
        <v>159</v>
      </c>
      <c r="P10" s="145"/>
      <c r="Q10" s="145"/>
      <c r="R10" s="330" t="s">
        <v>155</v>
      </c>
      <c r="S10" s="321" t="s">
        <v>156</v>
      </c>
      <c r="T10" s="321" t="s">
        <v>157</v>
      </c>
      <c r="U10" s="323" t="s">
        <v>158</v>
      </c>
      <c r="V10" s="139" t="s">
        <v>159</v>
      </c>
      <c r="W10" s="130"/>
      <c r="X10" s="145"/>
      <c r="Y10" s="325" t="s">
        <v>28</v>
      </c>
      <c r="Z10" s="142" t="s">
        <v>162</v>
      </c>
      <c r="AA10" s="141" t="s">
        <v>159</v>
      </c>
      <c r="AB10" s="145"/>
    </row>
    <row r="11" spans="2:28" ht="15.75" thickBot="1" x14ac:dyDescent="0.3">
      <c r="B11" s="145"/>
      <c r="C11" s="129"/>
      <c r="D11" s="331"/>
      <c r="E11" s="322"/>
      <c r="F11" s="322"/>
      <c r="G11" s="324"/>
      <c r="H11" s="140" t="s">
        <v>163</v>
      </c>
      <c r="I11" s="149" t="s">
        <v>56</v>
      </c>
      <c r="J11" s="145"/>
      <c r="K11" s="331"/>
      <c r="L11" s="322"/>
      <c r="M11" s="329"/>
      <c r="N11" s="324"/>
      <c r="O11" s="140" t="s">
        <v>163</v>
      </c>
      <c r="P11" s="150" t="s">
        <v>56</v>
      </c>
      <c r="Q11" s="145"/>
      <c r="R11" s="331"/>
      <c r="S11" s="322"/>
      <c r="T11" s="322"/>
      <c r="U11" s="324"/>
      <c r="V11" s="140" t="s">
        <v>163</v>
      </c>
      <c r="W11" s="149" t="s">
        <v>56</v>
      </c>
      <c r="X11" s="145"/>
      <c r="Y11" s="326"/>
      <c r="Z11" s="143" t="s">
        <v>164</v>
      </c>
      <c r="AA11" s="140" t="s">
        <v>163</v>
      </c>
      <c r="AB11" s="150" t="s">
        <v>56</v>
      </c>
    </row>
    <row r="12" spans="2:28" ht="15.75" thickBot="1" x14ac:dyDescent="0.3">
      <c r="B12" s="151" t="s">
        <v>57</v>
      </c>
      <c r="C12" s="146"/>
      <c r="D12" s="248">
        <v>414.74599999999998</v>
      </c>
      <c r="E12" s="249">
        <v>419.62900000000002</v>
      </c>
      <c r="F12" s="250"/>
      <c r="G12" s="251">
        <v>411.65899999999999</v>
      </c>
      <c r="H12" s="179">
        <v>-1.0090000000000146</v>
      </c>
      <c r="I12" s="180">
        <v>-2.4450647978521145E-3</v>
      </c>
      <c r="J12" s="252"/>
      <c r="K12" s="248">
        <v>328.57799999999997</v>
      </c>
      <c r="L12" s="249">
        <v>417.762</v>
      </c>
      <c r="M12" s="250">
        <v>416.322</v>
      </c>
      <c r="N12" s="251">
        <v>411.55599999999998</v>
      </c>
      <c r="O12" s="179">
        <v>-3.1349999999999909</v>
      </c>
      <c r="P12" s="180">
        <v>-7.5598457646777195E-3</v>
      </c>
      <c r="Q12" s="253"/>
      <c r="R12" s="248">
        <v>411.19499999999999</v>
      </c>
      <c r="S12" s="249">
        <v>403.60899999999998</v>
      </c>
      <c r="T12" s="250"/>
      <c r="U12" s="251">
        <v>399.82299999999998</v>
      </c>
      <c r="V12" s="179">
        <v>1.5059999999999718</v>
      </c>
      <c r="W12" s="180">
        <v>3.7809081711299708E-3</v>
      </c>
      <c r="X12" s="253"/>
      <c r="Y12" s="254">
        <v>409.92669999999998</v>
      </c>
      <c r="Z12" s="217">
        <v>184.31955935251798</v>
      </c>
      <c r="AA12" s="179">
        <v>-0.65500000000002956</v>
      </c>
      <c r="AB12" s="180">
        <v>-1.5952975985048523E-3</v>
      </c>
    </row>
    <row r="13" spans="2:28" x14ac:dyDescent="0.25">
      <c r="B13" s="152"/>
      <c r="C13" s="146"/>
      <c r="D13" s="255"/>
      <c r="E13" s="256"/>
      <c r="F13" s="256"/>
      <c r="G13" s="256"/>
      <c r="H13" s="256"/>
      <c r="I13" s="181"/>
      <c r="J13" s="256"/>
      <c r="K13" s="256"/>
      <c r="L13" s="256"/>
      <c r="M13" s="256"/>
      <c r="N13" s="256"/>
      <c r="O13" s="256"/>
      <c r="P13" s="182"/>
      <c r="Q13" s="253"/>
      <c r="R13" s="255"/>
      <c r="S13" s="256"/>
      <c r="T13" s="256"/>
      <c r="U13" s="256"/>
      <c r="V13" s="256"/>
      <c r="W13" s="181"/>
      <c r="X13" s="253"/>
      <c r="Y13" s="257"/>
      <c r="Z13" s="258"/>
      <c r="AA13" s="255"/>
      <c r="AB13" s="255"/>
    </row>
    <row r="14" spans="2:28" x14ac:dyDescent="0.25">
      <c r="B14" s="153"/>
      <c r="C14" s="146"/>
      <c r="D14" s="259"/>
      <c r="E14" s="259"/>
      <c r="F14" s="259"/>
      <c r="G14" s="259"/>
      <c r="H14" s="183"/>
      <c r="I14" s="184"/>
      <c r="J14" s="259"/>
      <c r="K14" s="259"/>
      <c r="L14" s="259"/>
      <c r="M14" s="259"/>
      <c r="N14" s="259"/>
      <c r="O14" s="259"/>
      <c r="P14" s="185"/>
      <c r="Q14" s="259"/>
      <c r="R14" s="259"/>
      <c r="S14" s="259"/>
      <c r="T14" s="259"/>
      <c r="U14" s="259"/>
      <c r="V14" s="183"/>
      <c r="W14" s="184"/>
      <c r="X14" s="259"/>
      <c r="Y14" s="259"/>
      <c r="Z14" s="259"/>
      <c r="AA14" s="260"/>
      <c r="AB14" s="260"/>
    </row>
    <row r="15" spans="2:28" ht="15.75" thickBot="1" x14ac:dyDescent="0.3">
      <c r="B15" s="153"/>
      <c r="C15" s="146"/>
      <c r="D15" s="261" t="s">
        <v>179</v>
      </c>
      <c r="E15" s="261" t="s">
        <v>180</v>
      </c>
      <c r="F15" s="261" t="s">
        <v>181</v>
      </c>
      <c r="G15" s="261" t="s">
        <v>182</v>
      </c>
      <c r="H15" s="261"/>
      <c r="I15" s="186"/>
      <c r="J15" s="256"/>
      <c r="K15" s="261" t="s">
        <v>179</v>
      </c>
      <c r="L15" s="261" t="s">
        <v>180</v>
      </c>
      <c r="M15" s="261" t="s">
        <v>181</v>
      </c>
      <c r="N15" s="261" t="s">
        <v>182</v>
      </c>
      <c r="O15" s="262"/>
      <c r="P15" s="187"/>
      <c r="Q15" s="256"/>
      <c r="R15" s="261" t="s">
        <v>179</v>
      </c>
      <c r="S15" s="261" t="s">
        <v>180</v>
      </c>
      <c r="T15" s="261" t="s">
        <v>181</v>
      </c>
      <c r="U15" s="261" t="s">
        <v>182</v>
      </c>
      <c r="V15" s="261"/>
      <c r="W15" s="186"/>
      <c r="X15" s="253"/>
      <c r="Y15" s="263" t="s">
        <v>28</v>
      </c>
      <c r="Z15" s="256"/>
      <c r="AA15" s="260"/>
      <c r="AB15" s="260"/>
    </row>
    <row r="16" spans="2:28" x14ac:dyDescent="0.25">
      <c r="B16" s="154" t="s">
        <v>58</v>
      </c>
      <c r="C16" s="146"/>
      <c r="D16" s="264">
        <v>376.274</v>
      </c>
      <c r="E16" s="265">
        <v>352.15539999999999</v>
      </c>
      <c r="F16" s="265" t="s">
        <v>177</v>
      </c>
      <c r="G16" s="266">
        <v>373.3689</v>
      </c>
      <c r="H16" s="188">
        <v>1.4528999999999996</v>
      </c>
      <c r="I16" s="189">
        <v>3.9065272803535667E-3</v>
      </c>
      <c r="J16" s="267"/>
      <c r="K16" s="264" t="s">
        <v>177</v>
      </c>
      <c r="L16" s="265" t="s">
        <v>177</v>
      </c>
      <c r="M16" s="265" t="s">
        <v>177</v>
      </c>
      <c r="N16" s="266" t="s">
        <v>177</v>
      </c>
      <c r="O16" s="188"/>
      <c r="P16" s="189"/>
      <c r="Q16" s="253"/>
      <c r="R16" s="264" t="s">
        <v>177</v>
      </c>
      <c r="S16" s="265" t="s">
        <v>177</v>
      </c>
      <c r="T16" s="265" t="s">
        <v>177</v>
      </c>
      <c r="U16" s="266" t="s">
        <v>177</v>
      </c>
      <c r="V16" s="188" t="s">
        <v>177</v>
      </c>
      <c r="W16" s="190" t="s">
        <v>177</v>
      </c>
      <c r="X16" s="253"/>
      <c r="Y16" s="268">
        <v>373.3689</v>
      </c>
      <c r="Z16" s="269"/>
      <c r="AA16" s="191">
        <v>1.4528999999999996</v>
      </c>
      <c r="AB16" s="190">
        <v>3.9065272803535667E-3</v>
      </c>
    </row>
    <row r="17" spans="2:28" x14ac:dyDescent="0.25">
      <c r="B17" s="155" t="s">
        <v>59</v>
      </c>
      <c r="C17" s="146"/>
      <c r="D17" s="270" t="s">
        <v>177</v>
      </c>
      <c r="E17" s="271" t="s">
        <v>177</v>
      </c>
      <c r="F17" s="271" t="s">
        <v>177</v>
      </c>
      <c r="G17" s="272" t="s">
        <v>177</v>
      </c>
      <c r="H17" s="192"/>
      <c r="I17" s="193" t="s">
        <v>177</v>
      </c>
      <c r="J17" s="267"/>
      <c r="K17" s="270" t="s">
        <v>177</v>
      </c>
      <c r="L17" s="271" t="s">
        <v>177</v>
      </c>
      <c r="M17" s="271" t="s">
        <v>177</v>
      </c>
      <c r="N17" s="272" t="s">
        <v>177</v>
      </c>
      <c r="O17" s="192" t="s">
        <v>177</v>
      </c>
      <c r="P17" s="194" t="s">
        <v>177</v>
      </c>
      <c r="Q17" s="253"/>
      <c r="R17" s="270" t="s">
        <v>177</v>
      </c>
      <c r="S17" s="271" t="s">
        <v>177</v>
      </c>
      <c r="T17" s="271" t="s">
        <v>177</v>
      </c>
      <c r="U17" s="272" t="s">
        <v>177</v>
      </c>
      <c r="V17" s="192" t="s">
        <v>177</v>
      </c>
      <c r="W17" s="194" t="s">
        <v>177</v>
      </c>
      <c r="X17" s="253"/>
      <c r="Y17" s="273" t="s">
        <v>177</v>
      </c>
      <c r="Z17" s="256"/>
      <c r="AA17" s="195" t="s">
        <v>177</v>
      </c>
      <c r="AB17" s="194" t="s">
        <v>177</v>
      </c>
    </row>
    <row r="18" spans="2:28" x14ac:dyDescent="0.25">
      <c r="B18" s="155" t="s">
        <v>60</v>
      </c>
      <c r="C18" s="146"/>
      <c r="D18" s="270">
        <v>349.57920000000001</v>
      </c>
      <c r="E18" s="271">
        <v>352.39659999999998</v>
      </c>
      <c r="F18" s="271">
        <v>355.94029999999998</v>
      </c>
      <c r="G18" s="272">
        <v>352.5061</v>
      </c>
      <c r="H18" s="192">
        <v>1.3570000000000277</v>
      </c>
      <c r="I18" s="193">
        <v>3.8644552983335689E-3</v>
      </c>
      <c r="J18" s="267"/>
      <c r="K18" s="270" t="s">
        <v>177</v>
      </c>
      <c r="L18" s="271" t="s">
        <v>177</v>
      </c>
      <c r="M18" s="271" t="s">
        <v>177</v>
      </c>
      <c r="N18" s="272" t="s">
        <v>177</v>
      </c>
      <c r="O18" s="192" t="s">
        <v>177</v>
      </c>
      <c r="P18" s="194" t="s">
        <v>177</v>
      </c>
      <c r="Q18" s="253"/>
      <c r="R18" s="270" t="s">
        <v>177</v>
      </c>
      <c r="S18" s="271" t="s">
        <v>177</v>
      </c>
      <c r="T18" s="271" t="s">
        <v>178</v>
      </c>
      <c r="U18" s="272" t="s">
        <v>178</v>
      </c>
      <c r="V18" s="192" t="s">
        <v>177</v>
      </c>
      <c r="W18" s="194" t="s">
        <v>177</v>
      </c>
      <c r="X18" s="253"/>
      <c r="Y18" s="273" t="s">
        <v>178</v>
      </c>
      <c r="Z18" s="256"/>
      <c r="AA18" s="195" t="s">
        <v>177</v>
      </c>
      <c r="AB18" s="194" t="s">
        <v>177</v>
      </c>
    </row>
    <row r="19" spans="2:28" x14ac:dyDescent="0.25">
      <c r="B19" s="155" t="s">
        <v>61</v>
      </c>
      <c r="C19" s="146"/>
      <c r="D19" s="270" t="s">
        <v>177</v>
      </c>
      <c r="E19" s="271">
        <v>374.0736</v>
      </c>
      <c r="F19" s="271">
        <v>363.39859999999999</v>
      </c>
      <c r="G19" s="272">
        <v>367.1927</v>
      </c>
      <c r="H19" s="192">
        <v>-2.0156000000000063</v>
      </c>
      <c r="I19" s="193">
        <v>-5.4592488847081677E-3</v>
      </c>
      <c r="J19" s="267"/>
      <c r="K19" s="270" t="s">
        <v>177</v>
      </c>
      <c r="L19" s="271" t="s">
        <v>177</v>
      </c>
      <c r="M19" s="271" t="s">
        <v>177</v>
      </c>
      <c r="N19" s="272" t="s">
        <v>177</v>
      </c>
      <c r="O19" s="192" t="s">
        <v>177</v>
      </c>
      <c r="P19" s="194" t="s">
        <v>177</v>
      </c>
      <c r="Q19" s="253"/>
      <c r="R19" s="270" t="s">
        <v>177</v>
      </c>
      <c r="S19" s="271">
        <v>386.2047</v>
      </c>
      <c r="T19" s="271">
        <v>396.52699999999999</v>
      </c>
      <c r="U19" s="272">
        <v>394.15910000000002</v>
      </c>
      <c r="V19" s="192">
        <v>3.1541000000000281</v>
      </c>
      <c r="W19" s="194">
        <v>8.0666487640823625E-3</v>
      </c>
      <c r="X19" s="253"/>
      <c r="Y19" s="274">
        <v>385.30290000000002</v>
      </c>
      <c r="Z19" s="253"/>
      <c r="AA19" s="195">
        <v>1.4562999999999988</v>
      </c>
      <c r="AB19" s="194">
        <v>3.7939635260544335E-3</v>
      </c>
    </row>
    <row r="20" spans="2:28" x14ac:dyDescent="0.25">
      <c r="B20" s="155" t="s">
        <v>62</v>
      </c>
      <c r="C20" s="146"/>
      <c r="D20" s="270">
        <v>438.53919999999999</v>
      </c>
      <c r="E20" s="271">
        <v>448.92059999999998</v>
      </c>
      <c r="F20" s="271" t="s">
        <v>177</v>
      </c>
      <c r="G20" s="272">
        <v>443.39859999999999</v>
      </c>
      <c r="H20" s="192">
        <v>3.7848999999999933</v>
      </c>
      <c r="I20" s="193">
        <v>8.6096042957715113E-3</v>
      </c>
      <c r="J20" s="267"/>
      <c r="K20" s="270" t="s">
        <v>177</v>
      </c>
      <c r="L20" s="271" t="s">
        <v>177</v>
      </c>
      <c r="M20" s="271" t="s">
        <v>177</v>
      </c>
      <c r="N20" s="272" t="s">
        <v>177</v>
      </c>
      <c r="O20" s="192" t="s">
        <v>177</v>
      </c>
      <c r="P20" s="194" t="s">
        <v>177</v>
      </c>
      <c r="Q20" s="253"/>
      <c r="R20" s="270" t="s">
        <v>177</v>
      </c>
      <c r="S20" s="271" t="s">
        <v>177</v>
      </c>
      <c r="T20" s="271" t="s">
        <v>177</v>
      </c>
      <c r="U20" s="272" t="s">
        <v>177</v>
      </c>
      <c r="V20" s="192" t="s">
        <v>177</v>
      </c>
      <c r="W20" s="194" t="s">
        <v>177</v>
      </c>
      <c r="X20" s="253"/>
      <c r="Y20" s="274">
        <v>443.39859999999999</v>
      </c>
      <c r="Z20" s="256"/>
      <c r="AA20" s="195">
        <v>3.7848999999999933</v>
      </c>
      <c r="AB20" s="194">
        <v>8.6096042957715113E-3</v>
      </c>
    </row>
    <row r="21" spans="2:28" x14ac:dyDescent="0.25">
      <c r="B21" s="155" t="s">
        <v>63</v>
      </c>
      <c r="C21" s="146"/>
      <c r="D21" s="270" t="s">
        <v>177</v>
      </c>
      <c r="E21" s="271" t="s">
        <v>178</v>
      </c>
      <c r="F21" s="271" t="s">
        <v>177</v>
      </c>
      <c r="G21" s="272" t="s">
        <v>178</v>
      </c>
      <c r="H21" s="218" t="s">
        <v>177</v>
      </c>
      <c r="I21" s="219" t="s">
        <v>177</v>
      </c>
      <c r="J21" s="267"/>
      <c r="K21" s="270" t="s">
        <v>177</v>
      </c>
      <c r="L21" s="271" t="s">
        <v>177</v>
      </c>
      <c r="M21" s="271" t="s">
        <v>177</v>
      </c>
      <c r="N21" s="272" t="s">
        <v>177</v>
      </c>
      <c r="O21" s="192" t="s">
        <v>177</v>
      </c>
      <c r="P21" s="194" t="s">
        <v>177</v>
      </c>
      <c r="Q21" s="253"/>
      <c r="R21" s="270" t="s">
        <v>177</v>
      </c>
      <c r="S21" s="271" t="s">
        <v>177</v>
      </c>
      <c r="T21" s="271" t="s">
        <v>177</v>
      </c>
      <c r="U21" s="272" t="s">
        <v>177</v>
      </c>
      <c r="V21" s="192" t="s">
        <v>177</v>
      </c>
      <c r="W21" s="194" t="s">
        <v>177</v>
      </c>
      <c r="X21" s="253"/>
      <c r="Y21" s="274" t="s">
        <v>178</v>
      </c>
      <c r="Z21" s="256"/>
      <c r="AA21" s="195"/>
      <c r="AB21" s="194"/>
    </row>
    <row r="22" spans="2:28" x14ac:dyDescent="0.25">
      <c r="B22" s="155" t="s">
        <v>64</v>
      </c>
      <c r="C22" s="146"/>
      <c r="D22" s="275" t="s">
        <v>177</v>
      </c>
      <c r="E22" s="276" t="s">
        <v>177</v>
      </c>
      <c r="F22" s="276" t="s">
        <v>177</v>
      </c>
      <c r="G22" s="277" t="s">
        <v>177</v>
      </c>
      <c r="H22" s="192"/>
      <c r="I22" s="193"/>
      <c r="J22" s="278"/>
      <c r="K22" s="275">
        <v>413.37240000000003</v>
      </c>
      <c r="L22" s="276">
        <v>421.40339999999998</v>
      </c>
      <c r="M22" s="276">
        <v>428.10770000000002</v>
      </c>
      <c r="N22" s="277">
        <v>422.8809</v>
      </c>
      <c r="O22" s="192">
        <v>-0.38440000000002783</v>
      </c>
      <c r="P22" s="194">
        <v>-9.0817744804505551E-4</v>
      </c>
      <c r="Q22" s="253"/>
      <c r="R22" s="275" t="s">
        <v>177</v>
      </c>
      <c r="S22" s="276" t="s">
        <v>177</v>
      </c>
      <c r="T22" s="276" t="s">
        <v>177</v>
      </c>
      <c r="U22" s="277" t="s">
        <v>177</v>
      </c>
      <c r="V22" s="192" t="s">
        <v>177</v>
      </c>
      <c r="W22" s="194" t="s">
        <v>177</v>
      </c>
      <c r="X22" s="253"/>
      <c r="Y22" s="274">
        <v>422.8809</v>
      </c>
      <c r="Z22" s="269"/>
      <c r="AA22" s="195">
        <v>-0.38440000000002783</v>
      </c>
      <c r="AB22" s="194">
        <v>-9.0817744804505551E-4</v>
      </c>
    </row>
    <row r="23" spans="2:28" x14ac:dyDescent="0.25">
      <c r="B23" s="155" t="s">
        <v>65</v>
      </c>
      <c r="C23" s="146"/>
      <c r="D23" s="270" t="s">
        <v>177</v>
      </c>
      <c r="E23" s="271">
        <v>401.9556</v>
      </c>
      <c r="F23" s="271">
        <v>412.10250000000002</v>
      </c>
      <c r="G23" s="272">
        <v>405.26420000000002</v>
      </c>
      <c r="H23" s="192">
        <v>0</v>
      </c>
      <c r="I23" s="193">
        <v>0</v>
      </c>
      <c r="J23" s="267"/>
      <c r="K23" s="270" t="s">
        <v>177</v>
      </c>
      <c r="L23" s="271" t="s">
        <v>177</v>
      </c>
      <c r="M23" s="271" t="s">
        <v>177</v>
      </c>
      <c r="N23" s="272" t="s">
        <v>177</v>
      </c>
      <c r="O23" s="192" t="s">
        <v>177</v>
      </c>
      <c r="P23" s="194" t="s">
        <v>177</v>
      </c>
      <c r="Q23" s="253"/>
      <c r="R23" s="270" t="s">
        <v>177</v>
      </c>
      <c r="S23" s="271" t="s">
        <v>177</v>
      </c>
      <c r="T23" s="271">
        <v>407.41629999999998</v>
      </c>
      <c r="U23" s="272">
        <v>407.41629999999998</v>
      </c>
      <c r="V23" s="192" t="s">
        <v>177</v>
      </c>
      <c r="W23" s="194" t="s">
        <v>177</v>
      </c>
      <c r="X23" s="253"/>
      <c r="Y23" s="274">
        <v>406.64350000000002</v>
      </c>
      <c r="Z23" s="269"/>
      <c r="AA23" s="195" t="s">
        <v>177</v>
      </c>
      <c r="AB23" s="194" t="s">
        <v>177</v>
      </c>
    </row>
    <row r="24" spans="2:28" x14ac:dyDescent="0.25">
      <c r="B24" s="155" t="s">
        <v>66</v>
      </c>
      <c r="C24" s="146"/>
      <c r="D24" s="270">
        <v>393.17110000000002</v>
      </c>
      <c r="E24" s="271">
        <v>401.56700000000001</v>
      </c>
      <c r="F24" s="271" t="s">
        <v>177</v>
      </c>
      <c r="G24" s="272">
        <v>396.34339999999997</v>
      </c>
      <c r="H24" s="192">
        <v>5.7793999999999528</v>
      </c>
      <c r="I24" s="193">
        <v>1.4797574789279011E-2</v>
      </c>
      <c r="J24" s="267"/>
      <c r="K24" s="270" t="s">
        <v>177</v>
      </c>
      <c r="L24" s="271" t="s">
        <v>177</v>
      </c>
      <c r="M24" s="271" t="s">
        <v>177</v>
      </c>
      <c r="N24" s="272" t="s">
        <v>177</v>
      </c>
      <c r="O24" s="192" t="s">
        <v>177</v>
      </c>
      <c r="P24" s="194" t="s">
        <v>177</v>
      </c>
      <c r="Q24" s="253"/>
      <c r="R24" s="270">
        <v>405.20769999999999</v>
      </c>
      <c r="S24" s="271">
        <v>408.8218</v>
      </c>
      <c r="T24" s="271">
        <v>407.41629999999998</v>
      </c>
      <c r="U24" s="272">
        <v>407.41879999999998</v>
      </c>
      <c r="V24" s="192">
        <v>3.9812999999999761</v>
      </c>
      <c r="W24" s="194">
        <v>9.8684430673896539E-3</v>
      </c>
      <c r="X24" s="253"/>
      <c r="Y24" s="274">
        <v>402.72680000000003</v>
      </c>
      <c r="Z24" s="269"/>
      <c r="AA24" s="195">
        <v>4.7430000000000518</v>
      </c>
      <c r="AB24" s="194">
        <v>1.1917570514176745E-2</v>
      </c>
    </row>
    <row r="25" spans="2:28" x14ac:dyDescent="0.25">
      <c r="B25" s="155" t="s">
        <v>67</v>
      </c>
      <c r="C25" s="146"/>
      <c r="D25" s="275">
        <v>416.25259999999997</v>
      </c>
      <c r="E25" s="276">
        <v>416.22460000000001</v>
      </c>
      <c r="F25" s="276">
        <v>378.9298</v>
      </c>
      <c r="G25" s="277">
        <v>410.4889</v>
      </c>
      <c r="H25" s="192">
        <v>3.9735000000000014</v>
      </c>
      <c r="I25" s="193">
        <v>9.774537446797904E-3</v>
      </c>
      <c r="J25" s="267"/>
      <c r="K25" s="275">
        <v>218.39080000000001</v>
      </c>
      <c r="L25" s="276">
        <v>386.70330000000001</v>
      </c>
      <c r="M25" s="276">
        <v>372.61149999999998</v>
      </c>
      <c r="N25" s="277">
        <v>360.3374</v>
      </c>
      <c r="O25" s="192">
        <v>-15.572999999999979</v>
      </c>
      <c r="P25" s="194">
        <v>-4.1427425258785067E-2</v>
      </c>
      <c r="Q25" s="253"/>
      <c r="R25" s="275" t="s">
        <v>177</v>
      </c>
      <c r="S25" s="276" t="s">
        <v>177</v>
      </c>
      <c r="T25" s="276" t="s">
        <v>177</v>
      </c>
      <c r="U25" s="277" t="s">
        <v>177</v>
      </c>
      <c r="V25" s="192" t="s">
        <v>177</v>
      </c>
      <c r="W25" s="194" t="s">
        <v>177</v>
      </c>
      <c r="X25" s="253"/>
      <c r="Y25" s="274">
        <v>402.6651</v>
      </c>
      <c r="Z25" s="256"/>
      <c r="AA25" s="195">
        <v>0.92419999999998481</v>
      </c>
      <c r="AB25" s="194">
        <v>2.3004877023971027E-3</v>
      </c>
    </row>
    <row r="26" spans="2:28" x14ac:dyDescent="0.25">
      <c r="B26" s="155" t="s">
        <v>68</v>
      </c>
      <c r="C26" s="146"/>
      <c r="D26" s="275">
        <v>363.76799999999997</v>
      </c>
      <c r="E26" s="276">
        <v>378.3965</v>
      </c>
      <c r="F26" s="276" t="s">
        <v>177</v>
      </c>
      <c r="G26" s="277">
        <v>375.2792</v>
      </c>
      <c r="H26" s="192">
        <v>0.10649999999998272</v>
      </c>
      <c r="I26" s="193">
        <v>2.8386926873946727E-4</v>
      </c>
      <c r="J26" s="267"/>
      <c r="K26" s="275" t="s">
        <v>177</v>
      </c>
      <c r="L26" s="276" t="s">
        <v>177</v>
      </c>
      <c r="M26" s="276" t="s">
        <v>177</v>
      </c>
      <c r="N26" s="277" t="s">
        <v>177</v>
      </c>
      <c r="O26" s="192" t="s">
        <v>177</v>
      </c>
      <c r="P26" s="194" t="s">
        <v>177</v>
      </c>
      <c r="Q26" s="253"/>
      <c r="R26" s="275" t="s">
        <v>177</v>
      </c>
      <c r="S26" s="276" t="s">
        <v>177</v>
      </c>
      <c r="T26" s="276" t="s">
        <v>177</v>
      </c>
      <c r="U26" s="277" t="s">
        <v>177</v>
      </c>
      <c r="V26" s="192" t="s">
        <v>177</v>
      </c>
      <c r="W26" s="194" t="s">
        <v>177</v>
      </c>
      <c r="X26" s="253"/>
      <c r="Y26" s="274">
        <v>375.2792</v>
      </c>
      <c r="Z26" s="256"/>
      <c r="AA26" s="195">
        <v>0.10649999999998272</v>
      </c>
      <c r="AB26" s="194">
        <v>2.8386926873946727E-4</v>
      </c>
    </row>
    <row r="27" spans="2:28" x14ac:dyDescent="0.25">
      <c r="B27" s="155" t="s">
        <v>69</v>
      </c>
      <c r="C27" s="146"/>
      <c r="D27" s="270">
        <v>406.75130000000001</v>
      </c>
      <c r="E27" s="271">
        <v>370.63839999999999</v>
      </c>
      <c r="F27" s="271">
        <v>347.47800000000001</v>
      </c>
      <c r="G27" s="272">
        <v>401.27</v>
      </c>
      <c r="H27" s="196">
        <v>-18.86930000000001</v>
      </c>
      <c r="I27" s="193">
        <v>-4.4912008945604542E-2</v>
      </c>
      <c r="J27" s="267"/>
      <c r="K27" s="270" t="s">
        <v>177</v>
      </c>
      <c r="L27" s="271" t="s">
        <v>177</v>
      </c>
      <c r="M27" s="271" t="s">
        <v>177</v>
      </c>
      <c r="N27" s="272" t="s">
        <v>177</v>
      </c>
      <c r="O27" s="192" t="s">
        <v>177</v>
      </c>
      <c r="P27" s="194" t="s">
        <v>177</v>
      </c>
      <c r="Q27" s="253"/>
      <c r="R27" s="270">
        <v>495.18900000000002</v>
      </c>
      <c r="S27" s="271">
        <v>475.38229999999999</v>
      </c>
      <c r="T27" s="271">
        <v>470.43419999999998</v>
      </c>
      <c r="U27" s="272">
        <v>482.46</v>
      </c>
      <c r="V27" s="192">
        <v>-10.880100000000027</v>
      </c>
      <c r="W27" s="194">
        <v>-2.2053954259951714E-2</v>
      </c>
      <c r="X27" s="253"/>
      <c r="Y27" s="274">
        <v>405.53039999999999</v>
      </c>
      <c r="Z27" s="256"/>
      <c r="AA27" s="195">
        <v>-18.45010000000002</v>
      </c>
      <c r="AB27" s="194">
        <v>-4.3516388135775186E-2</v>
      </c>
    </row>
    <row r="28" spans="2:28" x14ac:dyDescent="0.25">
      <c r="B28" s="155" t="s">
        <v>70</v>
      </c>
      <c r="C28" s="146"/>
      <c r="D28" s="270" t="s">
        <v>177</v>
      </c>
      <c r="E28" s="271" t="s">
        <v>177</v>
      </c>
      <c r="F28" s="271" t="s">
        <v>177</v>
      </c>
      <c r="G28" s="272" t="s">
        <v>177</v>
      </c>
      <c r="H28" s="192">
        <v>0</v>
      </c>
      <c r="I28" s="193">
        <v>0</v>
      </c>
      <c r="J28" s="267"/>
      <c r="K28" s="270" t="s">
        <v>177</v>
      </c>
      <c r="L28" s="271" t="s">
        <v>177</v>
      </c>
      <c r="M28" s="271" t="s">
        <v>177</v>
      </c>
      <c r="N28" s="272" t="s">
        <v>177</v>
      </c>
      <c r="O28" s="192" t="s">
        <v>177</v>
      </c>
      <c r="P28" s="194" t="s">
        <v>177</v>
      </c>
      <c r="Q28" s="253"/>
      <c r="R28" s="270" t="s">
        <v>177</v>
      </c>
      <c r="S28" s="271" t="s">
        <v>177</v>
      </c>
      <c r="T28" s="271" t="s">
        <v>177</v>
      </c>
      <c r="U28" s="272" t="s">
        <v>177</v>
      </c>
      <c r="V28" s="192" t="s">
        <v>177</v>
      </c>
      <c r="W28" s="194" t="s">
        <v>177</v>
      </c>
      <c r="X28" s="253"/>
      <c r="Y28" s="274" t="s">
        <v>177</v>
      </c>
      <c r="Z28" s="269"/>
      <c r="AA28" s="195" t="s">
        <v>177</v>
      </c>
      <c r="AB28" s="194" t="s">
        <v>177</v>
      </c>
    </row>
    <row r="29" spans="2:28" x14ac:dyDescent="0.25">
      <c r="B29" s="155" t="s">
        <v>71</v>
      </c>
      <c r="C29" s="146"/>
      <c r="D29" s="270" t="s">
        <v>177</v>
      </c>
      <c r="E29" s="271">
        <v>313.09589999999997</v>
      </c>
      <c r="F29" s="271" t="s">
        <v>177</v>
      </c>
      <c r="G29" s="272">
        <v>313.09589999999997</v>
      </c>
      <c r="H29" s="192">
        <v>-13.395600000000002</v>
      </c>
      <c r="I29" s="193">
        <v>-4.1028939497659178E-2</v>
      </c>
      <c r="J29" s="267"/>
      <c r="K29" s="270" t="s">
        <v>177</v>
      </c>
      <c r="L29" s="271" t="s">
        <v>177</v>
      </c>
      <c r="M29" s="271" t="s">
        <v>177</v>
      </c>
      <c r="N29" s="272" t="s">
        <v>177</v>
      </c>
      <c r="O29" s="192" t="s">
        <v>177</v>
      </c>
      <c r="P29" s="194" t="s">
        <v>177</v>
      </c>
      <c r="Q29" s="253"/>
      <c r="R29" s="270" t="s">
        <v>177</v>
      </c>
      <c r="S29" s="271">
        <v>296.01</v>
      </c>
      <c r="T29" s="271" t="s">
        <v>177</v>
      </c>
      <c r="U29" s="272">
        <v>296.01</v>
      </c>
      <c r="V29" s="192" t="s">
        <v>177</v>
      </c>
      <c r="W29" s="194" t="s">
        <v>177</v>
      </c>
      <c r="X29" s="253"/>
      <c r="Y29" s="274">
        <v>309.34989999999999</v>
      </c>
      <c r="Z29" s="269"/>
      <c r="AA29" s="195">
        <v>-17.141599999999983</v>
      </c>
      <c r="AB29" s="194">
        <v>-5.2502438807748408E-2</v>
      </c>
    </row>
    <row r="30" spans="2:28" x14ac:dyDescent="0.25">
      <c r="B30" s="155" t="s">
        <v>72</v>
      </c>
      <c r="C30" s="146"/>
      <c r="D30" s="270" t="s">
        <v>177</v>
      </c>
      <c r="E30" s="271">
        <v>310.88959999999997</v>
      </c>
      <c r="F30" s="271">
        <v>318.60599999999999</v>
      </c>
      <c r="G30" s="272">
        <v>316.48860000000002</v>
      </c>
      <c r="H30" s="192">
        <v>-0.77999999999997272</v>
      </c>
      <c r="I30" s="193">
        <v>-2.458484703497188E-3</v>
      </c>
      <c r="J30" s="267"/>
      <c r="K30" s="270" t="s">
        <v>177</v>
      </c>
      <c r="L30" s="271" t="s">
        <v>177</v>
      </c>
      <c r="M30" s="271" t="s">
        <v>177</v>
      </c>
      <c r="N30" s="272" t="s">
        <v>177</v>
      </c>
      <c r="O30" s="192" t="s">
        <v>177</v>
      </c>
      <c r="P30" s="194" t="s">
        <v>177</v>
      </c>
      <c r="Q30" s="253"/>
      <c r="R30" s="270" t="s">
        <v>177</v>
      </c>
      <c r="S30" s="271" t="s">
        <v>178</v>
      </c>
      <c r="T30" s="271" t="s">
        <v>177</v>
      </c>
      <c r="U30" s="272" t="s">
        <v>178</v>
      </c>
      <c r="V30" s="192" t="s">
        <v>177</v>
      </c>
      <c r="W30" s="194" t="s">
        <v>177</v>
      </c>
      <c r="X30" s="253"/>
      <c r="Y30" s="274" t="s">
        <v>178</v>
      </c>
      <c r="Z30" s="269"/>
      <c r="AA30" s="195" t="s">
        <v>177</v>
      </c>
      <c r="AB30" s="194" t="s">
        <v>177</v>
      </c>
    </row>
    <row r="31" spans="2:28" x14ac:dyDescent="0.25">
      <c r="B31" s="155" t="s">
        <v>73</v>
      </c>
      <c r="C31" s="146"/>
      <c r="D31" s="270" t="s">
        <v>178</v>
      </c>
      <c r="E31" s="276" t="s">
        <v>178</v>
      </c>
      <c r="F31" s="276" t="s">
        <v>177</v>
      </c>
      <c r="G31" s="277" t="s">
        <v>178</v>
      </c>
      <c r="H31" s="192" t="s">
        <v>177</v>
      </c>
      <c r="I31" s="193" t="s">
        <v>177</v>
      </c>
      <c r="J31" s="267"/>
      <c r="K31" s="270" t="s">
        <v>177</v>
      </c>
      <c r="L31" s="276" t="s">
        <v>177</v>
      </c>
      <c r="M31" s="276" t="s">
        <v>177</v>
      </c>
      <c r="N31" s="277" t="s">
        <v>177</v>
      </c>
      <c r="O31" s="192" t="s">
        <v>177</v>
      </c>
      <c r="P31" s="194" t="s">
        <v>177</v>
      </c>
      <c r="Q31" s="253"/>
      <c r="R31" s="270" t="s">
        <v>177</v>
      </c>
      <c r="S31" s="276" t="s">
        <v>177</v>
      </c>
      <c r="T31" s="276" t="s">
        <v>177</v>
      </c>
      <c r="U31" s="277" t="s">
        <v>177</v>
      </c>
      <c r="V31" s="192" t="s">
        <v>177</v>
      </c>
      <c r="W31" s="194" t="s">
        <v>177</v>
      </c>
      <c r="X31" s="253"/>
      <c r="Y31" s="274" t="s">
        <v>178</v>
      </c>
      <c r="Z31" s="269"/>
      <c r="AA31" s="195" t="s">
        <v>177</v>
      </c>
      <c r="AB31" s="194" t="s">
        <v>177</v>
      </c>
    </row>
    <row r="32" spans="2:28" x14ac:dyDescent="0.25">
      <c r="B32" s="155" t="s">
        <v>74</v>
      </c>
      <c r="C32" s="146"/>
      <c r="D32" s="270" t="s">
        <v>177</v>
      </c>
      <c r="E32" s="276">
        <v>206.91470000000001</v>
      </c>
      <c r="F32" s="276" t="s">
        <v>177</v>
      </c>
      <c r="G32" s="277">
        <v>206.91470000000001</v>
      </c>
      <c r="H32" s="192">
        <v>4.4371000000000151</v>
      </c>
      <c r="I32" s="193">
        <v>2.1914029008641034E-2</v>
      </c>
      <c r="J32" s="267"/>
      <c r="K32" s="270" t="s">
        <v>177</v>
      </c>
      <c r="L32" s="276" t="s">
        <v>177</v>
      </c>
      <c r="M32" s="276" t="s">
        <v>177</v>
      </c>
      <c r="N32" s="277" t="s">
        <v>177</v>
      </c>
      <c r="O32" s="192" t="s">
        <v>177</v>
      </c>
      <c r="P32" s="194" t="s">
        <v>177</v>
      </c>
      <c r="Q32" s="253"/>
      <c r="R32" s="270" t="s">
        <v>177</v>
      </c>
      <c r="S32" s="276" t="s">
        <v>177</v>
      </c>
      <c r="T32" s="276" t="s">
        <v>177</v>
      </c>
      <c r="U32" s="277" t="s">
        <v>177</v>
      </c>
      <c r="V32" s="192" t="s">
        <v>177</v>
      </c>
      <c r="W32" s="194" t="s">
        <v>177</v>
      </c>
      <c r="X32" s="253"/>
      <c r="Y32" s="274">
        <v>206.91470000000001</v>
      </c>
      <c r="Z32" s="269"/>
      <c r="AA32" s="195">
        <v>4.4371000000000151</v>
      </c>
      <c r="AB32" s="194">
        <v>2.1914029008641034E-2</v>
      </c>
    </row>
    <row r="33" spans="2:29" x14ac:dyDescent="0.25">
      <c r="B33" s="155" t="s">
        <v>75</v>
      </c>
      <c r="C33" s="146"/>
      <c r="D33" s="270" t="s">
        <v>177</v>
      </c>
      <c r="E33" s="276" t="s">
        <v>177</v>
      </c>
      <c r="F33" s="276" t="s">
        <v>177</v>
      </c>
      <c r="G33" s="277" t="s">
        <v>177</v>
      </c>
      <c r="H33" s="192"/>
      <c r="I33" s="193" t="s">
        <v>177</v>
      </c>
      <c r="J33" s="267"/>
      <c r="K33" s="270" t="s">
        <v>177</v>
      </c>
      <c r="L33" s="276" t="s">
        <v>177</v>
      </c>
      <c r="M33" s="276" t="s">
        <v>177</v>
      </c>
      <c r="N33" s="277" t="s">
        <v>177</v>
      </c>
      <c r="O33" s="192" t="s">
        <v>177</v>
      </c>
      <c r="P33" s="194" t="s">
        <v>177</v>
      </c>
      <c r="Q33" s="253"/>
      <c r="R33" s="270" t="s">
        <v>177</v>
      </c>
      <c r="S33" s="276" t="s">
        <v>177</v>
      </c>
      <c r="T33" s="276" t="s">
        <v>177</v>
      </c>
      <c r="U33" s="277" t="s">
        <v>177</v>
      </c>
      <c r="V33" s="192" t="s">
        <v>177</v>
      </c>
      <c r="W33" s="194" t="s">
        <v>177</v>
      </c>
      <c r="X33" s="253"/>
      <c r="Y33" s="274" t="s">
        <v>177</v>
      </c>
      <c r="Z33" s="269"/>
      <c r="AA33" s="195" t="s">
        <v>177</v>
      </c>
      <c r="AB33" s="194" t="s">
        <v>177</v>
      </c>
    </row>
    <row r="34" spans="2:29" x14ac:dyDescent="0.25">
      <c r="B34" s="155" t="s">
        <v>76</v>
      </c>
      <c r="C34" s="146"/>
      <c r="D34" s="270" t="s">
        <v>177</v>
      </c>
      <c r="E34" s="271">
        <v>379.0385</v>
      </c>
      <c r="F34" s="271">
        <v>363.05619999999999</v>
      </c>
      <c r="G34" s="272">
        <v>371.6986</v>
      </c>
      <c r="H34" s="192">
        <v>-17.237900000000025</v>
      </c>
      <c r="I34" s="193">
        <v>-4.4320602463384207E-2</v>
      </c>
      <c r="J34" s="267"/>
      <c r="K34" s="270" t="s">
        <v>177</v>
      </c>
      <c r="L34" s="271" t="s">
        <v>177</v>
      </c>
      <c r="M34" s="271" t="s">
        <v>177</v>
      </c>
      <c r="N34" s="272" t="s">
        <v>177</v>
      </c>
      <c r="O34" s="192" t="s">
        <v>177</v>
      </c>
      <c r="P34" s="194" t="s">
        <v>177</v>
      </c>
      <c r="Q34" s="253"/>
      <c r="R34" s="270" t="s">
        <v>177</v>
      </c>
      <c r="S34" s="271">
        <v>392.0299</v>
      </c>
      <c r="T34" s="271">
        <v>375.89150000000001</v>
      </c>
      <c r="U34" s="272">
        <v>378.13139999999999</v>
      </c>
      <c r="V34" s="192">
        <v>6.2788999999999646</v>
      </c>
      <c r="W34" s="194">
        <v>1.6885458615983451E-2</v>
      </c>
      <c r="X34" s="253"/>
      <c r="Y34" s="274">
        <v>376.75790000000001</v>
      </c>
      <c r="Z34" s="256"/>
      <c r="AA34" s="195">
        <v>1.2576000000000249</v>
      </c>
      <c r="AB34" s="194">
        <v>3.3491318116125601E-3</v>
      </c>
    </row>
    <row r="35" spans="2:29" x14ac:dyDescent="0.25">
      <c r="B35" s="155" t="s">
        <v>77</v>
      </c>
      <c r="C35" s="146"/>
      <c r="D35" s="270">
        <v>417.3306</v>
      </c>
      <c r="E35" s="271">
        <v>416.10359999999997</v>
      </c>
      <c r="F35" s="271" t="s">
        <v>177</v>
      </c>
      <c r="G35" s="272">
        <v>416.9119</v>
      </c>
      <c r="H35" s="192">
        <v>1.9431000000000154</v>
      </c>
      <c r="I35" s="193">
        <v>4.6825207099907562E-3</v>
      </c>
      <c r="J35" s="267"/>
      <c r="K35" s="270" t="s">
        <v>177</v>
      </c>
      <c r="L35" s="271" t="s">
        <v>177</v>
      </c>
      <c r="M35" s="271" t="s">
        <v>177</v>
      </c>
      <c r="N35" s="272" t="s">
        <v>177</v>
      </c>
      <c r="O35" s="192" t="s">
        <v>177</v>
      </c>
      <c r="P35" s="194" t="s">
        <v>177</v>
      </c>
      <c r="Q35" s="253"/>
      <c r="R35" s="270">
        <v>469.48899999999998</v>
      </c>
      <c r="S35" s="271">
        <v>457.59320000000002</v>
      </c>
      <c r="T35" s="271" t="s">
        <v>177</v>
      </c>
      <c r="U35" s="272">
        <v>464.62430000000001</v>
      </c>
      <c r="V35" s="192">
        <v>-2.8079999999999927</v>
      </c>
      <c r="W35" s="194">
        <v>-6.0072870445623261E-3</v>
      </c>
      <c r="X35" s="253"/>
      <c r="Y35" s="274">
        <v>418.11939999999998</v>
      </c>
      <c r="Z35" s="256"/>
      <c r="AA35" s="195">
        <v>1.8229000000000042</v>
      </c>
      <c r="AB35" s="194">
        <v>4.378850170491555E-3</v>
      </c>
    </row>
    <row r="36" spans="2:29" x14ac:dyDescent="0.25">
      <c r="B36" s="155" t="s">
        <v>78</v>
      </c>
      <c r="C36" s="146"/>
      <c r="D36" s="270" t="s">
        <v>177</v>
      </c>
      <c r="E36" s="271">
        <v>415.73129999999998</v>
      </c>
      <c r="F36" s="271">
        <v>427.56330000000003</v>
      </c>
      <c r="G36" s="272">
        <v>423.44589999999999</v>
      </c>
      <c r="H36" s="192">
        <v>-2.6516000000000304</v>
      </c>
      <c r="I36" s="193">
        <v>-6.2229888699183444E-3</v>
      </c>
      <c r="J36" s="267"/>
      <c r="K36" s="270" t="s">
        <v>177</v>
      </c>
      <c r="L36" s="271" t="s">
        <v>177</v>
      </c>
      <c r="M36" s="271" t="s">
        <v>177</v>
      </c>
      <c r="N36" s="272" t="s">
        <v>177</v>
      </c>
      <c r="O36" s="192" t="s">
        <v>177</v>
      </c>
      <c r="P36" s="194" t="s">
        <v>177</v>
      </c>
      <c r="Q36" s="253"/>
      <c r="R36" s="270" t="s">
        <v>177</v>
      </c>
      <c r="S36" s="271" t="s">
        <v>177</v>
      </c>
      <c r="T36" s="271">
        <v>390.81830000000002</v>
      </c>
      <c r="U36" s="272">
        <v>390.81830000000002</v>
      </c>
      <c r="V36" s="192">
        <v>-2.4472999999999843</v>
      </c>
      <c r="W36" s="194">
        <v>-6.2230207778152247E-3</v>
      </c>
      <c r="X36" s="253"/>
      <c r="Y36" s="274">
        <v>423.22629999999998</v>
      </c>
      <c r="Z36" s="256"/>
      <c r="AA36" s="195">
        <v>-2.6503000000000156</v>
      </c>
      <c r="AB36" s="194">
        <v>-6.2231641747868549E-3</v>
      </c>
    </row>
    <row r="37" spans="2:29" x14ac:dyDescent="0.25">
      <c r="B37" s="155" t="s">
        <v>79</v>
      </c>
      <c r="C37" s="146"/>
      <c r="D37" s="270">
        <v>385.4606</v>
      </c>
      <c r="E37" s="271">
        <v>389.4828</v>
      </c>
      <c r="F37" s="271" t="s">
        <v>177</v>
      </c>
      <c r="G37" s="272">
        <v>387.33390000000003</v>
      </c>
      <c r="H37" s="192">
        <v>2.9478000000000293</v>
      </c>
      <c r="I37" s="193">
        <v>7.6688517092580177E-3</v>
      </c>
      <c r="J37" s="267"/>
      <c r="K37" s="270" t="s">
        <v>177</v>
      </c>
      <c r="L37" s="271" t="s">
        <v>177</v>
      </c>
      <c r="M37" s="271" t="s">
        <v>177</v>
      </c>
      <c r="N37" s="272" t="s">
        <v>177</v>
      </c>
      <c r="O37" s="192" t="s">
        <v>177</v>
      </c>
      <c r="P37" s="194" t="s">
        <v>177</v>
      </c>
      <c r="Q37" s="253"/>
      <c r="R37" s="270">
        <v>360.25400000000002</v>
      </c>
      <c r="S37" s="271">
        <v>359.14749999999998</v>
      </c>
      <c r="T37" s="271" t="s">
        <v>177</v>
      </c>
      <c r="U37" s="272">
        <v>359.28100000000001</v>
      </c>
      <c r="V37" s="192">
        <v>-5.3292000000000144</v>
      </c>
      <c r="W37" s="194">
        <v>-1.4616157200210034E-2</v>
      </c>
      <c r="X37" s="253"/>
      <c r="Y37" s="274">
        <v>374.54770000000002</v>
      </c>
      <c r="Z37" s="256"/>
      <c r="AA37" s="195">
        <v>-0.82479999999998199</v>
      </c>
      <c r="AB37" s="194">
        <v>-2.1972840311956787E-3</v>
      </c>
    </row>
    <row r="38" spans="2:29" x14ac:dyDescent="0.25">
      <c r="B38" s="155" t="s">
        <v>80</v>
      </c>
      <c r="C38" s="146"/>
      <c r="D38" s="270" t="s">
        <v>177</v>
      </c>
      <c r="E38" s="271">
        <v>337.79059999999998</v>
      </c>
      <c r="F38" s="271">
        <v>326.12520000000001</v>
      </c>
      <c r="G38" s="272">
        <v>328.89330000000001</v>
      </c>
      <c r="H38" s="192">
        <v>5.7894000000000005</v>
      </c>
      <c r="I38" s="193">
        <v>1.791807526928646E-2</v>
      </c>
      <c r="J38" s="267"/>
      <c r="K38" s="270" t="s">
        <v>177</v>
      </c>
      <c r="L38" s="271" t="s">
        <v>177</v>
      </c>
      <c r="M38" s="271" t="s">
        <v>177</v>
      </c>
      <c r="N38" s="272" t="s">
        <v>177</v>
      </c>
      <c r="O38" s="192" t="s">
        <v>177</v>
      </c>
      <c r="P38" s="194" t="s">
        <v>177</v>
      </c>
      <c r="Q38" s="253"/>
      <c r="R38" s="270" t="s">
        <v>177</v>
      </c>
      <c r="S38" s="271" t="s">
        <v>177</v>
      </c>
      <c r="T38" s="271">
        <v>308.9477</v>
      </c>
      <c r="U38" s="272">
        <v>308.9477</v>
      </c>
      <c r="V38" s="192">
        <v>-33.193600000000004</v>
      </c>
      <c r="W38" s="194">
        <v>-9.7017226508463006E-2</v>
      </c>
      <c r="X38" s="253"/>
      <c r="Y38" s="274">
        <v>315.15519999999998</v>
      </c>
      <c r="Z38" s="256"/>
      <c r="AA38" s="195">
        <v>-21.061300000000017</v>
      </c>
      <c r="AB38" s="194">
        <v>-6.2642077351944381E-2</v>
      </c>
    </row>
    <row r="39" spans="2:29" x14ac:dyDescent="0.25">
      <c r="B39" s="155" t="s">
        <v>81</v>
      </c>
      <c r="C39" s="146"/>
      <c r="D39" s="270">
        <v>355.87529999999998</v>
      </c>
      <c r="E39" s="271">
        <v>361.52229999999997</v>
      </c>
      <c r="F39" s="271">
        <v>360.74270000000001</v>
      </c>
      <c r="G39" s="272">
        <v>359.5478</v>
      </c>
      <c r="H39" s="192">
        <v>7.1333999999999946</v>
      </c>
      <c r="I39" s="193">
        <v>2.024151113007866E-2</v>
      </c>
      <c r="J39" s="267"/>
      <c r="K39" s="270" t="s">
        <v>177</v>
      </c>
      <c r="L39" s="271" t="s">
        <v>177</v>
      </c>
      <c r="M39" s="271" t="s">
        <v>177</v>
      </c>
      <c r="N39" s="272" t="s">
        <v>177</v>
      </c>
      <c r="O39" s="192" t="s">
        <v>177</v>
      </c>
      <c r="P39" s="194" t="s">
        <v>177</v>
      </c>
      <c r="Q39" s="253"/>
      <c r="R39" s="270" t="s">
        <v>177</v>
      </c>
      <c r="S39" s="271">
        <v>420.31529999999998</v>
      </c>
      <c r="T39" s="271">
        <v>395.70080000000002</v>
      </c>
      <c r="U39" s="272">
        <v>413.39510000000001</v>
      </c>
      <c r="V39" s="192">
        <v>-13.531000000000006</v>
      </c>
      <c r="W39" s="194">
        <v>-3.169400980638104E-2</v>
      </c>
      <c r="X39" s="253"/>
      <c r="Y39" s="274">
        <v>363.2242</v>
      </c>
      <c r="Z39" s="256"/>
      <c r="AA39" s="195">
        <v>5.7225999999999999</v>
      </c>
      <c r="AB39" s="194">
        <v>1.6007201086652545E-2</v>
      </c>
    </row>
    <row r="40" spans="2:29" x14ac:dyDescent="0.25">
      <c r="B40" s="155" t="s">
        <v>82</v>
      </c>
      <c r="C40" s="146"/>
      <c r="D40" s="270" t="s">
        <v>177</v>
      </c>
      <c r="E40" s="271">
        <v>327.92</v>
      </c>
      <c r="F40" s="271">
        <v>298.91660000000002</v>
      </c>
      <c r="G40" s="272">
        <v>312.74119999999999</v>
      </c>
      <c r="H40" s="192">
        <v>1.1836999999999875</v>
      </c>
      <c r="I40" s="193">
        <v>3.7992986848334187E-3</v>
      </c>
      <c r="J40" s="267"/>
      <c r="K40" s="270" t="s">
        <v>177</v>
      </c>
      <c r="L40" s="271" t="s">
        <v>177</v>
      </c>
      <c r="M40" s="271" t="s">
        <v>177</v>
      </c>
      <c r="N40" s="272" t="s">
        <v>177</v>
      </c>
      <c r="O40" s="192" t="s">
        <v>177</v>
      </c>
      <c r="P40" s="194" t="s">
        <v>177</v>
      </c>
      <c r="Q40" s="253"/>
      <c r="R40" s="270" t="s">
        <v>177</v>
      </c>
      <c r="S40" s="271" t="s">
        <v>177</v>
      </c>
      <c r="T40" s="271" t="s">
        <v>178</v>
      </c>
      <c r="U40" s="272" t="s">
        <v>178</v>
      </c>
      <c r="V40" s="192" t="s">
        <v>177</v>
      </c>
      <c r="W40" s="194" t="s">
        <v>177</v>
      </c>
      <c r="X40" s="253"/>
      <c r="Y40" s="274" t="s">
        <v>178</v>
      </c>
      <c r="Z40" s="256"/>
      <c r="AA40" s="195" t="s">
        <v>177</v>
      </c>
      <c r="AB40" s="194" t="s">
        <v>177</v>
      </c>
    </row>
    <row r="41" spans="2:29" x14ac:dyDescent="0.25">
      <c r="B41" s="155" t="s">
        <v>83</v>
      </c>
      <c r="C41" s="146"/>
      <c r="D41" s="270" t="s">
        <v>177</v>
      </c>
      <c r="E41" s="271">
        <v>385.8503</v>
      </c>
      <c r="F41" s="271">
        <v>377.68740000000003</v>
      </c>
      <c r="G41" s="272">
        <v>379.10950000000003</v>
      </c>
      <c r="H41" s="192">
        <v>3.2154000000000451</v>
      </c>
      <c r="I41" s="193">
        <v>8.5540049710810528E-3</v>
      </c>
      <c r="J41" s="267"/>
      <c r="K41" s="270" t="s">
        <v>177</v>
      </c>
      <c r="L41" s="271" t="s">
        <v>177</v>
      </c>
      <c r="M41" s="271" t="s">
        <v>177</v>
      </c>
      <c r="N41" s="272" t="s">
        <v>177</v>
      </c>
      <c r="O41" s="192" t="s">
        <v>177</v>
      </c>
      <c r="P41" s="194" t="s">
        <v>177</v>
      </c>
      <c r="Q41" s="253"/>
      <c r="R41" s="270" t="s">
        <v>177</v>
      </c>
      <c r="S41" s="271" t="s">
        <v>177</v>
      </c>
      <c r="T41" s="271" t="s">
        <v>177</v>
      </c>
      <c r="U41" s="272" t="s">
        <v>177</v>
      </c>
      <c r="V41" s="192" t="s">
        <v>177</v>
      </c>
      <c r="W41" s="194" t="s">
        <v>177</v>
      </c>
      <c r="X41" s="253"/>
      <c r="Y41" s="274">
        <v>379.10950000000003</v>
      </c>
      <c r="Z41" s="256"/>
      <c r="AA41" s="195">
        <v>3.2154000000000451</v>
      </c>
      <c r="AB41" s="194">
        <v>8.5540049710810528E-3</v>
      </c>
    </row>
    <row r="42" spans="2:29" ht="15.75" thickBot="1" x14ac:dyDescent="0.3">
      <c r="B42" s="156" t="s">
        <v>84</v>
      </c>
      <c r="C42" s="146"/>
      <c r="D42" s="279" t="s">
        <v>177</v>
      </c>
      <c r="E42" s="280">
        <v>471.40230000000003</v>
      </c>
      <c r="F42" s="280">
        <v>487.98320000000001</v>
      </c>
      <c r="G42" s="281">
        <v>481.14760000000001</v>
      </c>
      <c r="H42" s="197">
        <v>0.57150000000001455</v>
      </c>
      <c r="I42" s="198">
        <v>1.1891977149924848E-3</v>
      </c>
      <c r="J42" s="267"/>
      <c r="K42" s="279" t="s">
        <v>177</v>
      </c>
      <c r="L42" s="280" t="s">
        <v>177</v>
      </c>
      <c r="M42" s="280" t="s">
        <v>177</v>
      </c>
      <c r="N42" s="281" t="s">
        <v>177</v>
      </c>
      <c r="O42" s="197" t="s">
        <v>177</v>
      </c>
      <c r="P42" s="199" t="s">
        <v>177</v>
      </c>
      <c r="Q42" s="253"/>
      <c r="R42" s="279" t="s">
        <v>177</v>
      </c>
      <c r="S42" s="280">
        <v>497.3306</v>
      </c>
      <c r="T42" s="280" t="s">
        <v>177</v>
      </c>
      <c r="U42" s="281">
        <v>497.3306</v>
      </c>
      <c r="V42" s="197">
        <v>-4.1496999999999957</v>
      </c>
      <c r="W42" s="199">
        <v>-8.2749013271309346E-3</v>
      </c>
      <c r="X42" s="253"/>
      <c r="Y42" s="282">
        <v>482.28289999999998</v>
      </c>
      <c r="Z42" s="256"/>
      <c r="AA42" s="200">
        <v>0.24029999999999063</v>
      </c>
      <c r="AB42" s="199">
        <v>4.9850365922021744E-4</v>
      </c>
    </row>
    <row r="43" spans="2:29" x14ac:dyDescent="0.25"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</row>
    <row r="44" spans="2:29" x14ac:dyDescent="0.25"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</row>
    <row r="45" spans="2:29" x14ac:dyDescent="0.25"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</row>
    <row r="46" spans="2:29" x14ac:dyDescent="0.25"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</row>
    <row r="47" spans="2:29" x14ac:dyDescent="0.25"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</row>
    <row r="48" spans="2:29" x14ac:dyDescent="0.25"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</row>
    <row r="49" spans="3:26" x14ac:dyDescent="0.25"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</row>
    <row r="50" spans="3:26" x14ac:dyDescent="0.25"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T90"/>
  <sheetViews>
    <sheetView zoomScaleNormal="100" workbookViewId="0">
      <selection activeCell="AT84" sqref="AT84:AT88"/>
    </sheetView>
  </sheetViews>
  <sheetFormatPr defaultRowHeight="15" x14ac:dyDescent="0.25"/>
  <cols>
    <col min="1" max="1" width="9.140625" style="71"/>
    <col min="2" max="2" width="25.85546875" customWidth="1"/>
    <col min="3" max="5" width="7.140625" bestFit="1" customWidth="1"/>
    <col min="6" max="6" width="7.140625" customWidth="1"/>
    <col min="7" max="19" width="7.140625" bestFit="1" customWidth="1"/>
    <col min="20" max="20" width="7.140625" customWidth="1"/>
    <col min="21" max="21" width="7.140625" bestFit="1" customWidth="1"/>
    <col min="22" max="23" width="7.140625" customWidth="1"/>
    <col min="24" max="31" width="7.140625" bestFit="1" customWidth="1"/>
    <col min="32" max="32" width="7.5703125" bestFit="1" customWidth="1"/>
    <col min="33" max="35" width="7.5703125" customWidth="1"/>
  </cols>
  <sheetData>
    <row r="1" spans="2:33" x14ac:dyDescent="0.25">
      <c r="B1" t="s">
        <v>140</v>
      </c>
      <c r="C1" s="20" t="s">
        <v>175</v>
      </c>
      <c r="D1" s="20" t="str">
        <f>'EVROPSKE CENE'!C5</f>
        <v>43. teden (25. 10. 2021 - 31. 10. 2021)</v>
      </c>
      <c r="E1" s="20"/>
      <c r="F1" s="20"/>
      <c r="G1" s="20"/>
    </row>
    <row r="2" spans="2:33" ht="15.75" x14ac:dyDescent="0.25">
      <c r="B2" s="339" t="s">
        <v>86</v>
      </c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  <c r="AA2" s="339"/>
      <c r="AB2" s="339"/>
      <c r="AC2" s="339"/>
      <c r="AD2" s="339"/>
      <c r="AE2" s="339"/>
      <c r="AF2" s="55"/>
    </row>
    <row r="3" spans="2:33" ht="16.5" customHeight="1" thickBot="1" x14ac:dyDescent="0.3">
      <c r="B3" s="287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48"/>
      <c r="AC3" s="16"/>
      <c r="AD3" s="16"/>
      <c r="AE3" s="56"/>
      <c r="AF3" s="38"/>
    </row>
    <row r="4" spans="2:33" x14ac:dyDescent="0.25">
      <c r="B4" s="335" t="s">
        <v>87</v>
      </c>
      <c r="C4" s="333" t="s">
        <v>58</v>
      </c>
      <c r="D4" s="337" t="s">
        <v>59</v>
      </c>
      <c r="E4" s="337" t="s">
        <v>60</v>
      </c>
      <c r="F4" s="337" t="s">
        <v>61</v>
      </c>
      <c r="G4" s="337" t="s">
        <v>62</v>
      </c>
      <c r="H4" s="337" t="s">
        <v>63</v>
      </c>
      <c r="I4" s="337" t="s">
        <v>64</v>
      </c>
      <c r="J4" s="337" t="s">
        <v>65</v>
      </c>
      <c r="K4" s="337" t="s">
        <v>66</v>
      </c>
      <c r="L4" s="337" t="s">
        <v>67</v>
      </c>
      <c r="M4" s="337" t="s">
        <v>68</v>
      </c>
      <c r="N4" s="337" t="s">
        <v>69</v>
      </c>
      <c r="O4" s="337" t="s">
        <v>70</v>
      </c>
      <c r="P4" s="337" t="s">
        <v>71</v>
      </c>
      <c r="Q4" s="337" t="s">
        <v>72</v>
      </c>
      <c r="R4" s="337" t="s">
        <v>73</v>
      </c>
      <c r="S4" s="337" t="s">
        <v>74</v>
      </c>
      <c r="T4" s="337" t="s">
        <v>75</v>
      </c>
      <c r="U4" s="337" t="s">
        <v>76</v>
      </c>
      <c r="V4" s="337" t="s">
        <v>77</v>
      </c>
      <c r="W4" s="337" t="s">
        <v>78</v>
      </c>
      <c r="X4" s="337" t="s">
        <v>79</v>
      </c>
      <c r="Y4" s="337" t="s">
        <v>80</v>
      </c>
      <c r="Z4" s="337" t="s">
        <v>81</v>
      </c>
      <c r="AA4" s="337" t="s">
        <v>82</v>
      </c>
      <c r="AB4" s="337" t="s">
        <v>83</v>
      </c>
      <c r="AC4" s="337" t="s">
        <v>84</v>
      </c>
      <c r="AD4" s="342" t="s">
        <v>88</v>
      </c>
      <c r="AE4" s="342" t="s">
        <v>159</v>
      </c>
      <c r="AF4" s="340" t="s">
        <v>165</v>
      </c>
      <c r="AG4" s="173"/>
    </row>
    <row r="5" spans="2:33" ht="15.75" thickBot="1" x14ac:dyDescent="0.3">
      <c r="B5" s="336"/>
      <c r="C5" s="334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338"/>
      <c r="AD5" s="343"/>
      <c r="AE5" s="343"/>
      <c r="AF5" s="341"/>
      <c r="AG5" s="174"/>
    </row>
    <row r="6" spans="2:33" ht="15" customHeight="1" x14ac:dyDescent="0.25">
      <c r="B6" s="57" t="s">
        <v>89</v>
      </c>
      <c r="C6" s="223" t="s">
        <v>177</v>
      </c>
      <c r="D6" s="224" t="s">
        <v>177</v>
      </c>
      <c r="E6" s="224" t="s">
        <v>177</v>
      </c>
      <c r="F6" s="224">
        <v>391.02539999999999</v>
      </c>
      <c r="G6" s="224" t="s">
        <v>177</v>
      </c>
      <c r="H6" s="224" t="s">
        <v>177</v>
      </c>
      <c r="I6" s="224">
        <v>420.45</v>
      </c>
      <c r="J6" s="224" t="s">
        <v>177</v>
      </c>
      <c r="K6" s="224">
        <v>431.3</v>
      </c>
      <c r="L6" s="224" t="s">
        <v>177</v>
      </c>
      <c r="M6" s="224" t="s">
        <v>177</v>
      </c>
      <c r="N6" s="224">
        <v>523.91</v>
      </c>
      <c r="O6" s="224" t="s">
        <v>177</v>
      </c>
      <c r="P6" s="224" t="s">
        <v>177</v>
      </c>
      <c r="Q6" s="224" t="s">
        <v>177</v>
      </c>
      <c r="R6" s="224" t="s">
        <v>178</v>
      </c>
      <c r="S6" s="224" t="s">
        <v>177</v>
      </c>
      <c r="T6" s="224" t="s">
        <v>177</v>
      </c>
      <c r="U6" s="224">
        <v>403</v>
      </c>
      <c r="V6" s="224">
        <v>492.48</v>
      </c>
      <c r="W6" s="224" t="s">
        <v>177</v>
      </c>
      <c r="X6" s="224">
        <v>402.78</v>
      </c>
      <c r="Y6" s="224" t="s">
        <v>177</v>
      </c>
      <c r="Z6" s="224" t="s">
        <v>177</v>
      </c>
      <c r="AA6" s="224" t="s">
        <v>177</v>
      </c>
      <c r="AB6" s="224" t="s">
        <v>177</v>
      </c>
      <c r="AC6" s="224" t="s">
        <v>177</v>
      </c>
      <c r="AD6" s="225">
        <v>438.90550000000002</v>
      </c>
      <c r="AE6" s="226">
        <v>6.6797000000000253</v>
      </c>
      <c r="AF6" s="227">
        <v>1.5454190841916571E-2</v>
      </c>
      <c r="AG6" s="228"/>
    </row>
    <row r="7" spans="2:33" ht="15" customHeight="1" x14ac:dyDescent="0.25">
      <c r="B7" s="57" t="s">
        <v>90</v>
      </c>
      <c r="C7" s="224" t="s">
        <v>177</v>
      </c>
      <c r="D7" s="224" t="s">
        <v>177</v>
      </c>
      <c r="E7" s="224" t="s">
        <v>177</v>
      </c>
      <c r="F7" s="224">
        <v>385.11099999999999</v>
      </c>
      <c r="G7" s="224" t="s">
        <v>177</v>
      </c>
      <c r="H7" s="224" t="s">
        <v>177</v>
      </c>
      <c r="I7" s="224">
        <v>431.82</v>
      </c>
      <c r="J7" s="224" t="s">
        <v>177</v>
      </c>
      <c r="K7" s="224">
        <v>420.92</v>
      </c>
      <c r="L7" s="224" t="s">
        <v>177</v>
      </c>
      <c r="M7" s="224" t="s">
        <v>177</v>
      </c>
      <c r="N7" s="224" t="s">
        <v>177</v>
      </c>
      <c r="O7" s="224" t="s">
        <v>177</v>
      </c>
      <c r="P7" s="224" t="s">
        <v>177</v>
      </c>
      <c r="Q7" s="224" t="s">
        <v>177</v>
      </c>
      <c r="R7" s="224" t="s">
        <v>177</v>
      </c>
      <c r="S7" s="224" t="s">
        <v>177</v>
      </c>
      <c r="T7" s="224" t="s">
        <v>177</v>
      </c>
      <c r="U7" s="224">
        <v>400</v>
      </c>
      <c r="V7" s="224">
        <v>494.02</v>
      </c>
      <c r="W7" s="224" t="s">
        <v>177</v>
      </c>
      <c r="X7" s="224">
        <v>326.13</v>
      </c>
      <c r="Y7" s="224" t="s">
        <v>177</v>
      </c>
      <c r="Z7" s="224" t="s">
        <v>177</v>
      </c>
      <c r="AA7" s="224" t="s">
        <v>177</v>
      </c>
      <c r="AB7" s="224" t="s">
        <v>177</v>
      </c>
      <c r="AC7" s="224">
        <v>514.16369999999995</v>
      </c>
      <c r="AD7" s="225">
        <v>420.12569999999999</v>
      </c>
      <c r="AE7" s="226">
        <v>2.7267999999999688</v>
      </c>
      <c r="AF7" s="227">
        <v>6.5328394492654152E-3</v>
      </c>
      <c r="AG7" s="228"/>
    </row>
    <row r="8" spans="2:33" ht="15" customHeight="1" x14ac:dyDescent="0.25">
      <c r="B8" s="57" t="s">
        <v>91</v>
      </c>
      <c r="C8" s="224" t="s">
        <v>177</v>
      </c>
      <c r="D8" s="224" t="s">
        <v>177</v>
      </c>
      <c r="E8" s="224" t="s">
        <v>177</v>
      </c>
      <c r="F8" s="224">
        <v>387.66489999999999</v>
      </c>
      <c r="G8" s="224" t="s">
        <v>177</v>
      </c>
      <c r="H8" s="224" t="s">
        <v>177</v>
      </c>
      <c r="I8" s="224" t="s">
        <v>177</v>
      </c>
      <c r="J8" s="224" t="s">
        <v>177</v>
      </c>
      <c r="K8" s="224">
        <v>409.46</v>
      </c>
      <c r="L8" s="224" t="s">
        <v>177</v>
      </c>
      <c r="M8" s="224" t="s">
        <v>177</v>
      </c>
      <c r="N8" s="224">
        <v>482.36</v>
      </c>
      <c r="O8" s="224" t="s">
        <v>177</v>
      </c>
      <c r="P8" s="224" t="s">
        <v>177</v>
      </c>
      <c r="Q8" s="224" t="s">
        <v>177</v>
      </c>
      <c r="R8" s="224" t="s">
        <v>178</v>
      </c>
      <c r="S8" s="224" t="s">
        <v>177</v>
      </c>
      <c r="T8" s="224" t="s">
        <v>177</v>
      </c>
      <c r="U8" s="224">
        <v>398</v>
      </c>
      <c r="V8" s="224">
        <v>460.98</v>
      </c>
      <c r="W8" s="224" t="s">
        <v>177</v>
      </c>
      <c r="X8" s="224">
        <v>357.05</v>
      </c>
      <c r="Y8" s="224" t="s">
        <v>177</v>
      </c>
      <c r="Z8" s="224">
        <v>426.62</v>
      </c>
      <c r="AA8" s="224" t="s">
        <v>177</v>
      </c>
      <c r="AB8" s="224" t="s">
        <v>177</v>
      </c>
      <c r="AC8" s="224">
        <v>494.09879999999998</v>
      </c>
      <c r="AD8" s="225">
        <v>406.5009</v>
      </c>
      <c r="AE8" s="226">
        <v>2.1961000000000013</v>
      </c>
      <c r="AF8" s="227">
        <v>5.4317930432683514E-3</v>
      </c>
      <c r="AG8" s="228"/>
    </row>
    <row r="9" spans="2:33" ht="15" customHeight="1" x14ac:dyDescent="0.25">
      <c r="B9" s="57" t="s">
        <v>92</v>
      </c>
      <c r="C9" s="229" t="s">
        <v>177</v>
      </c>
      <c r="D9" s="229" t="s">
        <v>177</v>
      </c>
      <c r="E9" s="229" t="s">
        <v>177</v>
      </c>
      <c r="F9" s="229">
        <v>389.14350000000002</v>
      </c>
      <c r="G9" s="229" t="s">
        <v>177</v>
      </c>
      <c r="H9" s="229" t="s">
        <v>177</v>
      </c>
      <c r="I9" s="229" t="s">
        <v>177</v>
      </c>
      <c r="J9" s="229" t="s">
        <v>177</v>
      </c>
      <c r="K9" s="229">
        <v>411.5</v>
      </c>
      <c r="L9" s="229" t="s">
        <v>177</v>
      </c>
      <c r="M9" s="229" t="s">
        <v>177</v>
      </c>
      <c r="N9" s="229">
        <v>477.47</v>
      </c>
      <c r="O9" s="229" t="s">
        <v>177</v>
      </c>
      <c r="P9" s="229">
        <v>296.01</v>
      </c>
      <c r="Q9" s="229" t="s">
        <v>178</v>
      </c>
      <c r="R9" s="229" t="s">
        <v>177</v>
      </c>
      <c r="S9" s="229" t="s">
        <v>177</v>
      </c>
      <c r="T9" s="229" t="s">
        <v>177</v>
      </c>
      <c r="U9" s="229">
        <v>392</v>
      </c>
      <c r="V9" s="229">
        <v>465.4</v>
      </c>
      <c r="W9" s="229" t="s">
        <v>177</v>
      </c>
      <c r="X9" s="229">
        <v>376.89</v>
      </c>
      <c r="Y9" s="229" t="s">
        <v>177</v>
      </c>
      <c r="Z9" s="229" t="s">
        <v>177</v>
      </c>
      <c r="AA9" s="229" t="s">
        <v>177</v>
      </c>
      <c r="AB9" s="229" t="s">
        <v>177</v>
      </c>
      <c r="AC9" s="229">
        <v>508.5455</v>
      </c>
      <c r="AD9" s="230">
        <v>408.55959999999999</v>
      </c>
      <c r="AE9" s="231">
        <v>3.1316999999999666</v>
      </c>
      <c r="AF9" s="232">
        <v>7.7244313970497025E-3</v>
      </c>
      <c r="AG9" s="233"/>
    </row>
    <row r="10" spans="2:33" ht="15" customHeight="1" x14ac:dyDescent="0.25">
      <c r="B10" s="57" t="s">
        <v>93</v>
      </c>
      <c r="C10" s="224" t="s">
        <v>177</v>
      </c>
      <c r="D10" s="224" t="s">
        <v>177</v>
      </c>
      <c r="E10" s="224" t="s">
        <v>178</v>
      </c>
      <c r="F10" s="224">
        <v>373.14769999999999</v>
      </c>
      <c r="G10" s="224">
        <v>370.1</v>
      </c>
      <c r="H10" s="224" t="s">
        <v>177</v>
      </c>
      <c r="I10" s="224" t="s">
        <v>177</v>
      </c>
      <c r="J10" s="224">
        <v>389.49</v>
      </c>
      <c r="K10" s="224">
        <v>350.57</v>
      </c>
      <c r="L10" s="224" t="s">
        <v>177</v>
      </c>
      <c r="M10" s="224" t="s">
        <v>177</v>
      </c>
      <c r="N10" s="224">
        <v>445.94</v>
      </c>
      <c r="O10" s="224" t="s">
        <v>177</v>
      </c>
      <c r="P10" s="224">
        <v>239.57</v>
      </c>
      <c r="Q10" s="224" t="s">
        <v>177</v>
      </c>
      <c r="R10" s="224" t="s">
        <v>177</v>
      </c>
      <c r="S10" s="224" t="s">
        <v>177</v>
      </c>
      <c r="T10" s="224" t="s">
        <v>177</v>
      </c>
      <c r="U10" s="224">
        <v>357</v>
      </c>
      <c r="V10" s="224" t="s">
        <v>177</v>
      </c>
      <c r="W10" s="224">
        <v>373.6223</v>
      </c>
      <c r="X10" s="224">
        <v>337.38</v>
      </c>
      <c r="Y10" s="224">
        <v>295.35399999999998</v>
      </c>
      <c r="Z10" s="224">
        <v>378.29</v>
      </c>
      <c r="AA10" s="224" t="s">
        <v>178</v>
      </c>
      <c r="AB10" s="224" t="s">
        <v>177</v>
      </c>
      <c r="AC10" s="224">
        <v>491.59059999999999</v>
      </c>
      <c r="AD10" s="225">
        <v>355.6866</v>
      </c>
      <c r="AE10" s="226">
        <v>3.1506999999999721</v>
      </c>
      <c r="AF10" s="227">
        <v>8.937245823758655E-3</v>
      </c>
      <c r="AG10" s="228"/>
    </row>
    <row r="11" spans="2:33" ht="15.75" customHeight="1" thickBot="1" x14ac:dyDescent="0.3">
      <c r="B11" s="57" t="s">
        <v>94</v>
      </c>
      <c r="C11" s="224" t="s">
        <v>177</v>
      </c>
      <c r="D11" s="224" t="s">
        <v>177</v>
      </c>
      <c r="E11" s="224" t="s">
        <v>177</v>
      </c>
      <c r="F11" s="224">
        <v>377.71789999999999</v>
      </c>
      <c r="G11" s="224" t="s">
        <v>177</v>
      </c>
      <c r="H11" s="224" t="s">
        <v>177</v>
      </c>
      <c r="I11" s="224">
        <v>399.62</v>
      </c>
      <c r="J11" s="224" t="s">
        <v>177</v>
      </c>
      <c r="K11" s="224">
        <v>364.8</v>
      </c>
      <c r="L11" s="224" t="s">
        <v>177</v>
      </c>
      <c r="M11" s="224" t="s">
        <v>177</v>
      </c>
      <c r="N11" s="224">
        <v>503.42</v>
      </c>
      <c r="O11" s="224" t="s">
        <v>177</v>
      </c>
      <c r="P11" s="224" t="s">
        <v>177</v>
      </c>
      <c r="Q11" s="224" t="s">
        <v>178</v>
      </c>
      <c r="R11" s="224" t="s">
        <v>177</v>
      </c>
      <c r="S11" s="224" t="s">
        <v>177</v>
      </c>
      <c r="T11" s="224" t="s">
        <v>177</v>
      </c>
      <c r="U11" s="224">
        <v>356</v>
      </c>
      <c r="V11" s="224" t="s">
        <v>177</v>
      </c>
      <c r="W11" s="224" t="s">
        <v>177</v>
      </c>
      <c r="X11" s="224">
        <v>348.18</v>
      </c>
      <c r="Y11" s="224" t="s">
        <v>177</v>
      </c>
      <c r="Z11" s="224">
        <v>156.54</v>
      </c>
      <c r="AA11" s="224" t="s">
        <v>177</v>
      </c>
      <c r="AB11" s="224" t="s">
        <v>177</v>
      </c>
      <c r="AC11" s="224">
        <v>536.53610000000003</v>
      </c>
      <c r="AD11" s="225">
        <v>365.4624</v>
      </c>
      <c r="AE11" s="226">
        <v>2.6478999999999928</v>
      </c>
      <c r="AF11" s="227">
        <v>7.2982198892270755E-3</v>
      </c>
      <c r="AG11" s="228"/>
    </row>
    <row r="12" spans="2:33" ht="15.75" customHeight="1" thickBot="1" x14ac:dyDescent="0.3">
      <c r="B12" s="58" t="s">
        <v>95</v>
      </c>
      <c r="C12" s="234" t="s">
        <v>177</v>
      </c>
      <c r="D12" s="234" t="s">
        <v>177</v>
      </c>
      <c r="E12" s="234" t="s">
        <v>178</v>
      </c>
      <c r="F12" s="234">
        <v>379.1816</v>
      </c>
      <c r="G12" s="234">
        <v>370.1</v>
      </c>
      <c r="H12" s="234" t="s">
        <v>177</v>
      </c>
      <c r="I12" s="234">
        <v>422.4717</v>
      </c>
      <c r="J12" s="234">
        <v>389.49</v>
      </c>
      <c r="K12" s="234">
        <v>391.39850000000001</v>
      </c>
      <c r="L12" s="234" t="s">
        <v>177</v>
      </c>
      <c r="M12" s="234" t="s">
        <v>177</v>
      </c>
      <c r="N12" s="234">
        <v>492.41210000000001</v>
      </c>
      <c r="O12" s="234" t="s">
        <v>177</v>
      </c>
      <c r="P12" s="234">
        <v>241.5924</v>
      </c>
      <c r="Q12" s="234" t="s">
        <v>178</v>
      </c>
      <c r="R12" s="234" t="s">
        <v>178</v>
      </c>
      <c r="S12" s="234" t="s">
        <v>177</v>
      </c>
      <c r="T12" s="234" t="s">
        <v>177</v>
      </c>
      <c r="U12" s="234">
        <v>362.34399999999999</v>
      </c>
      <c r="V12" s="234">
        <v>480.62220000000002</v>
      </c>
      <c r="W12" s="234">
        <v>373.6223</v>
      </c>
      <c r="X12" s="234">
        <v>348.7482</v>
      </c>
      <c r="Y12" s="234">
        <v>295.35399999999998</v>
      </c>
      <c r="Z12" s="234">
        <v>408.78550000000001</v>
      </c>
      <c r="AA12" s="234" t="s">
        <v>178</v>
      </c>
      <c r="AB12" s="234" t="s">
        <v>177</v>
      </c>
      <c r="AC12" s="234">
        <v>501.1397</v>
      </c>
      <c r="AD12" s="235">
        <v>389.1816</v>
      </c>
      <c r="AE12" s="236">
        <v>3.3455000000000155</v>
      </c>
      <c r="AF12" s="237">
        <v>8.670780157688851E-3</v>
      </c>
      <c r="AG12" s="238"/>
    </row>
    <row r="13" spans="2:33" ht="15" customHeight="1" x14ac:dyDescent="0.25">
      <c r="B13" s="59" t="s">
        <v>96</v>
      </c>
      <c r="C13" s="223">
        <v>400.1</v>
      </c>
      <c r="D13" s="223" t="s">
        <v>177</v>
      </c>
      <c r="E13" s="223">
        <v>369.85480000000001</v>
      </c>
      <c r="F13" s="223">
        <v>388.47140000000002</v>
      </c>
      <c r="G13" s="223">
        <v>462.54</v>
      </c>
      <c r="H13" s="223" t="s">
        <v>178</v>
      </c>
      <c r="I13" s="223">
        <v>409.45</v>
      </c>
      <c r="J13" s="223">
        <v>441.36</v>
      </c>
      <c r="K13" s="223">
        <v>415.03</v>
      </c>
      <c r="L13" s="223">
        <v>444</v>
      </c>
      <c r="M13" s="223" t="s">
        <v>177</v>
      </c>
      <c r="N13" s="223">
        <v>429.56</v>
      </c>
      <c r="O13" s="223" t="s">
        <v>177</v>
      </c>
      <c r="P13" s="223">
        <v>301.04000000000002</v>
      </c>
      <c r="Q13" s="223">
        <v>353.99</v>
      </c>
      <c r="R13" s="223">
        <v>447.18</v>
      </c>
      <c r="S13" s="223" t="s">
        <v>177</v>
      </c>
      <c r="T13" s="223" t="s">
        <v>177</v>
      </c>
      <c r="U13" s="223">
        <v>423</v>
      </c>
      <c r="V13" s="223">
        <v>438.7</v>
      </c>
      <c r="W13" s="223">
        <v>419.7833</v>
      </c>
      <c r="X13" s="223">
        <v>408</v>
      </c>
      <c r="Y13" s="223" t="s">
        <v>177</v>
      </c>
      <c r="Z13" s="223">
        <v>376.99</v>
      </c>
      <c r="AA13" s="223">
        <v>380.98</v>
      </c>
      <c r="AB13" s="223">
        <v>420.84</v>
      </c>
      <c r="AC13" s="223">
        <v>480.65530000000001</v>
      </c>
      <c r="AD13" s="225">
        <v>436.24270000000001</v>
      </c>
      <c r="AE13" s="226">
        <v>-2.1141999999999825</v>
      </c>
      <c r="AF13" s="175">
        <v>-4.8230106563852404E-3</v>
      </c>
      <c r="AG13" s="239"/>
    </row>
    <row r="14" spans="2:33" ht="15" customHeight="1" x14ac:dyDescent="0.25">
      <c r="B14" s="59" t="s">
        <v>97</v>
      </c>
      <c r="C14" s="224">
        <v>363.99</v>
      </c>
      <c r="D14" s="224" t="s">
        <v>177</v>
      </c>
      <c r="E14" s="224">
        <v>369.738</v>
      </c>
      <c r="F14" s="224">
        <v>391.29419999999999</v>
      </c>
      <c r="G14" s="224">
        <v>459.74</v>
      </c>
      <c r="H14" s="224" t="s">
        <v>177</v>
      </c>
      <c r="I14" s="224">
        <v>407.12</v>
      </c>
      <c r="J14" s="224" t="s">
        <v>177</v>
      </c>
      <c r="K14" s="224">
        <v>411.33</v>
      </c>
      <c r="L14" s="224">
        <v>432</v>
      </c>
      <c r="M14" s="224">
        <v>379.77379999999999</v>
      </c>
      <c r="N14" s="224">
        <v>431.37</v>
      </c>
      <c r="O14" s="224" t="s">
        <v>177</v>
      </c>
      <c r="P14" s="224">
        <v>366.31</v>
      </c>
      <c r="Q14" s="224">
        <v>338.09</v>
      </c>
      <c r="R14" s="224" t="s">
        <v>178</v>
      </c>
      <c r="S14" s="224" t="s">
        <v>177</v>
      </c>
      <c r="T14" s="224" t="s">
        <v>177</v>
      </c>
      <c r="U14" s="224">
        <v>432</v>
      </c>
      <c r="V14" s="224">
        <v>438.95</v>
      </c>
      <c r="W14" s="224">
        <v>418.483</v>
      </c>
      <c r="X14" s="224">
        <v>402.06</v>
      </c>
      <c r="Y14" s="224" t="s">
        <v>177</v>
      </c>
      <c r="Z14" s="224">
        <v>371.18</v>
      </c>
      <c r="AA14" s="224" t="s">
        <v>177</v>
      </c>
      <c r="AB14" s="224">
        <v>397.73</v>
      </c>
      <c r="AC14" s="224">
        <v>488.58089999999999</v>
      </c>
      <c r="AD14" s="225">
        <v>432.68369999999999</v>
      </c>
      <c r="AE14" s="226">
        <v>3.8494000000000028</v>
      </c>
      <c r="AF14" s="175">
        <v>8.9764274919239551E-3</v>
      </c>
      <c r="AG14" s="228"/>
    </row>
    <row r="15" spans="2:33" ht="15" customHeight="1" x14ac:dyDescent="0.25">
      <c r="B15" s="59" t="s">
        <v>98</v>
      </c>
      <c r="C15" s="224">
        <v>361.35</v>
      </c>
      <c r="D15" s="224" t="s">
        <v>177</v>
      </c>
      <c r="E15" s="224">
        <v>355.6506</v>
      </c>
      <c r="F15" s="224">
        <v>372.61</v>
      </c>
      <c r="G15" s="224">
        <v>454.95</v>
      </c>
      <c r="H15" s="224">
        <v>334.24</v>
      </c>
      <c r="I15" s="224">
        <v>400.43</v>
      </c>
      <c r="J15" s="224">
        <v>406.87</v>
      </c>
      <c r="K15" s="224">
        <v>407.75</v>
      </c>
      <c r="L15" s="224">
        <v>421</v>
      </c>
      <c r="M15" s="224">
        <v>384.9579</v>
      </c>
      <c r="N15" s="224">
        <v>381.06</v>
      </c>
      <c r="O15" s="224" t="s">
        <v>177</v>
      </c>
      <c r="P15" s="224">
        <v>314.2</v>
      </c>
      <c r="Q15" s="224">
        <v>318.49</v>
      </c>
      <c r="R15" s="224">
        <v>408.04</v>
      </c>
      <c r="S15" s="224">
        <v>210.01840000000001</v>
      </c>
      <c r="T15" s="224" t="s">
        <v>177</v>
      </c>
      <c r="U15" s="224">
        <v>386</v>
      </c>
      <c r="V15" s="224">
        <v>416.69</v>
      </c>
      <c r="W15" s="224">
        <v>418.483</v>
      </c>
      <c r="X15" s="224">
        <v>387.38</v>
      </c>
      <c r="Y15" s="224">
        <v>338.3125</v>
      </c>
      <c r="Z15" s="224">
        <v>367.48</v>
      </c>
      <c r="AA15" s="224">
        <v>328.77</v>
      </c>
      <c r="AB15" s="224">
        <v>392.73</v>
      </c>
      <c r="AC15" s="224">
        <v>462.99810000000002</v>
      </c>
      <c r="AD15" s="225">
        <v>421.94560000000001</v>
      </c>
      <c r="AE15" s="226">
        <v>1.8382000000000289</v>
      </c>
      <c r="AF15" s="175">
        <v>4.3755477765923256E-3</v>
      </c>
      <c r="AG15" s="228"/>
    </row>
    <row r="16" spans="2:33" ht="15" customHeight="1" x14ac:dyDescent="0.25">
      <c r="B16" s="60" t="s">
        <v>99</v>
      </c>
      <c r="C16" s="229">
        <v>326.95999999999998</v>
      </c>
      <c r="D16" s="229" t="s">
        <v>177</v>
      </c>
      <c r="E16" s="229">
        <v>361.4101</v>
      </c>
      <c r="F16" s="229">
        <v>377.44909999999999</v>
      </c>
      <c r="G16" s="229">
        <v>449.89</v>
      </c>
      <c r="H16" s="229" t="s">
        <v>178</v>
      </c>
      <c r="I16" s="229">
        <v>398.76</v>
      </c>
      <c r="J16" s="229">
        <v>404.14</v>
      </c>
      <c r="K16" s="229">
        <v>401.43</v>
      </c>
      <c r="L16" s="229">
        <v>417</v>
      </c>
      <c r="M16" s="229">
        <v>377.9128</v>
      </c>
      <c r="N16" s="229">
        <v>341.63</v>
      </c>
      <c r="O16" s="229" t="s">
        <v>177</v>
      </c>
      <c r="P16" s="229">
        <v>342.06</v>
      </c>
      <c r="Q16" s="229">
        <v>308.73</v>
      </c>
      <c r="R16" s="229" t="s">
        <v>178</v>
      </c>
      <c r="S16" s="229" t="s">
        <v>177</v>
      </c>
      <c r="T16" s="229" t="s">
        <v>177</v>
      </c>
      <c r="U16" s="229">
        <v>378</v>
      </c>
      <c r="V16" s="229">
        <v>428.26</v>
      </c>
      <c r="W16" s="229">
        <v>420.43340000000001</v>
      </c>
      <c r="X16" s="229">
        <v>402.61</v>
      </c>
      <c r="Y16" s="229">
        <v>345.87920000000003</v>
      </c>
      <c r="Z16" s="229">
        <v>360.5</v>
      </c>
      <c r="AA16" s="229">
        <v>355.53</v>
      </c>
      <c r="AB16" s="229">
        <v>384.71</v>
      </c>
      <c r="AC16" s="229">
        <v>479.05009999999999</v>
      </c>
      <c r="AD16" s="230">
        <v>421.63330000000002</v>
      </c>
      <c r="AE16" s="240">
        <v>1.4915000000000305</v>
      </c>
      <c r="AF16" s="176">
        <v>3.5499919312955708E-3</v>
      </c>
      <c r="AG16" s="233"/>
    </row>
    <row r="17" spans="2:33" ht="15" customHeight="1" x14ac:dyDescent="0.25">
      <c r="B17" s="59" t="s">
        <v>100</v>
      </c>
      <c r="C17" s="224">
        <v>318.18</v>
      </c>
      <c r="D17" s="224">
        <v>313.03809999999999</v>
      </c>
      <c r="E17" s="224">
        <v>340.27890000000002</v>
      </c>
      <c r="F17" s="224">
        <v>334.5693</v>
      </c>
      <c r="G17" s="224">
        <v>413.95</v>
      </c>
      <c r="H17" s="224">
        <v>287.68</v>
      </c>
      <c r="I17" s="224">
        <v>382.6</v>
      </c>
      <c r="J17" s="224">
        <v>393.97</v>
      </c>
      <c r="K17" s="224">
        <v>375.05</v>
      </c>
      <c r="L17" s="224">
        <v>358</v>
      </c>
      <c r="M17" s="224">
        <v>378.57740000000001</v>
      </c>
      <c r="N17" s="224">
        <v>332.07</v>
      </c>
      <c r="O17" s="224">
        <v>340</v>
      </c>
      <c r="P17" s="224">
        <v>259.36</v>
      </c>
      <c r="Q17" s="224">
        <v>305.89</v>
      </c>
      <c r="R17" s="224">
        <v>344.34</v>
      </c>
      <c r="S17" s="224">
        <v>187.9718</v>
      </c>
      <c r="T17" s="224" t="s">
        <v>177</v>
      </c>
      <c r="U17" s="224">
        <v>374</v>
      </c>
      <c r="V17" s="224">
        <v>371.1</v>
      </c>
      <c r="W17" s="224">
        <v>405.26319999999998</v>
      </c>
      <c r="X17" s="224">
        <v>346.89</v>
      </c>
      <c r="Y17" s="224">
        <v>314.58589999999998</v>
      </c>
      <c r="Z17" s="224">
        <v>344.87</v>
      </c>
      <c r="AA17" s="224">
        <v>283.38</v>
      </c>
      <c r="AB17" s="224">
        <v>353.57</v>
      </c>
      <c r="AC17" s="224">
        <v>454.97219999999999</v>
      </c>
      <c r="AD17" s="225">
        <v>386.01220000000001</v>
      </c>
      <c r="AE17" s="226">
        <v>1.5122000000000071</v>
      </c>
      <c r="AF17" s="175">
        <v>3.9328998699610374E-3</v>
      </c>
      <c r="AG17" s="228"/>
    </row>
    <row r="18" spans="2:33" ht="15.75" customHeight="1" thickBot="1" x14ac:dyDescent="0.3">
      <c r="B18" s="59" t="s">
        <v>101</v>
      </c>
      <c r="C18" s="224">
        <v>292.69</v>
      </c>
      <c r="D18" s="224">
        <v>311.50940000000003</v>
      </c>
      <c r="E18" s="224">
        <v>342.69159999999999</v>
      </c>
      <c r="F18" s="224">
        <v>348.81779999999998</v>
      </c>
      <c r="G18" s="224">
        <v>421.19</v>
      </c>
      <c r="H18" s="224">
        <v>293.58</v>
      </c>
      <c r="I18" s="224">
        <v>387.01</v>
      </c>
      <c r="J18" s="224" t="s">
        <v>177</v>
      </c>
      <c r="K18" s="224">
        <v>381.33</v>
      </c>
      <c r="L18" s="224">
        <v>358</v>
      </c>
      <c r="M18" s="224">
        <v>369.53829999999999</v>
      </c>
      <c r="N18" s="224">
        <v>327.64999999999998</v>
      </c>
      <c r="O18" s="224" t="s">
        <v>177</v>
      </c>
      <c r="P18" s="224">
        <v>269.51</v>
      </c>
      <c r="Q18" s="224">
        <v>298.49</v>
      </c>
      <c r="R18" s="224">
        <v>350.06</v>
      </c>
      <c r="S18" s="224" t="s">
        <v>177</v>
      </c>
      <c r="T18" s="224" t="s">
        <v>177</v>
      </c>
      <c r="U18" s="224">
        <v>305</v>
      </c>
      <c r="V18" s="224">
        <v>378.29</v>
      </c>
      <c r="W18" s="224">
        <v>409.38080000000002</v>
      </c>
      <c r="X18" s="224">
        <v>351.26</v>
      </c>
      <c r="Y18" s="224">
        <v>291.98500000000001</v>
      </c>
      <c r="Z18" s="224">
        <v>349.91</v>
      </c>
      <c r="AA18" s="224">
        <v>319.5</v>
      </c>
      <c r="AB18" s="224">
        <v>366.49</v>
      </c>
      <c r="AC18" s="224">
        <v>469.01760000000002</v>
      </c>
      <c r="AD18" s="225">
        <v>395.33699999999999</v>
      </c>
      <c r="AE18" s="226">
        <v>1.5731000000000108</v>
      </c>
      <c r="AF18" s="175">
        <v>3.9950335721481434E-3</v>
      </c>
      <c r="AG18" s="228"/>
    </row>
    <row r="19" spans="2:33" ht="15.75" customHeight="1" thickBot="1" x14ac:dyDescent="0.3">
      <c r="B19" s="58" t="s">
        <v>102</v>
      </c>
      <c r="C19" s="234">
        <v>388.27530000000002</v>
      </c>
      <c r="D19" s="234">
        <v>312.46010000000001</v>
      </c>
      <c r="E19" s="234">
        <v>356.47609999999997</v>
      </c>
      <c r="F19" s="234">
        <v>363.03120000000001</v>
      </c>
      <c r="G19" s="234">
        <v>449.94400000000002</v>
      </c>
      <c r="H19" s="234" t="s">
        <v>178</v>
      </c>
      <c r="I19" s="234">
        <v>401.60640000000001</v>
      </c>
      <c r="J19" s="234">
        <v>412.07650000000001</v>
      </c>
      <c r="K19" s="234">
        <v>404.23</v>
      </c>
      <c r="L19" s="234">
        <v>419.74860000000001</v>
      </c>
      <c r="M19" s="234">
        <v>379.4323</v>
      </c>
      <c r="N19" s="234">
        <v>421.12599999999998</v>
      </c>
      <c r="O19" s="234">
        <v>340</v>
      </c>
      <c r="P19" s="234">
        <v>277.27359999999999</v>
      </c>
      <c r="Q19" s="234">
        <v>308.89150000000001</v>
      </c>
      <c r="R19" s="234" t="s">
        <v>178</v>
      </c>
      <c r="S19" s="234">
        <v>192.6003</v>
      </c>
      <c r="T19" s="234" t="s">
        <v>177</v>
      </c>
      <c r="U19" s="234">
        <v>403.72089999999997</v>
      </c>
      <c r="V19" s="234">
        <v>430.2627</v>
      </c>
      <c r="W19" s="234">
        <v>411.69740000000002</v>
      </c>
      <c r="X19" s="234">
        <v>391.44409999999999</v>
      </c>
      <c r="Y19" s="234">
        <v>318.21230000000003</v>
      </c>
      <c r="Z19" s="234">
        <v>364.63600000000002</v>
      </c>
      <c r="AA19" s="234">
        <v>310.48509999999999</v>
      </c>
      <c r="AB19" s="234">
        <v>368.209</v>
      </c>
      <c r="AC19" s="234">
        <v>469.04739999999998</v>
      </c>
      <c r="AD19" s="235">
        <v>419.04840000000002</v>
      </c>
      <c r="AE19" s="241">
        <v>1.1725000000000136</v>
      </c>
      <c r="AF19" s="177">
        <v>2.8058569541817846E-3</v>
      </c>
      <c r="AG19" s="238"/>
    </row>
    <row r="20" spans="2:33" ht="15.75" customHeight="1" thickBot="1" x14ac:dyDescent="0.3">
      <c r="B20" s="59" t="s">
        <v>103</v>
      </c>
      <c r="C20" s="223" t="s">
        <v>177</v>
      </c>
      <c r="D20" s="223" t="s">
        <v>177</v>
      </c>
      <c r="E20" s="223">
        <v>361.87709999999998</v>
      </c>
      <c r="F20" s="223">
        <v>309.70179999999999</v>
      </c>
      <c r="G20" s="223">
        <v>383.95</v>
      </c>
      <c r="H20" s="223" t="s">
        <v>177</v>
      </c>
      <c r="I20" s="223">
        <v>283.3</v>
      </c>
      <c r="J20" s="223" t="s">
        <v>177</v>
      </c>
      <c r="K20" s="223" t="s">
        <v>177</v>
      </c>
      <c r="L20" s="223">
        <v>333</v>
      </c>
      <c r="M20" s="223" t="s">
        <v>177</v>
      </c>
      <c r="N20" s="223">
        <v>305.52999999999997</v>
      </c>
      <c r="O20" s="223" t="s">
        <v>177</v>
      </c>
      <c r="P20" s="223">
        <v>339.26</v>
      </c>
      <c r="Q20" s="223" t="s">
        <v>178</v>
      </c>
      <c r="R20" s="223" t="s">
        <v>177</v>
      </c>
      <c r="S20" s="223" t="s">
        <v>177</v>
      </c>
      <c r="T20" s="223" t="s">
        <v>177</v>
      </c>
      <c r="U20" s="223" t="s">
        <v>177</v>
      </c>
      <c r="V20" s="223" t="s">
        <v>178</v>
      </c>
      <c r="W20" s="223">
        <v>413.93189999999998</v>
      </c>
      <c r="X20" s="223">
        <v>260.14</v>
      </c>
      <c r="Y20" s="223">
        <v>344.29469999999998</v>
      </c>
      <c r="Z20" s="223">
        <v>338.38</v>
      </c>
      <c r="AA20" s="223">
        <v>317.47000000000003</v>
      </c>
      <c r="AB20" s="223" t="s">
        <v>177</v>
      </c>
      <c r="AC20" s="223">
        <v>429.48970000000003</v>
      </c>
      <c r="AD20" s="225">
        <v>389.149</v>
      </c>
      <c r="AE20" s="226">
        <v>-4.8136000000000081</v>
      </c>
      <c r="AF20" s="175">
        <v>-1.2218418702689027E-2</v>
      </c>
      <c r="AG20" s="239"/>
    </row>
    <row r="21" spans="2:33" ht="15.75" customHeight="1" thickBot="1" x14ac:dyDescent="0.3">
      <c r="B21" s="58" t="s">
        <v>104</v>
      </c>
      <c r="C21" s="234" t="s">
        <v>177</v>
      </c>
      <c r="D21" s="234" t="s">
        <v>177</v>
      </c>
      <c r="E21" s="234">
        <v>361.87709999999998</v>
      </c>
      <c r="F21" s="234">
        <v>309.70179999999999</v>
      </c>
      <c r="G21" s="234">
        <v>383.95</v>
      </c>
      <c r="H21" s="234" t="s">
        <v>177</v>
      </c>
      <c r="I21" s="234">
        <v>283.3</v>
      </c>
      <c r="J21" s="234" t="s">
        <v>177</v>
      </c>
      <c r="K21" s="234" t="s">
        <v>177</v>
      </c>
      <c r="L21" s="234">
        <v>333</v>
      </c>
      <c r="M21" s="234" t="s">
        <v>177</v>
      </c>
      <c r="N21" s="234">
        <v>305.52999999999997</v>
      </c>
      <c r="O21" s="234" t="s">
        <v>177</v>
      </c>
      <c r="P21" s="234">
        <v>339.26</v>
      </c>
      <c r="Q21" s="234" t="s">
        <v>178</v>
      </c>
      <c r="R21" s="234" t="s">
        <v>177</v>
      </c>
      <c r="S21" s="234" t="s">
        <v>177</v>
      </c>
      <c r="T21" s="234" t="s">
        <v>177</v>
      </c>
      <c r="U21" s="234" t="s">
        <v>177</v>
      </c>
      <c r="V21" s="234" t="s">
        <v>178</v>
      </c>
      <c r="W21" s="234">
        <v>413.93189999999998</v>
      </c>
      <c r="X21" s="234">
        <v>260.14</v>
      </c>
      <c r="Y21" s="234">
        <v>344.29469999999998</v>
      </c>
      <c r="Z21" s="234">
        <v>338.38</v>
      </c>
      <c r="AA21" s="234">
        <v>317.47000000000003</v>
      </c>
      <c r="AB21" s="234" t="s">
        <v>177</v>
      </c>
      <c r="AC21" s="234">
        <v>429.48970000000003</v>
      </c>
      <c r="AD21" s="235">
        <v>389.149</v>
      </c>
      <c r="AE21" s="241">
        <v>-4.8136000000000081</v>
      </c>
      <c r="AF21" s="177">
        <v>-1.2218418702689027E-2</v>
      </c>
      <c r="AG21" s="238"/>
    </row>
    <row r="22" spans="2:33" ht="15" customHeight="1" x14ac:dyDescent="0.25">
      <c r="B22" s="59" t="s">
        <v>105</v>
      </c>
      <c r="C22" s="223" t="s">
        <v>177</v>
      </c>
      <c r="D22" s="223" t="s">
        <v>177</v>
      </c>
      <c r="E22" s="223" t="s">
        <v>177</v>
      </c>
      <c r="F22" s="223" t="s">
        <v>177</v>
      </c>
      <c r="G22" s="223" t="s">
        <v>177</v>
      </c>
      <c r="H22" s="223" t="s">
        <v>177</v>
      </c>
      <c r="I22" s="223">
        <v>423.58</v>
      </c>
      <c r="J22" s="223" t="s">
        <v>177</v>
      </c>
      <c r="K22" s="223" t="s">
        <v>177</v>
      </c>
      <c r="L22" s="223" t="s">
        <v>177</v>
      </c>
      <c r="M22" s="223" t="s">
        <v>177</v>
      </c>
      <c r="N22" s="223" t="s">
        <v>177</v>
      </c>
      <c r="O22" s="223" t="s">
        <v>177</v>
      </c>
      <c r="P22" s="223" t="s">
        <v>177</v>
      </c>
      <c r="Q22" s="223" t="s">
        <v>177</v>
      </c>
      <c r="R22" s="223" t="s">
        <v>177</v>
      </c>
      <c r="S22" s="223" t="s">
        <v>177</v>
      </c>
      <c r="T22" s="223" t="s">
        <v>177</v>
      </c>
      <c r="U22" s="223" t="s">
        <v>177</v>
      </c>
      <c r="V22" s="223">
        <v>480.63</v>
      </c>
      <c r="W22" s="223" t="s">
        <v>177</v>
      </c>
      <c r="X22" s="223" t="s">
        <v>177</v>
      </c>
      <c r="Y22" s="223" t="s">
        <v>177</v>
      </c>
      <c r="Z22" s="223" t="s">
        <v>177</v>
      </c>
      <c r="AA22" s="223" t="s">
        <v>177</v>
      </c>
      <c r="AB22" s="223" t="s">
        <v>177</v>
      </c>
      <c r="AC22" s="223">
        <v>533.82730000000004</v>
      </c>
      <c r="AD22" s="225">
        <v>432.03980000000001</v>
      </c>
      <c r="AE22" s="226">
        <v>-6.706799999999987</v>
      </c>
      <c r="AF22" s="175">
        <v>-1.5286272303876469E-2</v>
      </c>
      <c r="AG22" s="239"/>
    </row>
    <row r="23" spans="2:33" ht="15" customHeight="1" x14ac:dyDescent="0.25">
      <c r="B23" s="59" t="s">
        <v>106</v>
      </c>
      <c r="C23" s="224" t="s">
        <v>177</v>
      </c>
      <c r="D23" s="224" t="s">
        <v>177</v>
      </c>
      <c r="E23" s="224" t="s">
        <v>177</v>
      </c>
      <c r="F23" s="224" t="s">
        <v>177</v>
      </c>
      <c r="G23" s="224" t="s">
        <v>177</v>
      </c>
      <c r="H23" s="224" t="s">
        <v>177</v>
      </c>
      <c r="I23" s="224">
        <v>426.72</v>
      </c>
      <c r="J23" s="224" t="s">
        <v>177</v>
      </c>
      <c r="K23" s="224" t="s">
        <v>177</v>
      </c>
      <c r="L23" s="224">
        <v>228</v>
      </c>
      <c r="M23" s="224" t="s">
        <v>177</v>
      </c>
      <c r="N23" s="224" t="s">
        <v>177</v>
      </c>
      <c r="O23" s="224" t="s">
        <v>177</v>
      </c>
      <c r="P23" s="224" t="s">
        <v>177</v>
      </c>
      <c r="Q23" s="224" t="s">
        <v>177</v>
      </c>
      <c r="R23" s="224" t="s">
        <v>177</v>
      </c>
      <c r="S23" s="224" t="s">
        <v>177</v>
      </c>
      <c r="T23" s="224" t="s">
        <v>177</v>
      </c>
      <c r="U23" s="224" t="s">
        <v>177</v>
      </c>
      <c r="V23" s="224">
        <v>471.26</v>
      </c>
      <c r="W23" s="224" t="s">
        <v>177</v>
      </c>
      <c r="X23" s="224" t="s">
        <v>177</v>
      </c>
      <c r="Y23" s="224" t="s">
        <v>177</v>
      </c>
      <c r="Z23" s="224" t="s">
        <v>177</v>
      </c>
      <c r="AA23" s="224" t="s">
        <v>177</v>
      </c>
      <c r="AB23" s="224" t="s">
        <v>177</v>
      </c>
      <c r="AC23" s="224">
        <v>533.72699999999998</v>
      </c>
      <c r="AD23" s="225">
        <v>397.78440000000001</v>
      </c>
      <c r="AE23" s="226">
        <v>-12.220899999999972</v>
      </c>
      <c r="AF23" s="175">
        <v>-2.980668786476659E-2</v>
      </c>
      <c r="AG23" s="228"/>
    </row>
    <row r="24" spans="2:33" ht="15" customHeight="1" x14ac:dyDescent="0.25">
      <c r="B24" s="59" t="s">
        <v>107</v>
      </c>
      <c r="C24" s="224" t="s">
        <v>177</v>
      </c>
      <c r="D24" s="224" t="s">
        <v>177</v>
      </c>
      <c r="E24" s="224" t="s">
        <v>177</v>
      </c>
      <c r="F24" s="224" t="s">
        <v>177</v>
      </c>
      <c r="G24" s="224" t="s">
        <v>177</v>
      </c>
      <c r="H24" s="224" t="s">
        <v>177</v>
      </c>
      <c r="I24" s="224">
        <v>425.16</v>
      </c>
      <c r="J24" s="224" t="s">
        <v>177</v>
      </c>
      <c r="K24" s="224" t="s">
        <v>177</v>
      </c>
      <c r="L24" s="224" t="s">
        <v>177</v>
      </c>
      <c r="M24" s="224" t="s">
        <v>177</v>
      </c>
      <c r="N24" s="224" t="s">
        <v>177</v>
      </c>
      <c r="O24" s="224" t="s">
        <v>177</v>
      </c>
      <c r="P24" s="224" t="s">
        <v>177</v>
      </c>
      <c r="Q24" s="224" t="s">
        <v>177</v>
      </c>
      <c r="R24" s="224" t="s">
        <v>177</v>
      </c>
      <c r="S24" s="224" t="s">
        <v>177</v>
      </c>
      <c r="T24" s="224" t="s">
        <v>177</v>
      </c>
      <c r="U24" s="224" t="s">
        <v>177</v>
      </c>
      <c r="V24" s="224">
        <v>461.8</v>
      </c>
      <c r="W24" s="224" t="s">
        <v>177</v>
      </c>
      <c r="X24" s="224" t="s">
        <v>177</v>
      </c>
      <c r="Y24" s="224" t="s">
        <v>177</v>
      </c>
      <c r="Z24" s="224" t="s">
        <v>177</v>
      </c>
      <c r="AA24" s="224" t="s">
        <v>177</v>
      </c>
      <c r="AB24" s="224" t="s">
        <v>177</v>
      </c>
      <c r="AC24" s="224" t="s">
        <v>177</v>
      </c>
      <c r="AD24" s="225">
        <v>428.40429999999998</v>
      </c>
      <c r="AE24" s="226">
        <v>0.18590000000000373</v>
      </c>
      <c r="AF24" s="175">
        <v>4.3412426929800851E-4</v>
      </c>
      <c r="AG24" s="228"/>
    </row>
    <row r="25" spans="2:33" ht="15" customHeight="1" x14ac:dyDescent="0.25">
      <c r="B25" s="60" t="s">
        <v>108</v>
      </c>
      <c r="C25" s="229" t="s">
        <v>177</v>
      </c>
      <c r="D25" s="229" t="s">
        <v>177</v>
      </c>
      <c r="E25" s="229" t="s">
        <v>177</v>
      </c>
      <c r="F25" s="229">
        <v>404.87060000000002</v>
      </c>
      <c r="G25" s="229">
        <v>452.74</v>
      </c>
      <c r="H25" s="229" t="s">
        <v>177</v>
      </c>
      <c r="I25" s="229">
        <v>415.57</v>
      </c>
      <c r="J25" s="229" t="s">
        <v>177</v>
      </c>
      <c r="K25" s="229" t="s">
        <v>177</v>
      </c>
      <c r="L25" s="229">
        <v>400</v>
      </c>
      <c r="M25" s="229" t="s">
        <v>177</v>
      </c>
      <c r="N25" s="229" t="s">
        <v>177</v>
      </c>
      <c r="O25" s="229" t="s">
        <v>177</v>
      </c>
      <c r="P25" s="229" t="s">
        <v>177</v>
      </c>
      <c r="Q25" s="229" t="s">
        <v>178</v>
      </c>
      <c r="R25" s="229" t="s">
        <v>178</v>
      </c>
      <c r="S25" s="229" t="s">
        <v>177</v>
      </c>
      <c r="T25" s="229" t="s">
        <v>177</v>
      </c>
      <c r="U25" s="229" t="s">
        <v>177</v>
      </c>
      <c r="V25" s="229">
        <v>460.36</v>
      </c>
      <c r="W25" s="229" t="s">
        <v>177</v>
      </c>
      <c r="X25" s="229" t="s">
        <v>177</v>
      </c>
      <c r="Y25" s="229">
        <v>314.7011</v>
      </c>
      <c r="Z25" s="229" t="s">
        <v>177</v>
      </c>
      <c r="AA25" s="229" t="s">
        <v>177</v>
      </c>
      <c r="AB25" s="229" t="s">
        <v>177</v>
      </c>
      <c r="AC25" s="229">
        <v>499.11500000000001</v>
      </c>
      <c r="AD25" s="230">
        <v>418.14229999999998</v>
      </c>
      <c r="AE25" s="240">
        <v>8.5399999999992815E-2</v>
      </c>
      <c r="AF25" s="176">
        <v>2.0427841281889236E-4</v>
      </c>
      <c r="AG25" s="233"/>
    </row>
    <row r="26" spans="2:33" ht="15" customHeight="1" x14ac:dyDescent="0.25">
      <c r="B26" s="59" t="s">
        <v>109</v>
      </c>
      <c r="C26" s="224" t="s">
        <v>177</v>
      </c>
      <c r="D26" s="224" t="s">
        <v>177</v>
      </c>
      <c r="E26" s="224" t="s">
        <v>177</v>
      </c>
      <c r="F26" s="224">
        <v>424.2269</v>
      </c>
      <c r="G26" s="224" t="s">
        <v>177</v>
      </c>
      <c r="H26" s="224" t="s">
        <v>177</v>
      </c>
      <c r="I26" s="224">
        <v>414.4</v>
      </c>
      <c r="J26" s="224" t="s">
        <v>177</v>
      </c>
      <c r="K26" s="224" t="s">
        <v>177</v>
      </c>
      <c r="L26" s="224">
        <v>224</v>
      </c>
      <c r="M26" s="224" t="s">
        <v>177</v>
      </c>
      <c r="N26" s="224" t="s">
        <v>177</v>
      </c>
      <c r="O26" s="224" t="s">
        <v>177</v>
      </c>
      <c r="P26" s="224" t="s">
        <v>177</v>
      </c>
      <c r="Q26" s="224" t="s">
        <v>177</v>
      </c>
      <c r="R26" s="224" t="s">
        <v>177</v>
      </c>
      <c r="S26" s="224" t="s">
        <v>177</v>
      </c>
      <c r="T26" s="224" t="s">
        <v>177</v>
      </c>
      <c r="U26" s="224" t="s">
        <v>177</v>
      </c>
      <c r="V26" s="224">
        <v>448.16</v>
      </c>
      <c r="W26" s="224" t="s">
        <v>177</v>
      </c>
      <c r="X26" s="224">
        <v>350</v>
      </c>
      <c r="Y26" s="224" t="s">
        <v>177</v>
      </c>
      <c r="Z26" s="224" t="s">
        <v>177</v>
      </c>
      <c r="AA26" s="224" t="s">
        <v>177</v>
      </c>
      <c r="AB26" s="224" t="s">
        <v>177</v>
      </c>
      <c r="AC26" s="224">
        <v>452.464</v>
      </c>
      <c r="AD26" s="225">
        <v>411.59519999999998</v>
      </c>
      <c r="AE26" s="226">
        <v>-4.6657000000000153</v>
      </c>
      <c r="AF26" s="175">
        <v>-1.1208595378523478E-2</v>
      </c>
      <c r="AG26" s="228"/>
    </row>
    <row r="27" spans="2:33" ht="15" customHeight="1" x14ac:dyDescent="0.25">
      <c r="B27" s="59" t="s">
        <v>110</v>
      </c>
      <c r="C27" s="223" t="s">
        <v>177</v>
      </c>
      <c r="D27" s="223" t="s">
        <v>177</v>
      </c>
      <c r="E27" s="223" t="s">
        <v>177</v>
      </c>
      <c r="F27" s="223">
        <v>403.12310000000002</v>
      </c>
      <c r="G27" s="223">
        <v>382.64</v>
      </c>
      <c r="H27" s="223" t="s">
        <v>178</v>
      </c>
      <c r="I27" s="223">
        <v>397.92</v>
      </c>
      <c r="J27" s="223" t="s">
        <v>177</v>
      </c>
      <c r="K27" s="223" t="s">
        <v>177</v>
      </c>
      <c r="L27" s="223">
        <v>351</v>
      </c>
      <c r="M27" s="223" t="s">
        <v>177</v>
      </c>
      <c r="N27" s="223" t="s">
        <v>177</v>
      </c>
      <c r="O27" s="223" t="s">
        <v>177</v>
      </c>
      <c r="P27" s="223" t="s">
        <v>177</v>
      </c>
      <c r="Q27" s="223" t="s">
        <v>177</v>
      </c>
      <c r="R27" s="223" t="s">
        <v>177</v>
      </c>
      <c r="S27" s="223" t="s">
        <v>177</v>
      </c>
      <c r="T27" s="223" t="s">
        <v>177</v>
      </c>
      <c r="U27" s="223" t="s">
        <v>177</v>
      </c>
      <c r="V27" s="223" t="s">
        <v>178</v>
      </c>
      <c r="W27" s="223" t="s">
        <v>177</v>
      </c>
      <c r="X27" s="223" t="s">
        <v>177</v>
      </c>
      <c r="Y27" s="223" t="s">
        <v>177</v>
      </c>
      <c r="Z27" s="223">
        <v>366.54</v>
      </c>
      <c r="AA27" s="223" t="s">
        <v>177</v>
      </c>
      <c r="AB27" s="223" t="s">
        <v>177</v>
      </c>
      <c r="AC27" s="223">
        <v>462.59679999999997</v>
      </c>
      <c r="AD27" s="225">
        <v>389.8913</v>
      </c>
      <c r="AE27" s="226">
        <v>-3.1322000000000116</v>
      </c>
      <c r="AF27" s="175">
        <v>-7.9694980071166599E-3</v>
      </c>
      <c r="AG27" s="239"/>
    </row>
    <row r="28" spans="2:33" ht="15.75" customHeight="1" thickBot="1" x14ac:dyDescent="0.3">
      <c r="B28" s="59" t="s">
        <v>111</v>
      </c>
      <c r="C28" s="224" t="s">
        <v>177</v>
      </c>
      <c r="D28" s="224" t="s">
        <v>177</v>
      </c>
      <c r="E28" s="224" t="s">
        <v>177</v>
      </c>
      <c r="F28" s="224" t="s">
        <v>177</v>
      </c>
      <c r="G28" s="224" t="s">
        <v>177</v>
      </c>
      <c r="H28" s="224" t="s">
        <v>177</v>
      </c>
      <c r="I28" s="224">
        <v>396.27</v>
      </c>
      <c r="J28" s="224" t="s">
        <v>177</v>
      </c>
      <c r="K28" s="224" t="s">
        <v>177</v>
      </c>
      <c r="L28" s="224">
        <v>267</v>
      </c>
      <c r="M28" s="224" t="s">
        <v>177</v>
      </c>
      <c r="N28" s="224" t="s">
        <v>177</v>
      </c>
      <c r="O28" s="224" t="s">
        <v>177</v>
      </c>
      <c r="P28" s="224" t="s">
        <v>177</v>
      </c>
      <c r="Q28" s="224" t="s">
        <v>177</v>
      </c>
      <c r="R28" s="224" t="s">
        <v>177</v>
      </c>
      <c r="S28" s="224" t="s">
        <v>177</v>
      </c>
      <c r="T28" s="224" t="s">
        <v>177</v>
      </c>
      <c r="U28" s="224" t="s">
        <v>177</v>
      </c>
      <c r="V28" s="224" t="s">
        <v>178</v>
      </c>
      <c r="W28" s="224" t="s">
        <v>177</v>
      </c>
      <c r="X28" s="224" t="s">
        <v>177</v>
      </c>
      <c r="Y28" s="224" t="s">
        <v>177</v>
      </c>
      <c r="Z28" s="224" t="s">
        <v>177</v>
      </c>
      <c r="AA28" s="224" t="s">
        <v>177</v>
      </c>
      <c r="AB28" s="224" t="s">
        <v>177</v>
      </c>
      <c r="AC28" s="224">
        <v>451.15980000000002</v>
      </c>
      <c r="AD28" s="225">
        <v>392.93860000000001</v>
      </c>
      <c r="AE28" s="226">
        <v>-1.7004000000000019</v>
      </c>
      <c r="AF28" s="175">
        <v>-4.3087479950030261E-3</v>
      </c>
      <c r="AG28" s="228"/>
    </row>
    <row r="29" spans="2:33" ht="15.75" customHeight="1" thickBot="1" x14ac:dyDescent="0.3">
      <c r="B29" s="58" t="s">
        <v>112</v>
      </c>
      <c r="C29" s="234" t="s">
        <v>177</v>
      </c>
      <c r="D29" s="234" t="s">
        <v>177</v>
      </c>
      <c r="E29" s="234" t="s">
        <v>177</v>
      </c>
      <c r="F29" s="234">
        <v>405.43860000000001</v>
      </c>
      <c r="G29" s="234">
        <v>418.6918</v>
      </c>
      <c r="H29" s="234" t="s">
        <v>178</v>
      </c>
      <c r="I29" s="234">
        <v>410.17070000000001</v>
      </c>
      <c r="J29" s="234" t="s">
        <v>177</v>
      </c>
      <c r="K29" s="234" t="s">
        <v>177</v>
      </c>
      <c r="L29" s="234">
        <v>346.00130000000001</v>
      </c>
      <c r="M29" s="234" t="s">
        <v>177</v>
      </c>
      <c r="N29" s="234" t="s">
        <v>177</v>
      </c>
      <c r="O29" s="234" t="s">
        <v>177</v>
      </c>
      <c r="P29" s="234" t="s">
        <v>177</v>
      </c>
      <c r="Q29" s="234" t="s">
        <v>178</v>
      </c>
      <c r="R29" s="234" t="s">
        <v>178</v>
      </c>
      <c r="S29" s="234" t="s">
        <v>177</v>
      </c>
      <c r="T29" s="234" t="s">
        <v>177</v>
      </c>
      <c r="U29" s="234" t="s">
        <v>177</v>
      </c>
      <c r="V29" s="234" t="s">
        <v>178</v>
      </c>
      <c r="W29" s="234" t="s">
        <v>177</v>
      </c>
      <c r="X29" s="234">
        <v>350</v>
      </c>
      <c r="Y29" s="234">
        <v>314.7011</v>
      </c>
      <c r="Z29" s="234">
        <v>366.54</v>
      </c>
      <c r="AA29" s="234" t="s">
        <v>177</v>
      </c>
      <c r="AB29" s="234" t="s">
        <v>177</v>
      </c>
      <c r="AC29" s="234">
        <v>466.47269999999997</v>
      </c>
      <c r="AD29" s="235">
        <v>405.2131</v>
      </c>
      <c r="AE29" s="241">
        <v>-3.254099999999994</v>
      </c>
      <c r="AF29" s="177">
        <v>-7.9666127414881327E-3</v>
      </c>
      <c r="AG29" s="238"/>
    </row>
    <row r="30" spans="2:33" ht="15" customHeight="1" x14ac:dyDescent="0.25">
      <c r="B30" s="59" t="s">
        <v>113</v>
      </c>
      <c r="C30" s="223" t="s">
        <v>177</v>
      </c>
      <c r="D30" s="223" t="s">
        <v>177</v>
      </c>
      <c r="E30" s="223" t="s">
        <v>177</v>
      </c>
      <c r="F30" s="223" t="s">
        <v>177</v>
      </c>
      <c r="G30" s="223" t="s">
        <v>177</v>
      </c>
      <c r="H30" s="223" t="s">
        <v>177</v>
      </c>
      <c r="I30" s="223" t="s">
        <v>177</v>
      </c>
      <c r="J30" s="223" t="s">
        <v>177</v>
      </c>
      <c r="K30" s="223" t="s">
        <v>177</v>
      </c>
      <c r="L30" s="223" t="s">
        <v>177</v>
      </c>
      <c r="M30" s="223" t="s">
        <v>177</v>
      </c>
      <c r="N30" s="223" t="s">
        <v>177</v>
      </c>
      <c r="O30" s="223" t="s">
        <v>177</v>
      </c>
      <c r="P30" s="223" t="s">
        <v>177</v>
      </c>
      <c r="Q30" s="223" t="s">
        <v>177</v>
      </c>
      <c r="R30" s="223" t="s">
        <v>177</v>
      </c>
      <c r="S30" s="223" t="s">
        <v>177</v>
      </c>
      <c r="T30" s="223" t="s">
        <v>177</v>
      </c>
      <c r="U30" s="223" t="s">
        <v>177</v>
      </c>
      <c r="V30" s="223" t="s">
        <v>177</v>
      </c>
      <c r="W30" s="223" t="s">
        <v>177</v>
      </c>
      <c r="X30" s="223" t="s">
        <v>177</v>
      </c>
      <c r="Y30" s="223" t="s">
        <v>177</v>
      </c>
      <c r="Z30" s="223" t="s">
        <v>177</v>
      </c>
      <c r="AA30" s="223" t="s">
        <v>177</v>
      </c>
      <c r="AB30" s="223" t="s">
        <v>177</v>
      </c>
      <c r="AC30" s="223" t="s">
        <v>177</v>
      </c>
      <c r="AD30" s="225" t="s">
        <v>177</v>
      </c>
      <c r="AE30" s="226" t="s">
        <v>177</v>
      </c>
      <c r="AF30" s="175" t="s">
        <v>177</v>
      </c>
      <c r="AG30" s="239"/>
    </row>
    <row r="31" spans="2:33" ht="15" customHeight="1" x14ac:dyDescent="0.25">
      <c r="B31" s="59" t="s">
        <v>114</v>
      </c>
      <c r="C31" s="224">
        <v>343.89</v>
      </c>
      <c r="D31" s="224" t="s">
        <v>177</v>
      </c>
      <c r="E31" s="224">
        <v>297.27699999999999</v>
      </c>
      <c r="F31" s="224">
        <v>371.93790000000001</v>
      </c>
      <c r="G31" s="224">
        <v>384.7</v>
      </c>
      <c r="H31" s="224" t="s">
        <v>177</v>
      </c>
      <c r="I31" s="224">
        <v>369.62</v>
      </c>
      <c r="J31" s="224" t="s">
        <v>177</v>
      </c>
      <c r="K31" s="224">
        <v>293.86</v>
      </c>
      <c r="L31" s="224">
        <v>424</v>
      </c>
      <c r="M31" s="224">
        <v>284.46480000000003</v>
      </c>
      <c r="N31" s="224">
        <v>335.36</v>
      </c>
      <c r="O31" s="224" t="s">
        <v>177</v>
      </c>
      <c r="P31" s="224">
        <v>292.94</v>
      </c>
      <c r="Q31" s="224">
        <v>281.52999999999997</v>
      </c>
      <c r="R31" s="224">
        <v>396.62</v>
      </c>
      <c r="S31" s="224">
        <v>197.98050000000001</v>
      </c>
      <c r="T31" s="224" t="s">
        <v>177</v>
      </c>
      <c r="U31" s="224">
        <v>347</v>
      </c>
      <c r="V31" s="224">
        <v>334.09</v>
      </c>
      <c r="W31" s="224">
        <v>337.64710000000002</v>
      </c>
      <c r="X31" s="224">
        <v>269.69</v>
      </c>
      <c r="Y31" s="224">
        <v>278.25830000000002</v>
      </c>
      <c r="Z31" s="224">
        <v>269.20999999999998</v>
      </c>
      <c r="AA31" s="224">
        <v>270.61</v>
      </c>
      <c r="AB31" s="224">
        <v>354.86</v>
      </c>
      <c r="AC31" s="224">
        <v>454.1696</v>
      </c>
      <c r="AD31" s="225">
        <v>395.15539999999999</v>
      </c>
      <c r="AE31" s="226">
        <v>0.57900000000000773</v>
      </c>
      <c r="AF31" s="175">
        <v>1.4673964281695095E-3</v>
      </c>
      <c r="AG31" s="228"/>
    </row>
    <row r="32" spans="2:33" ht="15" customHeight="1" x14ac:dyDescent="0.25">
      <c r="B32" s="59" t="s">
        <v>115</v>
      </c>
      <c r="C32" s="224" t="s">
        <v>177</v>
      </c>
      <c r="D32" s="224">
        <v>236.81870000000001</v>
      </c>
      <c r="E32" s="224">
        <v>310.7029</v>
      </c>
      <c r="F32" s="224">
        <v>361.99090000000001</v>
      </c>
      <c r="G32" s="224">
        <v>385.7</v>
      </c>
      <c r="H32" s="224">
        <v>271.70999999999998</v>
      </c>
      <c r="I32" s="224">
        <v>366.68</v>
      </c>
      <c r="J32" s="224" t="s">
        <v>177</v>
      </c>
      <c r="K32" s="224">
        <v>364.22</v>
      </c>
      <c r="L32" s="224">
        <v>405</v>
      </c>
      <c r="M32" s="224">
        <v>272.23540000000003</v>
      </c>
      <c r="N32" s="224">
        <v>414.5</v>
      </c>
      <c r="O32" s="224" t="s">
        <v>177</v>
      </c>
      <c r="P32" s="224">
        <v>298.62</v>
      </c>
      <c r="Q32" s="224">
        <v>281.18</v>
      </c>
      <c r="R32" s="224" t="s">
        <v>178</v>
      </c>
      <c r="S32" s="224">
        <v>210.43940000000001</v>
      </c>
      <c r="T32" s="224" t="s">
        <v>177</v>
      </c>
      <c r="U32" s="224">
        <v>370</v>
      </c>
      <c r="V32" s="224">
        <v>344</v>
      </c>
      <c r="W32" s="224">
        <v>342.41489999999999</v>
      </c>
      <c r="X32" s="224">
        <v>310.20999999999998</v>
      </c>
      <c r="Y32" s="224">
        <v>268.33920000000001</v>
      </c>
      <c r="Z32" s="224">
        <v>293.73</v>
      </c>
      <c r="AA32" s="224" t="s">
        <v>178</v>
      </c>
      <c r="AB32" s="224">
        <v>317.08</v>
      </c>
      <c r="AC32" s="224">
        <v>435.10789999999997</v>
      </c>
      <c r="AD32" s="225">
        <v>367.10759999999999</v>
      </c>
      <c r="AE32" s="226">
        <v>-2.2384999999999877</v>
      </c>
      <c r="AF32" s="175">
        <v>-6.0607110783084117E-3</v>
      </c>
      <c r="AG32" s="228"/>
    </row>
    <row r="33" spans="2:33" ht="15" customHeight="1" x14ac:dyDescent="0.25">
      <c r="B33" s="59" t="s">
        <v>116</v>
      </c>
      <c r="C33" s="224">
        <v>299.75</v>
      </c>
      <c r="D33" s="224">
        <v>214.71520000000001</v>
      </c>
      <c r="E33" s="224">
        <v>269.14100000000002</v>
      </c>
      <c r="F33" s="224">
        <v>341.6936</v>
      </c>
      <c r="G33" s="224">
        <v>360.46</v>
      </c>
      <c r="H33" s="224">
        <v>269.45</v>
      </c>
      <c r="I33" s="224">
        <v>346.46</v>
      </c>
      <c r="J33" s="224">
        <v>232.13</v>
      </c>
      <c r="K33" s="224">
        <v>246.21</v>
      </c>
      <c r="L33" s="224">
        <v>368</v>
      </c>
      <c r="M33" s="224">
        <v>216.53880000000001</v>
      </c>
      <c r="N33" s="224">
        <v>297.77999999999997</v>
      </c>
      <c r="O33" s="224" t="s">
        <v>177</v>
      </c>
      <c r="P33" s="224">
        <v>262.13</v>
      </c>
      <c r="Q33" s="224">
        <v>280.02999999999997</v>
      </c>
      <c r="R33" s="224">
        <v>301.32</v>
      </c>
      <c r="S33" s="224">
        <v>169.5436</v>
      </c>
      <c r="T33" s="224" t="s">
        <v>177</v>
      </c>
      <c r="U33" s="224">
        <v>361</v>
      </c>
      <c r="V33" s="224">
        <v>311.38</v>
      </c>
      <c r="W33" s="224">
        <v>306.00619999999998</v>
      </c>
      <c r="X33" s="224">
        <v>213.5</v>
      </c>
      <c r="Y33" s="224">
        <v>262.2944</v>
      </c>
      <c r="Z33" s="224">
        <v>242.85</v>
      </c>
      <c r="AA33" s="224">
        <v>161.29</v>
      </c>
      <c r="AB33" s="224">
        <v>313.23</v>
      </c>
      <c r="AC33" s="224">
        <v>425.0754</v>
      </c>
      <c r="AD33" s="225">
        <v>313.55930000000001</v>
      </c>
      <c r="AE33" s="226">
        <v>-0.52269999999998618</v>
      </c>
      <c r="AF33" s="175">
        <v>-1.6642150775911801E-3</v>
      </c>
      <c r="AG33" s="228"/>
    </row>
    <row r="34" spans="2:33" ht="15" customHeight="1" x14ac:dyDescent="0.25">
      <c r="B34" s="60" t="s">
        <v>117</v>
      </c>
      <c r="C34" s="229">
        <v>301.41000000000003</v>
      </c>
      <c r="D34" s="229">
        <v>245.14269999999999</v>
      </c>
      <c r="E34" s="229">
        <v>275.75659999999999</v>
      </c>
      <c r="F34" s="229">
        <v>352.04379999999998</v>
      </c>
      <c r="G34" s="229">
        <v>364.65</v>
      </c>
      <c r="H34" s="229">
        <v>273.57</v>
      </c>
      <c r="I34" s="229">
        <v>347.96</v>
      </c>
      <c r="J34" s="229">
        <v>219.25</v>
      </c>
      <c r="K34" s="229">
        <v>274.22000000000003</v>
      </c>
      <c r="L34" s="229">
        <v>356</v>
      </c>
      <c r="M34" s="229" t="s">
        <v>177</v>
      </c>
      <c r="N34" s="229">
        <v>315.73</v>
      </c>
      <c r="O34" s="229" t="s">
        <v>177</v>
      </c>
      <c r="P34" s="229">
        <v>270.10000000000002</v>
      </c>
      <c r="Q34" s="229">
        <v>292.82</v>
      </c>
      <c r="R34" s="229">
        <v>330.42</v>
      </c>
      <c r="S34" s="229">
        <v>202.1001</v>
      </c>
      <c r="T34" s="229" t="s">
        <v>177</v>
      </c>
      <c r="U34" s="229">
        <v>377</v>
      </c>
      <c r="V34" s="229">
        <v>310.98</v>
      </c>
      <c r="W34" s="229">
        <v>328.54489999999998</v>
      </c>
      <c r="X34" s="229">
        <v>224.21</v>
      </c>
      <c r="Y34" s="229">
        <v>261.4051</v>
      </c>
      <c r="Z34" s="229">
        <v>249.68</v>
      </c>
      <c r="AA34" s="229">
        <v>184.63</v>
      </c>
      <c r="AB34" s="229">
        <v>313.95999999999998</v>
      </c>
      <c r="AC34" s="229">
        <v>436.61279999999999</v>
      </c>
      <c r="AD34" s="230">
        <v>341.71870000000001</v>
      </c>
      <c r="AE34" s="240">
        <v>0.84219999999999118</v>
      </c>
      <c r="AF34" s="176">
        <v>2.4706895312525123E-3</v>
      </c>
      <c r="AG34" s="233"/>
    </row>
    <row r="35" spans="2:33" ht="15" customHeight="1" x14ac:dyDescent="0.25">
      <c r="B35" s="59" t="s">
        <v>118</v>
      </c>
      <c r="C35" s="223">
        <v>288.22000000000003</v>
      </c>
      <c r="D35" s="223">
        <v>236.81870000000001</v>
      </c>
      <c r="E35" s="223">
        <v>274.35570000000001</v>
      </c>
      <c r="F35" s="223">
        <v>355.53870000000001</v>
      </c>
      <c r="G35" s="223">
        <v>368.16</v>
      </c>
      <c r="H35" s="223">
        <v>268.91000000000003</v>
      </c>
      <c r="I35" s="223">
        <v>347.45</v>
      </c>
      <c r="J35" s="223" t="s">
        <v>177</v>
      </c>
      <c r="K35" s="223">
        <v>340.37</v>
      </c>
      <c r="L35" s="223">
        <v>323</v>
      </c>
      <c r="M35" s="223" t="s">
        <v>177</v>
      </c>
      <c r="N35" s="223">
        <v>326.91000000000003</v>
      </c>
      <c r="O35" s="223" t="s">
        <v>177</v>
      </c>
      <c r="P35" s="223">
        <v>269.13</v>
      </c>
      <c r="Q35" s="223">
        <v>285.52</v>
      </c>
      <c r="R35" s="223" t="s">
        <v>178</v>
      </c>
      <c r="S35" s="223">
        <v>198.77670000000001</v>
      </c>
      <c r="T35" s="223" t="s">
        <v>177</v>
      </c>
      <c r="U35" s="223">
        <v>383</v>
      </c>
      <c r="V35" s="223">
        <v>316.13</v>
      </c>
      <c r="W35" s="223">
        <v>333.31270000000001</v>
      </c>
      <c r="X35" s="223">
        <v>248.1</v>
      </c>
      <c r="Y35" s="223">
        <v>279.41430000000003</v>
      </c>
      <c r="Z35" s="223">
        <v>273.39999999999998</v>
      </c>
      <c r="AA35" s="223">
        <v>203.23</v>
      </c>
      <c r="AB35" s="223">
        <v>289.64</v>
      </c>
      <c r="AC35" s="223">
        <v>429.99130000000002</v>
      </c>
      <c r="AD35" s="225">
        <v>348.0795</v>
      </c>
      <c r="AE35" s="226">
        <v>-0.57450000000000045</v>
      </c>
      <c r="AF35" s="175">
        <v>-1.6477654063914438E-3</v>
      </c>
      <c r="AG35" s="239"/>
    </row>
    <row r="36" spans="2:33" ht="15" customHeight="1" x14ac:dyDescent="0.25">
      <c r="B36" s="59" t="s">
        <v>119</v>
      </c>
      <c r="C36" s="223">
        <v>243.01</v>
      </c>
      <c r="D36" s="223">
        <v>223.21299999999999</v>
      </c>
      <c r="E36" s="223">
        <v>212.363</v>
      </c>
      <c r="F36" s="223">
        <v>303.78739999999999</v>
      </c>
      <c r="G36" s="223">
        <v>314.38</v>
      </c>
      <c r="H36" s="223">
        <v>248.37</v>
      </c>
      <c r="I36" s="223">
        <v>307.58</v>
      </c>
      <c r="J36" s="223" t="s">
        <v>177</v>
      </c>
      <c r="K36" s="223">
        <v>225.75</v>
      </c>
      <c r="L36" s="223">
        <v>312</v>
      </c>
      <c r="M36" s="223" t="s">
        <v>177</v>
      </c>
      <c r="N36" s="223">
        <v>260.94</v>
      </c>
      <c r="O36" s="223">
        <v>181</v>
      </c>
      <c r="P36" s="223">
        <v>217.08</v>
      </c>
      <c r="Q36" s="223">
        <v>263.64999999999998</v>
      </c>
      <c r="R36" s="223">
        <v>269.62</v>
      </c>
      <c r="S36" s="223">
        <v>160.72450000000001</v>
      </c>
      <c r="T36" s="223" t="s">
        <v>177</v>
      </c>
      <c r="U36" s="223">
        <v>339</v>
      </c>
      <c r="V36" s="223">
        <v>275.44</v>
      </c>
      <c r="W36" s="223">
        <v>292.56970000000001</v>
      </c>
      <c r="X36" s="223">
        <v>192.69</v>
      </c>
      <c r="Y36" s="223">
        <v>244.7945</v>
      </c>
      <c r="Z36" s="223">
        <v>211.81</v>
      </c>
      <c r="AA36" s="223">
        <v>137.26</v>
      </c>
      <c r="AB36" s="223">
        <v>282.14999999999998</v>
      </c>
      <c r="AC36" s="223">
        <v>372.90660000000003</v>
      </c>
      <c r="AD36" s="225">
        <v>285.37799999999999</v>
      </c>
      <c r="AE36" s="226">
        <v>0.97019999999997708</v>
      </c>
      <c r="AF36" s="175">
        <v>3.4112988462340343E-3</v>
      </c>
      <c r="AG36" s="239"/>
    </row>
    <row r="37" spans="2:33" ht="15.75" customHeight="1" thickBot="1" x14ac:dyDescent="0.3">
      <c r="B37" s="59" t="s">
        <v>120</v>
      </c>
      <c r="C37" s="224">
        <v>353.62</v>
      </c>
      <c r="D37" s="224">
        <v>250.43459999999999</v>
      </c>
      <c r="E37" s="224">
        <v>193.72229999999999</v>
      </c>
      <c r="F37" s="224">
        <v>328.11720000000003</v>
      </c>
      <c r="G37" s="224">
        <v>321.24</v>
      </c>
      <c r="H37" s="224">
        <v>227.13</v>
      </c>
      <c r="I37" s="224">
        <v>335.13</v>
      </c>
      <c r="J37" s="224" t="s">
        <v>177</v>
      </c>
      <c r="K37" s="224">
        <v>243.05</v>
      </c>
      <c r="L37" s="224">
        <v>335</v>
      </c>
      <c r="M37" s="224" t="s">
        <v>177</v>
      </c>
      <c r="N37" s="224">
        <v>280.91000000000003</v>
      </c>
      <c r="O37" s="224">
        <v>181</v>
      </c>
      <c r="P37" s="224">
        <v>231.69</v>
      </c>
      <c r="Q37" s="224">
        <v>262.5</v>
      </c>
      <c r="R37" s="224">
        <v>274.75</v>
      </c>
      <c r="S37" s="224">
        <v>223.3999</v>
      </c>
      <c r="T37" s="224" t="s">
        <v>177</v>
      </c>
      <c r="U37" s="224">
        <v>341</v>
      </c>
      <c r="V37" s="224">
        <v>273.33</v>
      </c>
      <c r="W37" s="224">
        <v>300.58819999999997</v>
      </c>
      <c r="X37" s="224">
        <v>203.18</v>
      </c>
      <c r="Y37" s="224">
        <v>254.56399999999999</v>
      </c>
      <c r="Z37" s="224">
        <v>246.08</v>
      </c>
      <c r="AA37" s="224" t="s">
        <v>178</v>
      </c>
      <c r="AB37" s="224">
        <v>303.68</v>
      </c>
      <c r="AC37" s="224">
        <v>410.52839999999998</v>
      </c>
      <c r="AD37" s="225">
        <v>324.93619999999999</v>
      </c>
      <c r="AE37" s="226">
        <v>2.931699999999978</v>
      </c>
      <c r="AF37" s="175">
        <v>9.1045311478565871E-3</v>
      </c>
      <c r="AG37" s="228"/>
    </row>
    <row r="38" spans="2:33" ht="15" customHeight="1" thickBot="1" x14ac:dyDescent="0.3">
      <c r="B38" s="58" t="s">
        <v>121</v>
      </c>
      <c r="C38" s="234">
        <v>286.66559999999998</v>
      </c>
      <c r="D38" s="234">
        <v>230.21520000000001</v>
      </c>
      <c r="E38" s="234">
        <v>256.47399999999999</v>
      </c>
      <c r="F38" s="234">
        <v>331.01909999999998</v>
      </c>
      <c r="G38" s="234">
        <v>357.63740000000001</v>
      </c>
      <c r="H38" s="234">
        <v>257.38659999999999</v>
      </c>
      <c r="I38" s="234">
        <v>349.79820000000001</v>
      </c>
      <c r="J38" s="234">
        <v>224.929</v>
      </c>
      <c r="K38" s="234">
        <v>267.26859999999999</v>
      </c>
      <c r="L38" s="234">
        <v>365.73509999999999</v>
      </c>
      <c r="M38" s="234">
        <v>249.04939999999999</v>
      </c>
      <c r="N38" s="234">
        <v>283.82229999999998</v>
      </c>
      <c r="O38" s="234">
        <v>181</v>
      </c>
      <c r="P38" s="234">
        <v>257.26960000000003</v>
      </c>
      <c r="Q38" s="234">
        <v>276.41719999999998</v>
      </c>
      <c r="R38" s="234" t="s">
        <v>178</v>
      </c>
      <c r="S38" s="234">
        <v>182.46969999999999</v>
      </c>
      <c r="T38" s="234" t="s">
        <v>177</v>
      </c>
      <c r="U38" s="234">
        <v>362.04180000000002</v>
      </c>
      <c r="V38" s="234">
        <v>316.14550000000003</v>
      </c>
      <c r="W38" s="234">
        <v>317.15019999999998</v>
      </c>
      <c r="X38" s="234">
        <v>218.93780000000001</v>
      </c>
      <c r="Y38" s="234">
        <v>258.63470000000001</v>
      </c>
      <c r="Z38" s="234">
        <v>248.3032</v>
      </c>
      <c r="AA38" s="234" t="s">
        <v>178</v>
      </c>
      <c r="AB38" s="234">
        <v>297.87689999999998</v>
      </c>
      <c r="AC38" s="234">
        <v>417.90609999999998</v>
      </c>
      <c r="AD38" s="235">
        <v>332.94709999999998</v>
      </c>
      <c r="AE38" s="241">
        <v>0.76539999999999964</v>
      </c>
      <c r="AF38" s="177">
        <v>2.3041606446110308E-3</v>
      </c>
      <c r="AG38" s="238"/>
    </row>
    <row r="39" spans="2:33" ht="15" customHeight="1" x14ac:dyDescent="0.25">
      <c r="B39" s="59" t="s">
        <v>122</v>
      </c>
      <c r="C39" s="223">
        <v>432</v>
      </c>
      <c r="D39" s="223" t="s">
        <v>177</v>
      </c>
      <c r="E39" s="223" t="s">
        <v>178</v>
      </c>
      <c r="F39" s="223">
        <v>445.73399999999998</v>
      </c>
      <c r="G39" s="223">
        <v>449.06</v>
      </c>
      <c r="H39" s="223" t="s">
        <v>177</v>
      </c>
      <c r="I39" s="223">
        <v>430.92</v>
      </c>
      <c r="J39" s="223" t="s">
        <v>177</v>
      </c>
      <c r="K39" s="223">
        <v>428.36</v>
      </c>
      <c r="L39" s="223">
        <v>481</v>
      </c>
      <c r="M39" s="223" t="s">
        <v>177</v>
      </c>
      <c r="N39" s="223">
        <v>501.27</v>
      </c>
      <c r="O39" s="223" t="s">
        <v>177</v>
      </c>
      <c r="P39" s="223" t="s">
        <v>177</v>
      </c>
      <c r="Q39" s="223" t="s">
        <v>178</v>
      </c>
      <c r="R39" s="223">
        <v>463.99</v>
      </c>
      <c r="S39" s="223" t="s">
        <v>177</v>
      </c>
      <c r="T39" s="223" t="s">
        <v>177</v>
      </c>
      <c r="U39" s="223" t="s">
        <v>177</v>
      </c>
      <c r="V39" s="223">
        <v>427.96</v>
      </c>
      <c r="W39" s="223">
        <v>418.91640000000001</v>
      </c>
      <c r="X39" s="223">
        <v>413.99</v>
      </c>
      <c r="Y39" s="223" t="s">
        <v>177</v>
      </c>
      <c r="Z39" s="223">
        <v>371.54</v>
      </c>
      <c r="AA39" s="223" t="s">
        <v>177</v>
      </c>
      <c r="AB39" s="223">
        <v>434.35</v>
      </c>
      <c r="AC39" s="223">
        <v>485.97250000000003</v>
      </c>
      <c r="AD39" s="225">
        <v>481.34879999999998</v>
      </c>
      <c r="AE39" s="226">
        <v>10.12299999999999</v>
      </c>
      <c r="AF39" s="175">
        <v>2.1482270283163629E-2</v>
      </c>
      <c r="AG39" s="239"/>
    </row>
    <row r="40" spans="2:33" ht="15" customHeight="1" x14ac:dyDescent="0.25">
      <c r="B40" s="59" t="s">
        <v>123</v>
      </c>
      <c r="C40" s="224">
        <v>389</v>
      </c>
      <c r="D40" s="224" t="s">
        <v>177</v>
      </c>
      <c r="E40" s="224">
        <v>311.4812</v>
      </c>
      <c r="F40" s="224">
        <v>412.2636</v>
      </c>
      <c r="G40" s="224">
        <v>441.53</v>
      </c>
      <c r="H40" s="224" t="s">
        <v>177</v>
      </c>
      <c r="I40" s="224">
        <v>432.12</v>
      </c>
      <c r="J40" s="224" t="s">
        <v>177</v>
      </c>
      <c r="K40" s="224">
        <v>424.96</v>
      </c>
      <c r="L40" s="224">
        <v>481</v>
      </c>
      <c r="M40" s="224">
        <v>408.08730000000003</v>
      </c>
      <c r="N40" s="224">
        <v>457.04</v>
      </c>
      <c r="O40" s="224" t="s">
        <v>177</v>
      </c>
      <c r="P40" s="224">
        <v>326.01</v>
      </c>
      <c r="Q40" s="224">
        <v>352.64</v>
      </c>
      <c r="R40" s="224">
        <v>435.91</v>
      </c>
      <c r="S40" s="224" t="s">
        <v>177</v>
      </c>
      <c r="T40" s="224" t="s">
        <v>177</v>
      </c>
      <c r="U40" s="224" t="s">
        <v>177</v>
      </c>
      <c r="V40" s="224">
        <v>426.3</v>
      </c>
      <c r="W40" s="224">
        <v>406.78019999999998</v>
      </c>
      <c r="X40" s="224">
        <v>407.64</v>
      </c>
      <c r="Y40" s="224">
        <v>349.83629999999999</v>
      </c>
      <c r="Z40" s="224">
        <v>358.42</v>
      </c>
      <c r="AA40" s="224" t="s">
        <v>177</v>
      </c>
      <c r="AB40" s="224">
        <v>427.38</v>
      </c>
      <c r="AC40" s="224">
        <v>475.94</v>
      </c>
      <c r="AD40" s="225">
        <v>450.52069999999998</v>
      </c>
      <c r="AE40" s="226">
        <v>-1.6102999999999952</v>
      </c>
      <c r="AF40" s="175">
        <v>-3.5615783921031374E-3</v>
      </c>
      <c r="AG40" s="228"/>
    </row>
    <row r="41" spans="2:33" ht="15" customHeight="1" x14ac:dyDescent="0.25">
      <c r="B41" s="59" t="s">
        <v>124</v>
      </c>
      <c r="C41" s="224">
        <v>377</v>
      </c>
      <c r="D41" s="224" t="s">
        <v>177</v>
      </c>
      <c r="E41" s="224">
        <v>308.44580000000002</v>
      </c>
      <c r="F41" s="224">
        <v>361.85640000000001</v>
      </c>
      <c r="G41" s="224">
        <v>432.28</v>
      </c>
      <c r="H41" s="224" t="s">
        <v>177</v>
      </c>
      <c r="I41" s="224">
        <v>417.84</v>
      </c>
      <c r="J41" s="224" t="s">
        <v>177</v>
      </c>
      <c r="K41" s="224">
        <v>403.32</v>
      </c>
      <c r="L41" s="224">
        <v>420</v>
      </c>
      <c r="M41" s="224" t="s">
        <v>177</v>
      </c>
      <c r="N41" s="224">
        <v>506.06</v>
      </c>
      <c r="O41" s="224" t="s">
        <v>177</v>
      </c>
      <c r="P41" s="224">
        <v>311.82</v>
      </c>
      <c r="Q41" s="224">
        <v>272.95999999999998</v>
      </c>
      <c r="R41" s="224">
        <v>427.05</v>
      </c>
      <c r="S41" s="224" t="s">
        <v>177</v>
      </c>
      <c r="T41" s="224" t="s">
        <v>177</v>
      </c>
      <c r="U41" s="224">
        <v>413</v>
      </c>
      <c r="V41" s="224">
        <v>409.66</v>
      </c>
      <c r="W41" s="224">
        <v>388.35910000000001</v>
      </c>
      <c r="X41" s="224">
        <v>400.23</v>
      </c>
      <c r="Y41" s="224">
        <v>303.03989999999999</v>
      </c>
      <c r="Z41" s="224">
        <v>326.11</v>
      </c>
      <c r="AA41" s="224">
        <v>279.17</v>
      </c>
      <c r="AB41" s="224">
        <v>381.85</v>
      </c>
      <c r="AC41" s="224">
        <v>459.88810000000001</v>
      </c>
      <c r="AD41" s="225">
        <v>418.47570000000002</v>
      </c>
      <c r="AE41" s="226">
        <v>-1.138499999999965</v>
      </c>
      <c r="AF41" s="175">
        <v>-2.7132065597398336E-3</v>
      </c>
      <c r="AG41" s="228"/>
    </row>
    <row r="42" spans="2:33" ht="15" customHeight="1" x14ac:dyDescent="0.25">
      <c r="B42" s="61" t="s">
        <v>125</v>
      </c>
      <c r="C42" s="229">
        <v>359.5</v>
      </c>
      <c r="D42" s="229" t="s">
        <v>177</v>
      </c>
      <c r="E42" s="229">
        <v>300.19569999999999</v>
      </c>
      <c r="F42" s="229">
        <v>390.62209999999999</v>
      </c>
      <c r="G42" s="229">
        <v>433.82</v>
      </c>
      <c r="H42" s="229" t="s">
        <v>177</v>
      </c>
      <c r="I42" s="229">
        <v>420.43</v>
      </c>
      <c r="J42" s="229" t="s">
        <v>177</v>
      </c>
      <c r="K42" s="229">
        <v>395.13</v>
      </c>
      <c r="L42" s="229">
        <v>430</v>
      </c>
      <c r="M42" s="229">
        <v>402.50439999999998</v>
      </c>
      <c r="N42" s="229">
        <v>384.25</v>
      </c>
      <c r="O42" s="229" t="s">
        <v>177</v>
      </c>
      <c r="P42" s="229">
        <v>321.01</v>
      </c>
      <c r="Q42" s="229">
        <v>309.19</v>
      </c>
      <c r="R42" s="229">
        <v>432.61</v>
      </c>
      <c r="S42" s="229">
        <v>189.87559999999999</v>
      </c>
      <c r="T42" s="229" t="s">
        <v>177</v>
      </c>
      <c r="U42" s="229">
        <v>425</v>
      </c>
      <c r="V42" s="229">
        <v>410.25</v>
      </c>
      <c r="W42" s="229">
        <v>405.47989999999999</v>
      </c>
      <c r="X42" s="229">
        <v>399.93</v>
      </c>
      <c r="Y42" s="229">
        <v>338.68439999999998</v>
      </c>
      <c r="Z42" s="229">
        <v>335.54</v>
      </c>
      <c r="AA42" s="229" t="s">
        <v>177</v>
      </c>
      <c r="AB42" s="229">
        <v>390.27</v>
      </c>
      <c r="AC42" s="229">
        <v>477.64550000000003</v>
      </c>
      <c r="AD42" s="230">
        <v>418.30169999999998</v>
      </c>
      <c r="AE42" s="240">
        <v>-2.1894000000000347</v>
      </c>
      <c r="AF42" s="176">
        <v>-5.2067689423154206E-3</v>
      </c>
      <c r="AG42" s="233"/>
    </row>
    <row r="43" spans="2:33" ht="15" customHeight="1" x14ac:dyDescent="0.25">
      <c r="B43" s="59" t="s">
        <v>126</v>
      </c>
      <c r="C43" s="224" t="s">
        <v>177</v>
      </c>
      <c r="D43" s="224" t="s">
        <v>177</v>
      </c>
      <c r="E43" s="224">
        <v>318.25259999999997</v>
      </c>
      <c r="F43" s="224">
        <v>375.70159999999998</v>
      </c>
      <c r="G43" s="224">
        <v>431.45</v>
      </c>
      <c r="H43" s="224" t="s">
        <v>177</v>
      </c>
      <c r="I43" s="224">
        <v>420.72</v>
      </c>
      <c r="J43" s="224" t="s">
        <v>177</v>
      </c>
      <c r="K43" s="224">
        <v>416.34</v>
      </c>
      <c r="L43" s="224">
        <v>411</v>
      </c>
      <c r="M43" s="224">
        <v>393.73110000000003</v>
      </c>
      <c r="N43" s="224">
        <v>315.83</v>
      </c>
      <c r="O43" s="224" t="s">
        <v>177</v>
      </c>
      <c r="P43" s="224">
        <v>257.27</v>
      </c>
      <c r="Q43" s="224">
        <v>286.02</v>
      </c>
      <c r="R43" s="224" t="s">
        <v>178</v>
      </c>
      <c r="S43" s="224">
        <v>192.36279999999999</v>
      </c>
      <c r="T43" s="224" t="s">
        <v>177</v>
      </c>
      <c r="U43" s="224">
        <v>430</v>
      </c>
      <c r="V43" s="224">
        <v>400.43</v>
      </c>
      <c r="W43" s="224">
        <v>404.8297</v>
      </c>
      <c r="X43" s="224">
        <v>397.14</v>
      </c>
      <c r="Y43" s="224" t="s">
        <v>177</v>
      </c>
      <c r="Z43" s="224">
        <v>341.52</v>
      </c>
      <c r="AA43" s="224" t="s">
        <v>178</v>
      </c>
      <c r="AB43" s="224">
        <v>373.66</v>
      </c>
      <c r="AC43" s="224">
        <v>476.0403</v>
      </c>
      <c r="AD43" s="225">
        <v>416.05889999999999</v>
      </c>
      <c r="AE43" s="226">
        <v>-0.75929999999999609</v>
      </c>
      <c r="AF43" s="175">
        <v>-1.8216574996005042E-3</v>
      </c>
      <c r="AG43" s="228"/>
    </row>
    <row r="44" spans="2:33" ht="15" customHeight="1" x14ac:dyDescent="0.25">
      <c r="B44" s="59" t="s">
        <v>127</v>
      </c>
      <c r="C44" s="223" t="s">
        <v>177</v>
      </c>
      <c r="D44" s="223" t="s">
        <v>177</v>
      </c>
      <c r="E44" s="223">
        <v>259.87900000000002</v>
      </c>
      <c r="F44" s="223">
        <v>329.86470000000003</v>
      </c>
      <c r="G44" s="223">
        <v>359.04</v>
      </c>
      <c r="H44" s="223">
        <v>268.56</v>
      </c>
      <c r="I44" s="223">
        <v>397.85</v>
      </c>
      <c r="J44" s="223">
        <v>266.02</v>
      </c>
      <c r="K44" s="223">
        <v>312.37</v>
      </c>
      <c r="L44" s="223">
        <v>355</v>
      </c>
      <c r="M44" s="223" t="s">
        <v>177</v>
      </c>
      <c r="N44" s="223">
        <v>345.65</v>
      </c>
      <c r="O44" s="223" t="s">
        <v>177</v>
      </c>
      <c r="P44" s="223">
        <v>253.32</v>
      </c>
      <c r="Q44" s="223">
        <v>252.72</v>
      </c>
      <c r="R44" s="223" t="s">
        <v>178</v>
      </c>
      <c r="S44" s="223">
        <v>206.67320000000001</v>
      </c>
      <c r="T44" s="223" t="s">
        <v>177</v>
      </c>
      <c r="U44" s="223">
        <v>303</v>
      </c>
      <c r="V44" s="223">
        <v>324.19</v>
      </c>
      <c r="W44" s="223">
        <v>364.30340000000001</v>
      </c>
      <c r="X44" s="223">
        <v>346.05</v>
      </c>
      <c r="Y44" s="223">
        <v>288.6422</v>
      </c>
      <c r="Z44" s="223">
        <v>313.82</v>
      </c>
      <c r="AA44" s="223">
        <v>193.31</v>
      </c>
      <c r="AB44" s="223">
        <v>324.57</v>
      </c>
      <c r="AC44" s="223">
        <v>432.19850000000002</v>
      </c>
      <c r="AD44" s="225">
        <v>347.00380000000001</v>
      </c>
      <c r="AE44" s="226">
        <v>-1.1023000000000138</v>
      </c>
      <c r="AF44" s="175">
        <v>-3.1665632977991853E-3</v>
      </c>
      <c r="AG44" s="239"/>
    </row>
    <row r="45" spans="2:33" ht="15" customHeight="1" x14ac:dyDescent="0.25">
      <c r="B45" s="59" t="s">
        <v>128</v>
      </c>
      <c r="C45" s="223" t="s">
        <v>177</v>
      </c>
      <c r="D45" s="223">
        <v>271.62799999999999</v>
      </c>
      <c r="E45" s="223">
        <v>283.96780000000001</v>
      </c>
      <c r="F45" s="223">
        <v>359.16809999999998</v>
      </c>
      <c r="G45" s="223">
        <v>368.61</v>
      </c>
      <c r="H45" s="223">
        <v>286.44</v>
      </c>
      <c r="I45" s="223">
        <v>410.18</v>
      </c>
      <c r="J45" s="223" t="s">
        <v>177</v>
      </c>
      <c r="K45" s="223">
        <v>322.99</v>
      </c>
      <c r="L45" s="223">
        <v>364</v>
      </c>
      <c r="M45" s="223">
        <v>398.3836</v>
      </c>
      <c r="N45" s="223">
        <v>299.32</v>
      </c>
      <c r="O45" s="223" t="s">
        <v>177</v>
      </c>
      <c r="P45" s="223">
        <v>245.35</v>
      </c>
      <c r="Q45" s="223">
        <v>286.67</v>
      </c>
      <c r="R45" s="223">
        <v>319.43</v>
      </c>
      <c r="S45" s="223">
        <v>203.37139999999999</v>
      </c>
      <c r="T45" s="223" t="s">
        <v>177</v>
      </c>
      <c r="U45" s="223">
        <v>345</v>
      </c>
      <c r="V45" s="223">
        <v>326.22000000000003</v>
      </c>
      <c r="W45" s="223">
        <v>375.78949999999998</v>
      </c>
      <c r="X45" s="223">
        <v>339.9</v>
      </c>
      <c r="Y45" s="223">
        <v>289.40620000000001</v>
      </c>
      <c r="Z45" s="223">
        <v>313.45</v>
      </c>
      <c r="AA45" s="223" t="s">
        <v>177</v>
      </c>
      <c r="AB45" s="223">
        <v>333.69</v>
      </c>
      <c r="AC45" s="223">
        <v>451.26010000000002</v>
      </c>
      <c r="AD45" s="225">
        <v>375.83839999999998</v>
      </c>
      <c r="AE45" s="226">
        <v>-0.12830000000002428</v>
      </c>
      <c r="AF45" s="175">
        <v>-3.4125362698356199E-4</v>
      </c>
      <c r="AG45" s="239"/>
    </row>
    <row r="46" spans="2:33" ht="15" customHeight="1" thickBot="1" x14ac:dyDescent="0.3">
      <c r="B46" s="59" t="s">
        <v>129</v>
      </c>
      <c r="C46" s="224" t="s">
        <v>177</v>
      </c>
      <c r="D46" s="224" t="s">
        <v>177</v>
      </c>
      <c r="E46" s="224" t="s">
        <v>178</v>
      </c>
      <c r="F46" s="224">
        <v>361.04989999999998</v>
      </c>
      <c r="G46" s="224">
        <v>369.22</v>
      </c>
      <c r="H46" s="224" t="s">
        <v>177</v>
      </c>
      <c r="I46" s="224">
        <v>408.58</v>
      </c>
      <c r="J46" s="224" t="s">
        <v>177</v>
      </c>
      <c r="K46" s="224">
        <v>374.87</v>
      </c>
      <c r="L46" s="224">
        <v>371</v>
      </c>
      <c r="M46" s="224" t="s">
        <v>177</v>
      </c>
      <c r="N46" s="224" t="s">
        <v>177</v>
      </c>
      <c r="O46" s="224" t="s">
        <v>177</v>
      </c>
      <c r="P46" s="224">
        <v>251.75</v>
      </c>
      <c r="Q46" s="224">
        <v>264.16000000000003</v>
      </c>
      <c r="R46" s="224" t="s">
        <v>178</v>
      </c>
      <c r="S46" s="224" t="s">
        <v>177</v>
      </c>
      <c r="T46" s="224" t="s">
        <v>177</v>
      </c>
      <c r="U46" s="224">
        <v>373</v>
      </c>
      <c r="V46" s="224">
        <v>322.16000000000003</v>
      </c>
      <c r="W46" s="224">
        <v>381.85759999999999</v>
      </c>
      <c r="X46" s="224">
        <v>315.83</v>
      </c>
      <c r="Y46" s="224">
        <v>290.0145</v>
      </c>
      <c r="Z46" s="224" t="s">
        <v>177</v>
      </c>
      <c r="AA46" s="224">
        <v>250.95</v>
      </c>
      <c r="AB46" s="224">
        <v>322.31</v>
      </c>
      <c r="AC46" s="224">
        <v>460.49</v>
      </c>
      <c r="AD46" s="225">
        <v>394.36439999999999</v>
      </c>
      <c r="AE46" s="226">
        <v>-8.1900000000018736E-2</v>
      </c>
      <c r="AF46" s="175">
        <v>-2.076328260653959E-4</v>
      </c>
      <c r="AG46" s="228"/>
    </row>
    <row r="47" spans="2:33" ht="15" customHeight="1" thickBot="1" x14ac:dyDescent="0.3">
      <c r="B47" s="58"/>
      <c r="C47" s="234">
        <v>395.07589999999999</v>
      </c>
      <c r="D47" s="234">
        <v>271.62799999999999</v>
      </c>
      <c r="E47" s="234" t="s">
        <v>178</v>
      </c>
      <c r="F47" s="234">
        <v>374.5283</v>
      </c>
      <c r="G47" s="234">
        <v>418.50529999999998</v>
      </c>
      <c r="H47" s="234">
        <v>278.16879999999998</v>
      </c>
      <c r="I47" s="234">
        <v>416.35789999999997</v>
      </c>
      <c r="J47" s="234">
        <v>266.02</v>
      </c>
      <c r="K47" s="234">
        <v>407.98099999999999</v>
      </c>
      <c r="L47" s="234">
        <v>442.38720000000001</v>
      </c>
      <c r="M47" s="234">
        <v>401.12869999999998</v>
      </c>
      <c r="N47" s="234">
        <v>472.88139999999999</v>
      </c>
      <c r="O47" s="234" t="s">
        <v>177</v>
      </c>
      <c r="P47" s="234">
        <v>265.33890000000002</v>
      </c>
      <c r="Q47" s="234" t="s">
        <v>178</v>
      </c>
      <c r="R47" s="234" t="s">
        <v>178</v>
      </c>
      <c r="S47" s="234">
        <v>201.22880000000001</v>
      </c>
      <c r="T47" s="234" t="s">
        <v>177</v>
      </c>
      <c r="U47" s="234">
        <v>342.37029999999999</v>
      </c>
      <c r="V47" s="234">
        <v>407.56020000000001</v>
      </c>
      <c r="W47" s="234">
        <v>387.0643</v>
      </c>
      <c r="X47" s="234">
        <v>384.8399</v>
      </c>
      <c r="Y47" s="234">
        <v>294.39170000000001</v>
      </c>
      <c r="Z47" s="234">
        <v>335.98719999999997</v>
      </c>
      <c r="AA47" s="234" t="s">
        <v>178</v>
      </c>
      <c r="AB47" s="234">
        <v>346.05829999999997</v>
      </c>
      <c r="AC47" s="234">
        <v>463.41899999999998</v>
      </c>
      <c r="AD47" s="235">
        <v>418.0616</v>
      </c>
      <c r="AE47" s="241">
        <v>-0.32420000000001892</v>
      </c>
      <c r="AF47" s="177">
        <v>-7.7488289516525199E-4</v>
      </c>
      <c r="AG47" s="238"/>
    </row>
    <row r="48" spans="2:33" ht="15" customHeight="1" thickBot="1" x14ac:dyDescent="0.3">
      <c r="B48" s="59" t="s">
        <v>130</v>
      </c>
      <c r="C48" s="242">
        <v>314.18610000000001</v>
      </c>
      <c r="D48" s="242">
        <v>252.21109999999999</v>
      </c>
      <c r="E48" s="242">
        <v>302.76100000000002</v>
      </c>
      <c r="F48" s="242">
        <v>358.11759999999998</v>
      </c>
      <c r="G48" s="242">
        <v>406.5668</v>
      </c>
      <c r="H48" s="242">
        <v>271.07490000000001</v>
      </c>
      <c r="I48" s="242">
        <v>397.01069999999999</v>
      </c>
      <c r="J48" s="242">
        <v>333.75470000000001</v>
      </c>
      <c r="K48" s="242">
        <v>380.03840000000002</v>
      </c>
      <c r="L48" s="242">
        <v>391.12939999999998</v>
      </c>
      <c r="M48" s="242">
        <v>366.53910000000002</v>
      </c>
      <c r="N48" s="242">
        <v>401.25490000000002</v>
      </c>
      <c r="O48" s="242">
        <v>265.05340000000001</v>
      </c>
      <c r="P48" s="242">
        <v>265.27539999999999</v>
      </c>
      <c r="Q48" s="242">
        <v>289.68340000000001</v>
      </c>
      <c r="R48" s="242">
        <v>398.67239999999998</v>
      </c>
      <c r="S48" s="242">
        <v>186.44200000000001</v>
      </c>
      <c r="T48" s="242" t="s">
        <v>177</v>
      </c>
      <c r="U48" s="242">
        <v>364.35829999999999</v>
      </c>
      <c r="V48" s="242">
        <v>391.63549999999998</v>
      </c>
      <c r="W48" s="242">
        <v>379.1164</v>
      </c>
      <c r="X48" s="242">
        <v>334.47829999999999</v>
      </c>
      <c r="Y48" s="242">
        <v>282.1377</v>
      </c>
      <c r="Z48" s="242">
        <v>331.41539999999998</v>
      </c>
      <c r="AA48" s="242">
        <v>232.93049999999999</v>
      </c>
      <c r="AB48" s="242">
        <v>340.87380000000002</v>
      </c>
      <c r="AC48" s="242">
        <v>449.87049999999999</v>
      </c>
      <c r="AD48" s="243">
        <v>387.4391</v>
      </c>
      <c r="AE48" s="236">
        <v>0.28870000000000573</v>
      </c>
      <c r="AF48" s="178">
        <v>7.4570502833015695E-4</v>
      </c>
      <c r="AG48" s="244"/>
    </row>
    <row r="49" spans="2:33" ht="15" customHeight="1" thickBot="1" x14ac:dyDescent="0.3">
      <c r="B49" s="62" t="s">
        <v>131</v>
      </c>
      <c r="C49" s="245">
        <v>10.476699999999994</v>
      </c>
      <c r="D49" s="245">
        <v>12.847999999999985</v>
      </c>
      <c r="E49" s="245">
        <v>3.5793000000000461</v>
      </c>
      <c r="F49" s="245">
        <v>1.9026999999999816</v>
      </c>
      <c r="G49" s="245">
        <v>2.3682000000000016</v>
      </c>
      <c r="H49" s="245">
        <v>-0.34729999999996153</v>
      </c>
      <c r="I49" s="245">
        <v>-1.5223000000000297</v>
      </c>
      <c r="J49" s="245" t="s">
        <v>177</v>
      </c>
      <c r="K49" s="245">
        <v>2.8237000000000307</v>
      </c>
      <c r="L49" s="245">
        <v>0.31739999999996371</v>
      </c>
      <c r="M49" s="245">
        <v>4.926900000000046</v>
      </c>
      <c r="N49" s="245">
        <v>-10.703899999999976</v>
      </c>
      <c r="O49" s="245">
        <v>-1.2824999999999704</v>
      </c>
      <c r="P49" s="245">
        <v>2.5672999999999888</v>
      </c>
      <c r="Q49" s="245">
        <v>3.8231999999999857</v>
      </c>
      <c r="R49" s="245">
        <v>1.4790999999999599</v>
      </c>
      <c r="S49" s="245">
        <v>-7.4949000000000012</v>
      </c>
      <c r="T49" s="245" t="s">
        <v>177</v>
      </c>
      <c r="U49" s="245">
        <v>6.5722999999999843</v>
      </c>
      <c r="V49" s="245">
        <v>0.34839999999996962</v>
      </c>
      <c r="W49" s="245">
        <v>-2.3738999999999919</v>
      </c>
      <c r="X49" s="245">
        <v>-1.0314000000000192</v>
      </c>
      <c r="Y49" s="245">
        <v>-5.1510000000000105</v>
      </c>
      <c r="Z49" s="245">
        <v>0.89959999999996398</v>
      </c>
      <c r="AA49" s="245">
        <v>0.98740000000000805</v>
      </c>
      <c r="AB49" s="245">
        <v>-0.82519999999999527</v>
      </c>
      <c r="AC49" s="245">
        <v>1.9556999999999789</v>
      </c>
      <c r="AD49" s="246">
        <v>0.28870000000000573</v>
      </c>
      <c r="AE49" s="363" t="s">
        <v>177</v>
      </c>
      <c r="AF49" s="364" t="s">
        <v>177</v>
      </c>
      <c r="AG49" s="247"/>
    </row>
    <row r="50" spans="2:33" ht="15" customHeight="1" thickBot="1" x14ac:dyDescent="0.3">
      <c r="B50" s="167" t="s">
        <v>132</v>
      </c>
      <c r="C50" s="234">
        <v>326.95999999999998</v>
      </c>
      <c r="D50" s="234" t="s">
        <v>177</v>
      </c>
      <c r="E50" s="234">
        <v>361.4101</v>
      </c>
      <c r="F50" s="234">
        <v>377.44909999999999</v>
      </c>
      <c r="G50" s="234">
        <v>449.89</v>
      </c>
      <c r="H50" s="234">
        <v>314.16000000000003</v>
      </c>
      <c r="I50" s="234">
        <v>415.57</v>
      </c>
      <c r="J50" s="234">
        <v>404.14</v>
      </c>
      <c r="K50" s="234">
        <v>401.43</v>
      </c>
      <c r="L50" s="234">
        <v>408.5</v>
      </c>
      <c r="M50" s="234">
        <v>377.9128</v>
      </c>
      <c r="N50" s="234">
        <v>341.63</v>
      </c>
      <c r="O50" s="234" t="s">
        <v>177</v>
      </c>
      <c r="P50" s="234">
        <v>342.06</v>
      </c>
      <c r="Q50" s="234">
        <v>308.73</v>
      </c>
      <c r="R50" s="234">
        <v>393.27</v>
      </c>
      <c r="S50" s="234" t="s">
        <v>177</v>
      </c>
      <c r="T50" s="234" t="s">
        <v>177</v>
      </c>
      <c r="U50" s="234">
        <v>378</v>
      </c>
      <c r="V50" s="234">
        <v>428.26</v>
      </c>
      <c r="W50" s="234">
        <v>420.43340000000001</v>
      </c>
      <c r="X50" s="234">
        <v>402.61</v>
      </c>
      <c r="Y50" s="234">
        <v>345.87920000000003</v>
      </c>
      <c r="Z50" s="234">
        <v>360.5</v>
      </c>
      <c r="AA50" s="234">
        <v>355.53</v>
      </c>
      <c r="AB50" s="234">
        <v>384.71</v>
      </c>
      <c r="AC50" s="234">
        <v>479.05009999999999</v>
      </c>
      <c r="AD50" s="235">
        <v>401.93290000000002</v>
      </c>
      <c r="AE50" s="241">
        <v>-3.6339999999999577</v>
      </c>
      <c r="AF50" s="177">
        <v>-8.9602973023684696E-3</v>
      </c>
      <c r="AG50" s="238"/>
    </row>
    <row r="51" spans="2:33" ht="15" customHeight="1" thickBot="1" x14ac:dyDescent="0.3">
      <c r="B51" s="58" t="s">
        <v>133</v>
      </c>
      <c r="C51" s="361">
        <v>326.20999999999998</v>
      </c>
      <c r="D51" s="362" t="s">
        <v>177</v>
      </c>
      <c r="E51" s="362">
        <v>365.53230000000002</v>
      </c>
      <c r="F51" s="362">
        <v>381.43110000000001</v>
      </c>
      <c r="G51" s="362">
        <v>446.4</v>
      </c>
      <c r="H51" s="362" t="s">
        <v>177</v>
      </c>
      <c r="I51" s="362">
        <v>415.61</v>
      </c>
      <c r="J51" s="362" t="s">
        <v>177</v>
      </c>
      <c r="K51" s="362">
        <v>398.39</v>
      </c>
      <c r="L51" s="362">
        <v>408</v>
      </c>
      <c r="M51" s="362">
        <v>379.92349999999999</v>
      </c>
      <c r="N51" s="362">
        <v>388.74</v>
      </c>
      <c r="O51" s="362" t="s">
        <v>177</v>
      </c>
      <c r="P51" s="362">
        <v>342.85</v>
      </c>
      <c r="Q51" s="362">
        <v>314.35000000000002</v>
      </c>
      <c r="R51" s="362">
        <v>392</v>
      </c>
      <c r="S51" s="362" t="s">
        <v>177</v>
      </c>
      <c r="T51" s="362" t="s">
        <v>177</v>
      </c>
      <c r="U51" s="362">
        <v>400</v>
      </c>
      <c r="V51" s="362">
        <v>428.34</v>
      </c>
      <c r="W51" s="362">
        <v>423.06610000000001</v>
      </c>
      <c r="X51" s="362">
        <v>405.51</v>
      </c>
      <c r="Y51" s="362">
        <v>296.98939999999999</v>
      </c>
      <c r="Z51" s="362">
        <v>356.59</v>
      </c>
      <c r="AA51" s="362">
        <v>344.5</v>
      </c>
      <c r="AB51" s="362">
        <v>384.05</v>
      </c>
      <c r="AC51" s="362">
        <v>478.58449999999999</v>
      </c>
      <c r="AD51" s="362">
        <v>405.57729999999998</v>
      </c>
      <c r="AE51" s="362">
        <v>2.1528999999999883</v>
      </c>
      <c r="AF51" s="362">
        <v>5.3365636783495596E-3</v>
      </c>
      <c r="AG51" s="360"/>
    </row>
    <row r="52" spans="2:33" ht="15" customHeight="1" x14ac:dyDescent="0.25"/>
    <row r="53" spans="2:33" ht="15" customHeight="1" x14ac:dyDescent="0.25">
      <c r="B53" t="s">
        <v>169</v>
      </c>
    </row>
    <row r="54" spans="2:33" ht="15" customHeight="1" x14ac:dyDescent="0.25"/>
    <row r="55" spans="2:33" ht="15" customHeight="1" x14ac:dyDescent="0.25"/>
    <row r="56" spans="2:33" ht="15" customHeight="1" x14ac:dyDescent="0.25"/>
    <row r="57" spans="2:33" ht="15" customHeight="1" x14ac:dyDescent="0.25"/>
    <row r="58" spans="2:33" ht="15" customHeight="1" x14ac:dyDescent="0.25"/>
    <row r="59" spans="2:33" ht="15" customHeight="1" x14ac:dyDescent="0.25"/>
    <row r="60" spans="2:33" ht="15" customHeight="1" x14ac:dyDescent="0.25"/>
    <row r="61" spans="2:33" ht="15" customHeight="1" x14ac:dyDescent="0.25"/>
    <row r="62" spans="2:33" ht="15" customHeight="1" x14ac:dyDescent="0.25"/>
    <row r="63" spans="2:33" ht="15" customHeight="1" x14ac:dyDescent="0.25"/>
    <row r="64" spans="2:33" ht="15" customHeight="1" x14ac:dyDescent="0.25"/>
    <row r="65" ht="15" customHeight="1" x14ac:dyDescent="0.25"/>
    <row r="66" ht="15" customHeight="1" x14ac:dyDescent="0.25"/>
    <row r="67" ht="15" customHeight="1" x14ac:dyDescent="0.25"/>
    <row r="81" spans="2:46" x14ac:dyDescent="0.25">
      <c r="B81" s="71" t="s">
        <v>151</v>
      </c>
    </row>
    <row r="83" spans="2:46" x14ac:dyDescent="0.25">
      <c r="B83" s="50" t="s">
        <v>134</v>
      </c>
      <c r="C83" s="50">
        <v>1</v>
      </c>
      <c r="D83" s="50">
        <v>2</v>
      </c>
      <c r="E83" s="50">
        <v>3</v>
      </c>
      <c r="F83" s="50">
        <v>4</v>
      </c>
      <c r="G83" s="50">
        <v>5</v>
      </c>
      <c r="H83" s="50">
        <v>6</v>
      </c>
      <c r="I83" s="50">
        <v>7</v>
      </c>
      <c r="J83" s="50">
        <v>8</v>
      </c>
      <c r="K83" s="50">
        <v>9</v>
      </c>
      <c r="L83" s="50">
        <v>10</v>
      </c>
      <c r="M83" s="50">
        <v>11</v>
      </c>
      <c r="N83" s="50">
        <v>12</v>
      </c>
      <c r="O83" s="50">
        <v>13</v>
      </c>
      <c r="P83" s="50">
        <v>14</v>
      </c>
      <c r="Q83" s="50">
        <v>15</v>
      </c>
      <c r="R83" s="50">
        <v>16</v>
      </c>
      <c r="S83" s="50">
        <v>17</v>
      </c>
      <c r="T83" s="50">
        <v>18</v>
      </c>
      <c r="U83" s="50">
        <v>19</v>
      </c>
      <c r="V83" s="50">
        <v>20</v>
      </c>
      <c r="W83" s="50">
        <v>21</v>
      </c>
      <c r="X83" s="50">
        <v>22</v>
      </c>
      <c r="Y83" s="50">
        <v>24</v>
      </c>
      <c r="Z83" s="50">
        <v>23</v>
      </c>
      <c r="AA83" s="50">
        <v>24</v>
      </c>
      <c r="AB83" s="50">
        <v>25</v>
      </c>
      <c r="AC83" s="50">
        <v>26</v>
      </c>
      <c r="AD83" s="50">
        <v>27</v>
      </c>
      <c r="AE83" s="50">
        <v>28</v>
      </c>
      <c r="AF83" s="50">
        <v>29</v>
      </c>
      <c r="AG83" s="50">
        <v>30</v>
      </c>
      <c r="AH83" s="50">
        <v>31</v>
      </c>
      <c r="AI83" s="50">
        <v>32</v>
      </c>
      <c r="AJ83" s="50">
        <v>33</v>
      </c>
      <c r="AK83" s="50">
        <v>34</v>
      </c>
      <c r="AL83" s="50">
        <v>35</v>
      </c>
      <c r="AM83" s="50">
        <v>36</v>
      </c>
      <c r="AN83" s="50">
        <v>37</v>
      </c>
      <c r="AO83" s="50">
        <v>38</v>
      </c>
      <c r="AP83" s="50">
        <v>39</v>
      </c>
      <c r="AQ83" s="50">
        <v>40</v>
      </c>
      <c r="AR83" s="50">
        <v>41</v>
      </c>
      <c r="AS83" s="50">
        <v>42</v>
      </c>
      <c r="AT83" s="50">
        <v>43</v>
      </c>
    </row>
    <row r="84" spans="2:46" x14ac:dyDescent="0.25">
      <c r="B84" s="50" t="s">
        <v>135</v>
      </c>
      <c r="C84" s="49">
        <v>229.07</v>
      </c>
      <c r="D84" s="49">
        <v>229.07</v>
      </c>
      <c r="E84" s="49">
        <v>229.07</v>
      </c>
      <c r="F84" s="49">
        <v>229.07</v>
      </c>
      <c r="G84" s="49">
        <v>229.07</v>
      </c>
      <c r="H84" s="49">
        <v>229.07</v>
      </c>
      <c r="I84" s="49">
        <v>229.07</v>
      </c>
      <c r="J84" s="49">
        <v>229.07</v>
      </c>
      <c r="K84" s="49">
        <v>229.07</v>
      </c>
      <c r="L84" s="49">
        <v>229.07</v>
      </c>
      <c r="M84" s="49">
        <v>229.07</v>
      </c>
      <c r="N84" s="49">
        <v>229.07</v>
      </c>
      <c r="O84" s="49">
        <v>229.07</v>
      </c>
      <c r="P84" s="49">
        <v>229.07</v>
      </c>
      <c r="Q84" s="49">
        <v>229.07</v>
      </c>
      <c r="R84" s="49">
        <v>229.07</v>
      </c>
      <c r="S84" s="49">
        <v>229.07</v>
      </c>
      <c r="T84" s="49">
        <v>229.07</v>
      </c>
      <c r="U84" s="49">
        <v>229.07</v>
      </c>
      <c r="V84" s="49">
        <v>229.07</v>
      </c>
      <c r="W84" s="49">
        <v>229.07</v>
      </c>
      <c r="X84" s="49">
        <v>229.072</v>
      </c>
      <c r="Y84" s="49">
        <v>229.07</v>
      </c>
      <c r="Z84" s="49">
        <v>229.07</v>
      </c>
      <c r="AA84" s="70">
        <v>229.07</v>
      </c>
      <c r="AB84" s="70">
        <v>229.07</v>
      </c>
      <c r="AC84" s="70">
        <v>229.07</v>
      </c>
      <c r="AD84" s="70">
        <v>229.07</v>
      </c>
      <c r="AE84" s="70">
        <v>229.07</v>
      </c>
      <c r="AF84" s="49">
        <v>229.07</v>
      </c>
      <c r="AG84" s="49">
        <v>229.07</v>
      </c>
      <c r="AH84" s="49">
        <v>229.07</v>
      </c>
      <c r="AI84" s="49">
        <v>229.07</v>
      </c>
      <c r="AJ84" s="49">
        <v>229.07</v>
      </c>
      <c r="AK84" s="49">
        <v>229.07</v>
      </c>
      <c r="AL84" s="49">
        <v>229.07</v>
      </c>
      <c r="AM84" s="49">
        <v>229.07</v>
      </c>
      <c r="AN84" s="49">
        <v>229.07</v>
      </c>
      <c r="AO84" s="49">
        <v>229.07</v>
      </c>
      <c r="AP84" s="49">
        <v>229.07</v>
      </c>
      <c r="AQ84" s="49">
        <v>229.07</v>
      </c>
      <c r="AR84" s="49">
        <v>229.07</v>
      </c>
      <c r="AS84" s="49">
        <v>229.07</v>
      </c>
      <c r="AT84" s="49">
        <v>229.07</v>
      </c>
    </row>
    <row r="85" spans="2:46" x14ac:dyDescent="0.25">
      <c r="B85" s="50" t="s">
        <v>136</v>
      </c>
      <c r="C85" s="49">
        <v>364.4425</v>
      </c>
      <c r="D85" s="49">
        <v>364.61329999999998</v>
      </c>
      <c r="E85" s="49">
        <v>364.62619999999998</v>
      </c>
      <c r="F85" s="49">
        <v>367.30619999999999</v>
      </c>
      <c r="G85" s="49">
        <v>367.98829999999998</v>
      </c>
      <c r="H85" s="49">
        <v>369.28449999999998</v>
      </c>
      <c r="I85" s="49">
        <v>370.2998</v>
      </c>
      <c r="J85" s="49">
        <v>369.11</v>
      </c>
      <c r="K85" s="49">
        <v>368.73009999999999</v>
      </c>
      <c r="L85" s="49">
        <v>370.0727</v>
      </c>
      <c r="M85" s="49">
        <v>370.5215</v>
      </c>
      <c r="N85" s="49">
        <v>370.34320000000002</v>
      </c>
      <c r="O85" s="49">
        <v>369.83269999999999</v>
      </c>
      <c r="P85" s="49">
        <v>372.2704</v>
      </c>
      <c r="Q85" s="49">
        <v>373.60980000000001</v>
      </c>
      <c r="R85" s="49">
        <v>374.96570000000003</v>
      </c>
      <c r="S85" s="49">
        <v>374.95049999999998</v>
      </c>
      <c r="T85" s="49">
        <v>374.26769999999999</v>
      </c>
      <c r="U85" s="49">
        <v>374.19630000000001</v>
      </c>
      <c r="V85" s="49">
        <v>375.00209999999998</v>
      </c>
      <c r="W85" s="49">
        <v>376.66</v>
      </c>
      <c r="X85" s="49">
        <v>377.5573</v>
      </c>
      <c r="Y85" s="49">
        <v>378.61</v>
      </c>
      <c r="Z85" s="49">
        <v>378.99130000000002</v>
      </c>
      <c r="AA85" s="70">
        <v>378.99130000000002</v>
      </c>
      <c r="AB85" s="70">
        <v>379.76400000000001</v>
      </c>
      <c r="AC85" s="70">
        <v>380.78469999999999</v>
      </c>
      <c r="AD85" s="70">
        <v>380.85050000000001</v>
      </c>
      <c r="AE85" s="70">
        <v>379.92939999999999</v>
      </c>
      <c r="AF85" s="49">
        <v>381.2602</v>
      </c>
      <c r="AG85" s="49">
        <v>383.43279999999999</v>
      </c>
      <c r="AH85" s="49">
        <v>385.72469999999998</v>
      </c>
      <c r="AI85" s="49">
        <v>386.63959999999997</v>
      </c>
      <c r="AJ85" s="49">
        <v>386.63959999999997</v>
      </c>
      <c r="AK85" s="49">
        <v>388.31799999999998</v>
      </c>
      <c r="AL85" s="49">
        <v>389.09840000000003</v>
      </c>
      <c r="AM85" s="49">
        <v>391.71530000000001</v>
      </c>
      <c r="AN85" s="49">
        <v>394.43060000000003</v>
      </c>
      <c r="AO85" s="49">
        <v>396.11169999999998</v>
      </c>
      <c r="AP85" s="49">
        <v>398.34750000000003</v>
      </c>
      <c r="AQ85" s="49">
        <v>403.29930000000002</v>
      </c>
      <c r="AR85" s="49">
        <v>407.18729999999999</v>
      </c>
      <c r="AS85" s="49">
        <v>410.64550000000003</v>
      </c>
      <c r="AT85" s="49">
        <v>409.92669999999998</v>
      </c>
    </row>
    <row r="86" spans="2:46" x14ac:dyDescent="0.25">
      <c r="B86" s="50" t="s">
        <v>137</v>
      </c>
      <c r="C86" s="49">
        <v>459.56</v>
      </c>
      <c r="D86" s="49">
        <v>456.08550000000002</v>
      </c>
      <c r="E86" s="49">
        <v>458.25459999999998</v>
      </c>
      <c r="F86" s="49">
        <v>459.06240000000003</v>
      </c>
      <c r="G86" s="49">
        <v>457.77870000000001</v>
      </c>
      <c r="H86" s="49">
        <v>468.4178</v>
      </c>
      <c r="I86" s="49">
        <v>468.72379999999998</v>
      </c>
      <c r="J86" s="49">
        <v>464.39</v>
      </c>
      <c r="K86" s="49">
        <v>464.27730000000003</v>
      </c>
      <c r="L86" s="49">
        <v>469.18520000000001</v>
      </c>
      <c r="M86" s="49">
        <v>467.029</v>
      </c>
      <c r="N86" s="49">
        <v>464.86</v>
      </c>
      <c r="O86" s="49">
        <v>465.67090000000002</v>
      </c>
      <c r="P86" s="49">
        <v>472.33640000000003</v>
      </c>
      <c r="Q86" s="49">
        <v>474.08819999999997</v>
      </c>
      <c r="R86" s="49">
        <v>474.9751</v>
      </c>
      <c r="S86" s="49">
        <v>471.74</v>
      </c>
      <c r="T86" s="49">
        <v>469.02569999999997</v>
      </c>
      <c r="U86" s="49">
        <v>475.18830000000003</v>
      </c>
      <c r="V86" s="49">
        <v>472.39890000000003</v>
      </c>
      <c r="W86" s="49">
        <v>473.59</v>
      </c>
      <c r="X86" s="49">
        <v>471.86239999999998</v>
      </c>
      <c r="Y86" s="49">
        <v>475.39929999999998</v>
      </c>
      <c r="Z86" s="49">
        <v>477.0496</v>
      </c>
      <c r="AA86" s="70">
        <v>477.0496</v>
      </c>
      <c r="AB86" s="70">
        <v>473.31939999999997</v>
      </c>
      <c r="AC86" s="70">
        <v>472.24130000000002</v>
      </c>
      <c r="AD86" s="70">
        <v>470.88819999999998</v>
      </c>
      <c r="AE86" s="70">
        <v>467.45549999999997</v>
      </c>
      <c r="AF86" s="49">
        <v>467.03609999999998</v>
      </c>
      <c r="AG86" s="49">
        <v>468.5489</v>
      </c>
      <c r="AH86" s="49">
        <v>472.05500000000001</v>
      </c>
      <c r="AI86" s="49">
        <v>471.37090000000001</v>
      </c>
      <c r="AJ86" s="49">
        <v>471.37090000000001</v>
      </c>
      <c r="AK86" s="49">
        <v>467.18959999999998</v>
      </c>
      <c r="AL86" s="49">
        <v>474.25490000000002</v>
      </c>
      <c r="AM86" s="49">
        <v>475.20940000000002</v>
      </c>
      <c r="AN86" s="49">
        <v>474.6438</v>
      </c>
      <c r="AO86" s="49">
        <v>471.19240000000002</v>
      </c>
      <c r="AP86" s="49">
        <v>472.8913</v>
      </c>
      <c r="AQ86" s="49">
        <v>478.79059999999998</v>
      </c>
      <c r="AR86" s="49">
        <v>477.12959999999998</v>
      </c>
      <c r="AS86" s="49">
        <v>482.04259999999999</v>
      </c>
      <c r="AT86" s="49">
        <v>482.28289999999998</v>
      </c>
    </row>
    <row r="87" spans="2:46" x14ac:dyDescent="0.25">
      <c r="B87" s="50" t="s">
        <v>138</v>
      </c>
      <c r="C87" s="49">
        <v>200.85749999999999</v>
      </c>
      <c r="D87" s="49">
        <v>202.77780000000001</v>
      </c>
      <c r="E87" s="49">
        <v>237.00290000000001</v>
      </c>
      <c r="F87" s="49">
        <v>236.76339999999999</v>
      </c>
      <c r="G87" s="49">
        <v>203.63489999999999</v>
      </c>
      <c r="H87" s="49">
        <v>277.54680000000002</v>
      </c>
      <c r="I87" s="49">
        <v>173.38489999999999</v>
      </c>
      <c r="J87" s="49">
        <v>202.89</v>
      </c>
      <c r="K87" s="49">
        <v>289.30739999999997</v>
      </c>
      <c r="L87" s="49">
        <v>210.55420000000001</v>
      </c>
      <c r="M87" s="49">
        <v>191.91489999999999</v>
      </c>
      <c r="N87" s="49">
        <v>202.08</v>
      </c>
      <c r="O87" s="49">
        <v>209.4563</v>
      </c>
      <c r="P87" s="49">
        <v>190.40950000000001</v>
      </c>
      <c r="Q87" s="49">
        <v>204.0489</v>
      </c>
      <c r="R87" s="49">
        <v>202.30879999999999</v>
      </c>
      <c r="S87" s="49">
        <v>216.32339999999999</v>
      </c>
      <c r="T87" s="49">
        <v>265.9717</v>
      </c>
      <c r="U87" s="49">
        <v>256.74419999999998</v>
      </c>
      <c r="V87" s="49">
        <v>255.37889999999999</v>
      </c>
      <c r="W87" s="49">
        <v>251.39</v>
      </c>
      <c r="X87" s="49">
        <v>259.59609999999998</v>
      </c>
      <c r="Y87" s="49">
        <v>223.60169999999999</v>
      </c>
      <c r="Z87" s="49">
        <v>188.62620000000001</v>
      </c>
      <c r="AA87" s="70">
        <v>188.62620000000001</v>
      </c>
      <c r="AB87" s="70">
        <v>168.99019999999999</v>
      </c>
      <c r="AC87" s="70">
        <v>304.97559999999999</v>
      </c>
      <c r="AD87" s="70">
        <v>196.78960000000001</v>
      </c>
      <c r="AE87" s="70">
        <v>193.07589999999999</v>
      </c>
      <c r="AF87" s="49">
        <v>304.4966</v>
      </c>
      <c r="AG87" s="49">
        <v>196.64269999999999</v>
      </c>
      <c r="AH87" s="49">
        <v>309.10109999999997</v>
      </c>
      <c r="AI87" s="49">
        <v>257.55840000000001</v>
      </c>
      <c r="AJ87" s="49">
        <v>257.55840000000001</v>
      </c>
      <c r="AK87" s="49">
        <v>196.5479</v>
      </c>
      <c r="AL87" s="49">
        <v>195.05770000000001</v>
      </c>
      <c r="AM87" s="49">
        <v>187.9102</v>
      </c>
      <c r="AN87" s="49">
        <v>217.50829999999999</v>
      </c>
      <c r="AO87" s="49">
        <v>212.8955</v>
      </c>
      <c r="AP87" s="49">
        <v>211.4006</v>
      </c>
      <c r="AQ87" s="49">
        <v>211.80940000000001</v>
      </c>
      <c r="AR87" s="49">
        <v>285.27370000000002</v>
      </c>
      <c r="AS87" s="49">
        <v>202.4776</v>
      </c>
      <c r="AT87" s="49">
        <v>206.91470000000001</v>
      </c>
    </row>
    <row r="88" spans="2:46" x14ac:dyDescent="0.25">
      <c r="B88" s="50" t="s">
        <v>81</v>
      </c>
      <c r="C88" s="49">
        <v>295.58969999999999</v>
      </c>
      <c r="D88" s="49">
        <v>308.43299999999999</v>
      </c>
      <c r="E88" s="49">
        <v>313.0908</v>
      </c>
      <c r="F88" s="49">
        <v>314.58690000000001</v>
      </c>
      <c r="G88" s="49">
        <v>308.85579999999999</v>
      </c>
      <c r="H88" s="49">
        <v>317.37799999999999</v>
      </c>
      <c r="I88" s="49">
        <v>318.85270000000003</v>
      </c>
      <c r="J88" s="49">
        <v>324.55</v>
      </c>
      <c r="K88" s="49">
        <v>326.60770000000002</v>
      </c>
      <c r="L88" s="49">
        <v>328.2457</v>
      </c>
      <c r="M88" s="49">
        <v>322.90460000000002</v>
      </c>
      <c r="N88" s="49">
        <v>325.59910000000002</v>
      </c>
      <c r="O88" s="49">
        <v>327.26859999999999</v>
      </c>
      <c r="P88" s="49">
        <v>319.52210000000002</v>
      </c>
      <c r="Q88" s="49">
        <v>323.3605</v>
      </c>
      <c r="R88" s="49">
        <v>325.04349999999999</v>
      </c>
      <c r="S88" s="49">
        <v>320.37759999999997</v>
      </c>
      <c r="T88" s="49">
        <v>320.12189999999998</v>
      </c>
      <c r="U88" s="49">
        <v>314.43970000000002</v>
      </c>
      <c r="V88" s="49">
        <v>322.65069999999997</v>
      </c>
      <c r="W88" s="49">
        <v>322.35000000000002</v>
      </c>
      <c r="X88" s="49">
        <v>320.4461</v>
      </c>
      <c r="Y88" s="49">
        <v>320.50650000000002</v>
      </c>
      <c r="Z88" s="49">
        <v>318.54899999999998</v>
      </c>
      <c r="AA88" s="70">
        <v>318.54899999999998</v>
      </c>
      <c r="AB88" s="70">
        <v>330.714</v>
      </c>
      <c r="AC88" s="70">
        <v>326.6832</v>
      </c>
      <c r="AD88" s="70">
        <v>324.19099999999997</v>
      </c>
      <c r="AE88" s="70">
        <v>323.70760000000001</v>
      </c>
      <c r="AF88" s="49">
        <v>331.59519999999998</v>
      </c>
      <c r="AG88" s="49">
        <v>326.86779999999999</v>
      </c>
      <c r="AH88" s="49">
        <v>332.8877</v>
      </c>
      <c r="AI88" s="49">
        <v>321.32479999999998</v>
      </c>
      <c r="AJ88" s="49">
        <v>321.32479999999998</v>
      </c>
      <c r="AK88" s="49">
        <v>324.99079999999998</v>
      </c>
      <c r="AL88" s="49">
        <v>334.84219999999999</v>
      </c>
      <c r="AM88" s="49">
        <v>336.93990000000002</v>
      </c>
      <c r="AN88" s="49">
        <v>338.87979999999999</v>
      </c>
      <c r="AO88" s="49">
        <v>344.21789999999999</v>
      </c>
      <c r="AP88" s="49">
        <v>345.93439999999998</v>
      </c>
      <c r="AQ88" s="49">
        <v>341.48250000000002</v>
      </c>
      <c r="AR88" s="49">
        <v>347.75920000000002</v>
      </c>
      <c r="AS88" s="49">
        <v>357.5016</v>
      </c>
      <c r="AT88" s="49">
        <v>363.2242</v>
      </c>
    </row>
    <row r="89" spans="2:46" x14ac:dyDescent="0.25">
      <c r="V89" s="71"/>
      <c r="W89" s="71"/>
      <c r="X89" s="71"/>
    </row>
    <row r="90" spans="2:46" x14ac:dyDescent="0.25">
      <c r="V90" s="71"/>
      <c r="W90" s="71"/>
      <c r="X90" s="71"/>
    </row>
  </sheetData>
  <conditionalFormatting sqref="C6">
    <cfRule type="expression" dxfId="13" priority="14" stopIfTrue="1">
      <formula>ISERROR(C6)</formula>
    </cfRule>
  </conditionalFormatting>
  <conditionalFormatting sqref="C48:AC48">
    <cfRule type="expression" dxfId="12" priority="13" stopIfTrue="1">
      <formula>ISERROR(C48)</formula>
    </cfRule>
  </conditionalFormatting>
  <conditionalFormatting sqref="C13:AC13">
    <cfRule type="expression" dxfId="11" priority="12" stopIfTrue="1">
      <formula>ISERROR(C13)</formula>
    </cfRule>
  </conditionalFormatting>
  <conditionalFormatting sqref="C20:AC20">
    <cfRule type="expression" dxfId="10" priority="11" stopIfTrue="1">
      <formula>ISERROR(C20)</formula>
    </cfRule>
  </conditionalFormatting>
  <conditionalFormatting sqref="C22:AC22 C27:AC27">
    <cfRule type="expression" dxfId="9" priority="10" stopIfTrue="1">
      <formula>ISERROR(C22)</formula>
    </cfRule>
  </conditionalFormatting>
  <conditionalFormatting sqref="C30:AC30 C35:AC36">
    <cfRule type="expression" dxfId="8" priority="9" stopIfTrue="1">
      <formula>ISERROR(C30)</formula>
    </cfRule>
  </conditionalFormatting>
  <conditionalFormatting sqref="C39:AC39 C44:AC45">
    <cfRule type="expression" dxfId="7" priority="8" stopIfTrue="1">
      <formula>ISERROR(C39)</formula>
    </cfRule>
  </conditionalFormatting>
  <conditionalFormatting sqref="AG48">
    <cfRule type="expression" dxfId="6" priority="7" stopIfTrue="1">
      <formula>ISERROR(AG48)</formula>
    </cfRule>
  </conditionalFormatting>
  <conditionalFormatting sqref="AG13">
    <cfRule type="expression" dxfId="5" priority="6" stopIfTrue="1">
      <formula>ISERROR(AG13)</formula>
    </cfRule>
  </conditionalFormatting>
  <conditionalFormatting sqref="AG20">
    <cfRule type="expression" dxfId="4" priority="5" stopIfTrue="1">
      <formula>ISERROR(AG20)</formula>
    </cfRule>
  </conditionalFormatting>
  <conditionalFormatting sqref="AG22 AG27">
    <cfRule type="expression" dxfId="3" priority="4" stopIfTrue="1">
      <formula>ISERROR(AG22)</formula>
    </cfRule>
  </conditionalFormatting>
  <conditionalFormatting sqref="AG30 AG35:AG36">
    <cfRule type="expression" dxfId="2" priority="3" stopIfTrue="1">
      <formula>ISERROR(AG30)</formula>
    </cfRule>
  </conditionalFormatting>
  <conditionalFormatting sqref="AG39 AG44:AG45">
    <cfRule type="expression" dxfId="1" priority="2" stopIfTrue="1">
      <formula>ISERROR(AG39)</formula>
    </cfRule>
  </conditionalFormatting>
  <conditionalFormatting sqref="AD48">
    <cfRule type="expression" dxfId="0" priority="1" stopIfTrue="1">
      <formula>ISERROR(AD48)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4</vt:i4>
      </vt:variant>
    </vt:vector>
  </HeadingPairs>
  <TitlesOfParts>
    <vt:vector size="10" baseType="lpstr">
      <vt:lpstr>OSNOVNO POROČILO</vt:lpstr>
      <vt:lpstr>CENA IN MASA PO RAZREDIH</vt:lpstr>
      <vt:lpstr>CENE PO TEDNIH</vt:lpstr>
      <vt:lpstr>SKUPNI ZAKOL PO TEDNIH</vt:lpstr>
      <vt:lpstr>EVROPSKE CENE</vt:lpstr>
      <vt:lpstr>EU CENE R3</vt:lpstr>
      <vt:lpstr>'OSNOVNO POROČILO'!_ftn1</vt:lpstr>
      <vt:lpstr>'OSNOVNO POROČILO'!_ftnref1</vt:lpstr>
      <vt:lpstr>'CENE PO TEDNIH'!_Toc374617593</vt:lpstr>
      <vt:lpstr>'EU CENE R3'!OLE_LINK8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Petra Žebovec</cp:lastModifiedBy>
  <dcterms:created xsi:type="dcterms:W3CDTF">2020-09-29T09:23:28Z</dcterms:created>
  <dcterms:modified xsi:type="dcterms:W3CDTF">2021-11-10T09:51:25Z</dcterms:modified>
</cp:coreProperties>
</file>