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D472A285-CC47-4714-8D2C-C9A9F2BCDBBA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<sst xmlns="http://schemas.openxmlformats.org/spreadsheetml/2006/main" count="1399" uniqueCount="190">
  <si>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</si>
  <si>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</si>
  <si>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</si>
  <si>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</si>
  <si>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</si>
  <si>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</si>
  <si>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</si>
  <si>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</si>
  <si>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</si>
  <si>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</si>
  <si>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</si>
  <si>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</si>
  <si>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</si>
  <si>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</si>
  <si>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</si>
  <si>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</si>
  <si>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</si>
  <si>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</si>
  <si>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</si>
  <si>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</si>
  <si>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</si>
  <si>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</si>
  <si>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</si>
  <si>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</si>
  <si>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</si>
  <si>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</si>
  <si>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</si>
  <si>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</si>
  <si>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</si>
  <si>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</si>
  <si>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</si>
  <si>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</si>
  <si>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</si>
  <si>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</si>
  <si>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</si>
  <si>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</si>
  <si>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</si>
  <si>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</si>
  <si>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</si>
  <si>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</si>
  <si>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</si>
  <si>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</si>
  <si>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</si>
  <si>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</si>
  <si>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</si>
  <si>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</si>
  <si>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</si>
  <si>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</si>
  <si>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</si>
  <si>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</si>
  <si>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</si>
  <si>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</si>
  <si>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</si>
  <si>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</si>
  <si>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</si>
  <si>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</si>
  <si>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</si>
  <si>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</si>
  <si>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</si>
  <si>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</si>
  <si>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</si>
  <si>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</si>
  <si>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</si>
  <si>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</si>
  <si>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</si>
  <si>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</si>
  <si>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</si>
  <si>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</si>
  <si>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</si>
  <si>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</si>
  <si>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</si>
  <si>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</si>
  <si>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</si>
  <si>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</si>
  <si>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</si>
  <si>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</si>
  <si>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</si>
  <si>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</si>
  <si>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</si>
  <si>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</si>
  <si>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</si>
  <si>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</si>
  <si>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</si>
  <si>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</si>
  <si>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</si>
  <si>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</si>
  <si>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</si>
  <si>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</si>
  <si>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</si>
  <si>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</si>
  <si>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</si>
  <si>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</si>
  <si>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</si>
  <si>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</si>
  <si>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</si>
  <si>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</si>
  <si>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</si>
  <si>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</si>
  <si>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</si>
  <si>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</si>
  <si>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</si>
  <si>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</si>
  <si>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</si>
  <si>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</si>
  <si>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</si>
  <si>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</si>
  <si>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</si>
  <si>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</si>
  <si>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</si>
  <si>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</si>
  <si>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</si>
  <si>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</si>
  <si>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</si>
  <si>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</si>
  <si>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</si>
  <si>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</si>
  <si>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</si>
  <si>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</si>
  <si>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</si>
  <si>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</si>
  <si>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</si>
  <si>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</si>
  <si>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</si>
  <si>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</si>
  <si>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</si>
  <si>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</si>
  <si>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</si>
  <si>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</si>
  <si>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</si>
  <si>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</si>
  <si>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</si>
  <si>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</si>
  <si>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</si>
  <si>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</si>
  <si>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</si>
  <si>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</si>
  <si>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</si>
  <si>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</si>
  <si>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</si>
  <si>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</si>
  <si>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</si>
  <si>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</si>
  <si>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</si>
  <si>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</si>
  <si>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</si>
  <si>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</si>
  <si>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</si>
  <si>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</si>
  <si>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</si>
  <si>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</si>
  <si>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</si>
  <si>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</si>
  <si>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</si>
  <si>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</si>
  <si>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</si>
  <si>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</si>
  <si>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</si>
  <si>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</si>
  <si>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</si>
  <si>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</si>
  <si>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</si>
  <si>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</si>
  <si>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</si>
  <si>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</si>
  <si>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</si>
  <si>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</si>
  <si>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</si>
  <si>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</si>
  <si>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</si>
  <si>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</si>
  <si>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</si>
  <si>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</si>
  <si>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</si>
  <si>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</si>
  <si>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</si>
  <si>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</si>
  <si>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</si>
  <si>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</si>
  <si>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</si>
  <si>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</si>
  <si>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</si>
  <si>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</si>
  <si>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</si>
  <si>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 xml:space="preserve">N.Z. </t>
  </si>
  <si>
    <t>GB</t>
  </si>
  <si>
    <t>NI</t>
  </si>
  <si>
    <t>Telice  U4</t>
  </si>
  <si>
    <t>46. teden (15. 11. 2021 - 21. 11. 2021)</t>
  </si>
  <si>
    <t>Številka: 3305-4/2021/604</t>
  </si>
  <si>
    <t>45. teden (8. 11. 2021 - 15. 11.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</si>
</sst>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</numFmts>
  <fonts count="6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 CE"/>
      <family val="2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rgb="FFFF0000"/>
      <name val="Republika"/>
      <charset val="238"/>
    </font>
    <font>
      <sz val="9"/>
      <color rgb="FFFF0000"/>
      <name val="Arial CE"/>
      <family val="2"/>
      <charset val="238"/>
    </font>
    <font>
      <i/>
      <sz val="10"/>
      <name val="Arial"/>
      <family val="2"/>
    </font>
    <font>
      <sz val="8"/>
      <color indexed="9"/>
      <name val="Arial"/>
      <family val="2"/>
    </font>
    <font>
      <sz val="9"/>
      <color rgb="FFFF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2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8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" fillId="40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39" borderId="0" xfId="0" applyFont="1" applyFill="1"/>
    <xf numFmtId="0" fontId="20" fillId="39" borderId="41" xfId="0" applyFont="1" applyFill="1" applyBorder="1" applyAlignment="1">
      <alignment horizontal="center"/>
    </xf>
    <xf numFmtId="0" fontId="20" fillId="41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3" fillId="0" borderId="0" xfId="48" applyFont="1" applyAlignment="1">
      <alignment vertical="center"/>
    </xf>
    <xf numFmtId="0" fontId="6" fillId="0" borderId="0" xfId="0" applyFont="1"/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/>
    <xf numFmtId="0" fontId="56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7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39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1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1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0" borderId="38" xfId="42" applyFont="1" applyFill="1" applyBorder="1" applyAlignment="1">
      <alignment horizontal="center"/>
    </xf>
    <xf numFmtId="165" fontId="26" fillId="40" borderId="39" xfId="42" applyNumberFormat="1" applyFont="1" applyFill="1" applyBorder="1" applyAlignment="1">
      <alignment horizontal="center"/>
    </xf>
    <xf numFmtId="0" fontId="3" fillId="40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0" fontId="20" fillId="41" borderId="43" xfId="0" applyFont="1" applyFill="1" applyBorder="1" applyAlignment="1">
      <alignment horizont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3" fillId="40" borderId="43" xfId="42" applyFont="1" applyFill="1" applyBorder="1" applyAlignment="1">
      <alignment horizontal="center"/>
    </xf>
    <xf numFmtId="165" fontId="26" fillId="40" borderId="44" xfId="42" applyNumberFormat="1" applyFont="1" applyFill="1" applyBorder="1" applyAlignment="1">
      <alignment horizontal="center"/>
    </xf>
    <xf numFmtId="0" fontId="59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5" xfId="0" applyNumberFormat="1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60" fillId="2" borderId="37" xfId="42" applyNumberFormat="1" applyFont="1" applyFill="1" applyBorder="1" applyAlignment="1" applyProtection="1">
      <alignment horizontal="center" wrapText="1"/>
      <protection locked="0"/>
    </xf>
    <xf numFmtId="10" fontId="60" fillId="2" borderId="37" xfId="42" applyNumberFormat="1" applyFont="1" applyFill="1" applyBorder="1" applyAlignment="1" applyProtection="1">
      <alignment horizontal="center" wrapText="1"/>
      <protection locked="0"/>
    </xf>
    <xf numFmtId="0" fontId="0" fillId="0" borderId="62" xfId="0" applyBorder="1"/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61" fillId="2" borderId="37" xfId="0" applyFont="1" applyFill="1" applyBorder="1" applyAlignment="1" applyProtection="1">
      <alignment horizontal="center" vertical="top" wrapText="1"/>
    </xf>
    <xf numFmtId="0" fontId="0" fillId="0" borderId="66" xfId="0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2" xfId="0" applyFont="1" applyFill="1" applyBorder="1" applyAlignment="1" applyProtection="1">
      <alignment horizontal="center" vertical="top" wrapText="1"/>
    </xf>
    <xf numFmtId="165" fontId="5" fillId="2" borderId="73" xfId="0" applyNumberFormat="1" applyFont="1" applyFill="1" applyBorder="1" applyAlignment="1" applyProtection="1">
      <alignment horizontal="center" vertical="top" wrapText="1"/>
    </xf>
    <xf numFmtId="166" fontId="5" fillId="2" borderId="75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4" fillId="2" borderId="74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62" fillId="2" borderId="37" xfId="0" applyFont="1" applyFill="1" applyBorder="1" applyAlignment="1" applyProtection="1">
      <alignment horizontal="center" vertical="top" wrapText="1"/>
    </xf>
    <xf numFmtId="4" fontId="60" fillId="2" borderId="62" xfId="42" applyNumberFormat="1" applyFont="1" applyFill="1" applyBorder="1" applyAlignment="1" applyProtection="1">
      <alignment horizontal="center" wrapText="1"/>
      <protection locked="0"/>
    </xf>
    <xf numFmtId="166" fontId="0" fillId="0" borderId="37" xfId="0" applyNumberFormat="1" applyFont="1" applyBorder="1" applyAlignment="1">
      <alignment horizontal="center" vertical="center"/>
    </xf>
    <xf numFmtId="0" fontId="61" fillId="2" borderId="37" xfId="0" applyFont="1" applyFill="1" applyBorder="1" applyAlignment="1" applyProtection="1">
      <alignment horizontal="center" vertical="center" wrapText="1"/>
    </xf>
    <xf numFmtId="0" fontId="5" fillId="2" borderId="74" xfId="0" applyFont="1" applyFill="1" applyBorder="1" applyAlignment="1" applyProtection="1">
      <alignment horizontal="center" vertical="top" wrapText="1"/>
    </xf>
    <xf numFmtId="0" fontId="63" fillId="2" borderId="37" xfId="0" applyFont="1" applyFill="1" applyBorder="1" applyAlignment="1" applyProtection="1">
      <alignment horizontal="center" vertical="top" wrapText="1"/>
    </xf>
    <xf numFmtId="10" fontId="64" fillId="2" borderId="37" xfId="42" applyNumberFormat="1" applyFont="1" applyFill="1" applyBorder="1" applyAlignment="1" applyProtection="1">
      <alignment horizontal="center" wrapText="1"/>
      <protection locked="0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11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>
      <alignment horizontal="center" vertical="center"/>
    </xf>
    <xf numFmtId="2" fontId="37" fillId="38" borderId="18" xfId="65" applyNumberFormat="1" applyFont="1" applyFill="1" applyBorder="1" applyAlignment="1" applyProtection="1">
      <alignment horizontal="center" vertical="center"/>
      <protection locked="0"/>
    </xf>
    <xf numFmtId="171" fontId="37" fillId="0" borderId="18" xfId="47" applyNumberFormat="1" applyFont="1" applyFill="1" applyBorder="1" applyAlignment="1" applyProtection="1">
      <alignment horizontal="center" vertical="center"/>
      <protection locked="0"/>
    </xf>
    <xf numFmtId="172" fontId="40" fillId="0" borderId="23" xfId="47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Alignment="1" applyProtection="1">
      <alignment horizontal="center" vertical="center"/>
      <protection locked="0"/>
    </xf>
    <xf numFmtId="171" fontId="40" fillId="0" borderId="23" xfId="47" applyNumberFormat="1" applyFont="1" applyFill="1" applyBorder="1" applyAlignment="1" applyProtection="1">
      <alignment horizontal="center" vertical="center"/>
      <protection locked="0"/>
    </xf>
    <xf numFmtId="171" fontId="40" fillId="0" borderId="0" xfId="47" applyNumberFormat="1" applyFont="1" applyFill="1" applyBorder="1" applyAlignment="1" applyProtection="1">
      <alignment horizontal="center" vertical="center"/>
      <protection locked="0"/>
    </xf>
    <xf numFmtId="2" fontId="32" fillId="38" borderId="11" xfId="65" applyNumberFormat="1" applyFont="1" applyFill="1" applyBorder="1" applyAlignment="1">
      <alignment horizontal="center" vertical="center"/>
    </xf>
    <xf numFmtId="174" fontId="37" fillId="0" borderId="18" xfId="48" applyFont="1" applyFill="1" applyBorder="1" applyAlignment="1">
      <alignment horizontal="center" vertical="center"/>
    </xf>
    <xf numFmtId="171" fontId="37" fillId="0" borderId="18" xfId="65" applyNumberFormat="1" applyFont="1" applyBorder="1" applyAlignment="1" applyProtection="1">
      <alignment horizontal="center" vertical="center"/>
      <protection locked="0"/>
    </xf>
    <xf numFmtId="172" fontId="37" fillId="0" borderId="23" xfId="47" applyNumberFormat="1" applyFont="1" applyFill="1" applyBorder="1" applyAlignment="1" applyProtection="1">
      <alignment horizontal="center" vertical="center"/>
      <protection locked="0"/>
    </xf>
    <xf numFmtId="2" fontId="37" fillId="0" borderId="0" xfId="65" applyNumberFormat="1" applyFont="1" applyAlignment="1" applyProtection="1">
      <alignment horizontal="center" vertical="center"/>
      <protection locked="0"/>
    </xf>
    <xf numFmtId="172" fontId="65" fillId="0" borderId="0" xfId="47" applyNumberFormat="1" applyFont="1" applyAlignment="1">
      <alignment vertical="center"/>
    </xf>
    <xf numFmtId="2" fontId="32" fillId="0" borderId="0" xfId="65" applyNumberFormat="1" applyFont="1" applyAlignment="1">
      <alignment horizontal="center" vertical="center"/>
    </xf>
    <xf numFmtId="10" fontId="66" fillId="0" borderId="25" xfId="65" applyNumberFormat="1" applyFont="1" applyBorder="1" applyAlignment="1">
      <alignment horizontal="center" vertical="center"/>
    </xf>
    <xf numFmtId="0" fontId="37" fillId="0" borderId="0" xfId="65" applyFont="1" applyAlignment="1">
      <alignment horizontal="center" vertical="center"/>
    </xf>
    <xf numFmtId="10" fontId="37" fillId="0" borderId="0" xfId="47" applyNumberFormat="1" applyFont="1" applyFill="1" applyBorder="1" applyAlignment="1">
      <alignment horizontal="center" vertical="center"/>
    </xf>
    <xf numFmtId="172" fontId="40" fillId="0" borderId="0" xfId="47" applyNumberFormat="1" applyFont="1" applyFill="1" applyBorder="1" applyAlignment="1">
      <alignment horizontal="center" vertical="center"/>
    </xf>
    <xf numFmtId="173" fontId="23" fillId="0" borderId="0" xfId="65" applyNumberFormat="1" applyAlignment="1">
      <alignment horizontal="center" vertical="center"/>
    </xf>
    <xf numFmtId="0" fontId="37" fillId="38" borderId="0" xfId="65" applyFont="1" applyFill="1" applyAlignment="1" applyProtection="1">
      <alignment horizontal="center" vertical="center"/>
      <protection locked="0"/>
    </xf>
    <xf numFmtId="172" fontId="40" fillId="38" borderId="0" xfId="47" applyNumberFormat="1" applyFont="1" applyFill="1" applyBorder="1" applyAlignment="1" applyProtection="1">
      <alignment horizontal="center" vertical="center"/>
      <protection locked="0"/>
    </xf>
    <xf numFmtId="0" fontId="23" fillId="38" borderId="0" xfId="65" applyFill="1" applyAlignment="1">
      <alignment horizontal="center" vertical="center"/>
    </xf>
    <xf numFmtId="0" fontId="37" fillId="38" borderId="0" xfId="65" applyFont="1" applyFill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2" fontId="37" fillId="0" borderId="53" xfId="65" applyNumberFormat="1" applyFont="1" applyBorder="1" applyAlignment="1">
      <alignment horizontal="center" vertical="center"/>
    </xf>
    <xf numFmtId="2" fontId="37" fillId="0" borderId="54" xfId="65" applyNumberFormat="1" applyFont="1" applyBorder="1" applyAlignment="1">
      <alignment horizontal="center" vertical="center"/>
    </xf>
    <xf numFmtId="2" fontId="37" fillId="38" borderId="54" xfId="65" applyNumberFormat="1" applyFont="1" applyFill="1" applyBorder="1" applyAlignment="1">
      <alignment horizontal="center" vertical="center"/>
    </xf>
    <xf numFmtId="171" fontId="37" fillId="0" borderId="54" xfId="47" applyNumberFormat="1" applyFont="1" applyFill="1" applyBorder="1" applyAlignment="1">
      <alignment horizontal="center" vertical="center"/>
    </xf>
    <xf numFmtId="172" fontId="37" fillId="0" borderId="55" xfId="47" applyNumberFormat="1" applyFont="1" applyFill="1" applyBorder="1" applyAlignment="1">
      <alignment horizontal="center" vertical="center"/>
    </xf>
    <xf numFmtId="173" fontId="37" fillId="0" borderId="0" xfId="65" applyNumberFormat="1" applyFont="1" applyAlignment="1" applyProtection="1">
      <alignment horizontal="center" vertical="center"/>
      <protection locked="0"/>
    </xf>
    <xf numFmtId="171" fontId="37" fillId="0" borderId="55" xfId="47" applyNumberFormat="1" applyFont="1" applyFill="1" applyBorder="1" applyAlignment="1">
      <alignment horizontal="center" vertical="center"/>
    </xf>
    <xf numFmtId="171" fontId="37" fillId="0" borderId="0" xfId="47" applyNumberFormat="1" applyFont="1" applyFill="1" applyBorder="1" applyAlignment="1">
      <alignment horizontal="center" vertical="center"/>
    </xf>
    <xf numFmtId="2" fontId="37" fillId="38" borderId="56" xfId="65" applyNumberFormat="1" applyFont="1" applyFill="1" applyBorder="1" applyAlignment="1">
      <alignment horizontal="center" vertical="center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2" fontId="37" fillId="0" borderId="57" xfId="65" applyNumberFormat="1" applyFont="1" applyBorder="1" applyAlignment="1">
      <alignment horizontal="center" vertical="center"/>
    </xf>
    <xf numFmtId="2" fontId="37" fillId="0" borderId="58" xfId="65" applyNumberFormat="1" applyFont="1" applyBorder="1" applyAlignment="1">
      <alignment horizontal="center" vertical="center"/>
    </xf>
    <xf numFmtId="2" fontId="37" fillId="38" borderId="58" xfId="65" applyNumberFormat="1" applyFont="1" applyFill="1" applyBorder="1" applyAlignment="1">
      <alignment horizontal="center" vertical="center"/>
    </xf>
    <xf numFmtId="171" fontId="37" fillId="0" borderId="58" xfId="47" applyNumberFormat="1" applyFont="1" applyFill="1" applyBorder="1" applyAlignment="1">
      <alignment horizontal="center" vertical="center"/>
    </xf>
    <xf numFmtId="172" fontId="40" fillId="0" borderId="59" xfId="47" applyNumberFormat="1" applyFont="1" applyFill="1" applyBorder="1" applyAlignment="1">
      <alignment horizontal="center" vertical="center"/>
    </xf>
    <xf numFmtId="171" fontId="40" fillId="0" borderId="59" xfId="47" applyNumberFormat="1" applyFont="1" applyFill="1" applyBorder="1" applyAlignment="1">
      <alignment horizontal="center" vertical="center"/>
    </xf>
    <xf numFmtId="171" fontId="40" fillId="0" borderId="0" xfId="47" applyNumberFormat="1" applyFont="1" applyFill="1" applyBorder="1" applyAlignment="1">
      <alignment horizontal="center" vertical="center"/>
    </xf>
    <xf numFmtId="2" fontId="37" fillId="38" borderId="60" xfId="65" applyNumberFormat="1" applyFont="1" applyFill="1" applyBorder="1" applyAlignment="1">
      <alignment horizontal="center" vertical="center"/>
    </xf>
    <xf numFmtId="2" fontId="37" fillId="38" borderId="61" xfId="65" applyNumberFormat="1" applyFont="1" applyFill="1" applyBorder="1" applyAlignment="1">
      <alignment horizontal="center" vertical="center"/>
    </xf>
    <xf numFmtId="2" fontId="37" fillId="0" borderId="57" xfId="65" applyNumberFormat="1" applyFont="1" applyBorder="1" applyAlignment="1" applyProtection="1">
      <alignment horizontal="center" vertical="center"/>
      <protection locked="0"/>
    </xf>
    <xf numFmtId="2" fontId="37" fillId="0" borderId="58" xfId="65" applyNumberFormat="1" applyFont="1" applyBorder="1" applyAlignment="1" applyProtection="1">
      <alignment horizontal="center" vertical="center"/>
      <protection locked="0"/>
    </xf>
    <xf numFmtId="2" fontId="37" fillId="38" borderId="58" xfId="65" applyNumberFormat="1" applyFont="1" applyFill="1" applyBorder="1" applyAlignment="1" applyProtection="1">
      <alignment horizontal="center" vertical="center"/>
      <protection locked="0"/>
    </xf>
    <xf numFmtId="173" fontId="37" fillId="0" borderId="0" xfId="65" applyNumberFormat="1" applyFont="1" applyAlignment="1">
      <alignment horizontal="center" vertical="center"/>
    </xf>
    <xf numFmtId="0" fontId="23" fillId="2" borderId="0" xfId="65" applyFill="1" applyAlignment="1">
      <alignment vertical="center"/>
    </xf>
    <xf numFmtId="0" fontId="51" fillId="2" borderId="0" xfId="65" applyFont="1" applyFill="1" applyAlignment="1" applyProtection="1">
      <alignment horizontal="left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2" fontId="37" fillId="0" borderId="63" xfId="65" applyNumberFormat="1" applyFont="1" applyBorder="1" applyAlignment="1" applyProtection="1">
      <alignment horizontal="center" vertical="center"/>
      <protection locked="0"/>
    </xf>
    <xf numFmtId="2" fontId="37" fillId="0" borderId="64" xfId="65" applyNumberFormat="1" applyFont="1" applyBorder="1" applyAlignment="1" applyProtection="1">
      <alignment horizontal="center" vertical="center"/>
      <protection locked="0"/>
    </xf>
    <xf numFmtId="2" fontId="37" fillId="38" borderId="64" xfId="65" applyNumberFormat="1" applyFont="1" applyFill="1" applyBorder="1" applyAlignment="1" applyProtection="1">
      <alignment horizontal="center" vertical="center"/>
      <protection locked="0"/>
    </xf>
    <xf numFmtId="171" fontId="37" fillId="0" borderId="64" xfId="47" applyNumberFormat="1" applyFont="1" applyFill="1" applyBorder="1" applyAlignment="1">
      <alignment horizontal="center" vertical="center"/>
    </xf>
    <xf numFmtId="172" fontId="40" fillId="0" borderId="65" xfId="47" applyNumberFormat="1" applyFont="1" applyFill="1" applyBorder="1" applyAlignment="1">
      <alignment horizontal="center" vertical="center"/>
    </xf>
    <xf numFmtId="171" fontId="40" fillId="0" borderId="65" xfId="47" applyNumberFormat="1" applyFont="1" applyFill="1" applyBorder="1" applyAlignment="1">
      <alignment horizontal="center" vertical="center"/>
    </xf>
    <xf numFmtId="2" fontId="37" fillId="38" borderId="68" xfId="65" applyNumberFormat="1" applyFont="1" applyFill="1" applyBorder="1" applyAlignment="1">
      <alignment horizontal="center" vertical="center"/>
    </xf>
    <xf numFmtId="175" fontId="38" fillId="0" borderId="0" xfId="48" applyNumberFormat="1" applyFont="1" applyFill="1" applyBorder="1" applyAlignment="1" applyProtection="1">
      <alignment horizontal="right" vertical="center"/>
      <protection locked="0"/>
    </xf>
    <xf numFmtId="175" fontId="38" fillId="0" borderId="0" xfId="48" applyNumberFormat="1" applyFont="1" applyFill="1" applyBorder="1" applyAlignment="1">
      <alignment horizontal="right" vertical="center"/>
    </xf>
    <xf numFmtId="175" fontId="38" fillId="38" borderId="3" xfId="48" applyNumberFormat="1" applyFont="1" applyFill="1" applyBorder="1" applyAlignment="1">
      <alignment horizontal="right" vertical="center"/>
    </xf>
    <xf numFmtId="2" fontId="38" fillId="0" borderId="0" xfId="48" applyNumberFormat="1" applyFont="1" applyFill="1" applyBorder="1" applyAlignment="1">
      <alignment horizontal="right"/>
    </xf>
    <xf numFmtId="10" fontId="38" fillId="0" borderId="0" xfId="47" applyNumberFormat="1" applyFont="1" applyFill="1" applyBorder="1"/>
    <xf numFmtId="175" fontId="38" fillId="0" borderId="58" xfId="48" applyNumberFormat="1" applyFont="1" applyFill="1" applyBorder="1" applyAlignment="1">
      <alignment horizontal="right" vertical="center"/>
    </xf>
    <xf numFmtId="175" fontId="38" fillId="38" borderId="61" xfId="48" applyNumberFormat="1" applyFont="1" applyFill="1" applyBorder="1" applyAlignment="1">
      <alignment horizontal="right" vertical="center"/>
    </xf>
    <xf numFmtId="2" fontId="38" fillId="0" borderId="58" xfId="48" applyNumberFormat="1" applyFont="1" applyFill="1" applyBorder="1" applyAlignment="1">
      <alignment horizontal="right"/>
    </xf>
    <xf numFmtId="10" fontId="38" fillId="0" borderId="58" xfId="47" applyNumberFormat="1" applyFont="1" applyFill="1" applyBorder="1"/>
    <xf numFmtId="175" fontId="38" fillId="38" borderId="18" xfId="48" applyNumberFormat="1" applyFont="1" applyFill="1" applyBorder="1" applyAlignment="1">
      <alignment horizontal="right" vertical="center"/>
    </xf>
    <xf numFmtId="175" fontId="38" fillId="38" borderId="36" xfId="48" applyNumberFormat="1" applyFont="1" applyFill="1" applyBorder="1" applyAlignment="1">
      <alignment horizontal="right" vertical="center"/>
    </xf>
    <xf numFmtId="2" fontId="38" fillId="38" borderId="18" xfId="48" applyNumberFormat="1" applyFont="1" applyFill="1" applyBorder="1" applyAlignment="1">
      <alignment horizontal="right"/>
    </xf>
    <xf numFmtId="10" fontId="38" fillId="38" borderId="23" xfId="47" applyNumberFormat="1" applyFont="1" applyFill="1" applyBorder="1"/>
    <xf numFmtId="176" fontId="38" fillId="2" borderId="0" xfId="0" applyNumberFormat="1" applyFont="1" applyFill="1" applyAlignment="1" applyProtection="1">
      <alignment horizontal="center" vertical="center"/>
      <protection locked="0"/>
    </xf>
    <xf numFmtId="176" fontId="38" fillId="38" borderId="1" xfId="0" applyNumberFormat="1" applyFont="1" applyFill="1" applyBorder="1" applyAlignment="1" applyProtection="1">
      <alignment horizontal="center" vertical="center"/>
      <protection locked="0"/>
    </xf>
    <xf numFmtId="2" fontId="38" fillId="0" borderId="0" xfId="48" applyNumberFormat="1" applyFont="1" applyFill="1" applyBorder="1" applyAlignment="1">
      <alignment horizontal="right" vertical="center"/>
    </xf>
    <xf numFmtId="2" fontId="38" fillId="38" borderId="3" xfId="48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wrapText="1"/>
    </xf>
    <xf numFmtId="0" fontId="5" fillId="2" borderId="39" xfId="0" applyFont="1" applyFill="1" applyBorder="1" applyAlignment="1" applyProtection="1">
      <alignment horizontal="center" vertical="top" wrapText="1"/>
    </xf>
    <xf numFmtId="0" fontId="5" fillId="2" borderId="79" xfId="0" applyFont="1" applyFill="1" applyBorder="1" applyAlignment="1" applyProtection="1">
      <alignment horizontal="center" vertical="top" wrapText="1"/>
    </xf>
    <xf numFmtId="0" fontId="38" fillId="38" borderId="16" xfId="46" applyFont="1" applyFill="1" applyBorder="1" applyAlignment="1">
      <alignment horizontal="center" vertical="center"/>
    </xf>
    <xf numFmtId="0" fontId="67" fillId="2" borderId="37" xfId="0" applyFont="1" applyFill="1" applyBorder="1" applyAlignment="1" applyProtection="1">
      <alignment horizontal="center" vertical="top" wrapText="1"/>
    </xf>
    <xf numFmtId="10" fontId="64" fillId="2" borderId="74" xfId="42" applyNumberFormat="1" applyFont="1" applyFill="1" applyBorder="1" applyAlignment="1" applyProtection="1">
      <alignment horizontal="center" wrapText="1"/>
      <protection locked="0"/>
    </xf>
    <xf numFmtId="10" fontId="46" fillId="2" borderId="66" xfId="42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5" fontId="38" fillId="38" borderId="11" xfId="48" applyNumberFormat="1" applyFont="1" applyFill="1" applyBorder="1" applyAlignment="1">
      <alignment horizontal="right" vertical="center"/>
    </xf>
    <xf numFmtId="175" fontId="38" fillId="0" borderId="16" xfId="48" applyNumberFormat="1" applyFont="1" applyFill="1" applyBorder="1" applyAlignment="1" applyProtection="1">
      <alignment horizontal="right" vertical="center"/>
      <protection locked="0"/>
    </xf>
    <xf numFmtId="175" fontId="38" fillId="0" borderId="16" xfId="48" applyNumberFormat="1" applyFont="1" applyFill="1" applyBorder="1" applyAlignment="1">
      <alignment horizontal="right" vertical="center"/>
    </xf>
    <xf numFmtId="175" fontId="38" fillId="0" borderId="57" xfId="48" applyNumberFormat="1" applyFont="1" applyFill="1" applyBorder="1" applyAlignment="1">
      <alignment horizontal="right" vertical="center"/>
    </xf>
    <xf numFmtId="176" fontId="38" fillId="2" borderId="16" xfId="0" applyNumberFormat="1" applyFont="1" applyFill="1" applyBorder="1" applyAlignment="1" applyProtection="1">
      <alignment horizontal="center" vertical="center"/>
      <protection locked="0"/>
    </xf>
    <xf numFmtId="2" fontId="38" fillId="0" borderId="16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/>
    </xf>
    <xf numFmtId="10" fontId="38" fillId="0" borderId="64" xfId="47" applyNumberFormat="1" applyFont="1" applyFill="1" applyBorder="1"/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38" fillId="0" borderId="17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 vertical="center"/>
    </xf>
    <xf numFmtId="2" fontId="38" fillId="38" borderId="2" xfId="48" applyNumberFormat="1" applyFont="1" applyFill="1" applyBorder="1" applyAlignment="1">
      <alignment horizontal="right" vertical="center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7" xfId="46" applyFont="1" applyFill="1" applyBorder="1" applyAlignment="1">
      <alignment horizontal="center" vertical="center"/>
    </xf>
    <xf numFmtId="0" fontId="33" fillId="38" borderId="78" xfId="46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TEDNIH'!$M$35:$M$88</c:f>
              <c:numCache>
                <c:formatCode>0.00</c:formatCode>
                <c:ptCount val="54"/>
                <c:pt idx="0">
                  <c:v>312.66000000000003</c:v>
                </c:pt>
                <c:pt idx="1">
                  <c:v>312.26</c:v>
                </c:pt>
                <c:pt idx="2">
                  <c:v>308.72000000000003</c:v>
                </c:pt>
                <c:pt idx="3">
                  <c:v>314.08</c:v>
                </c:pt>
                <c:pt idx="4">
                  <c:v>314.14</c:v>
                </c:pt>
                <c:pt idx="5">
                  <c:v>317.25</c:v>
                </c:pt>
                <c:pt idx="6">
                  <c:v>316.09999999999997</c:v>
                </c:pt>
                <c:pt idx="7">
                  <c:v>326.12</c:v>
                </c:pt>
                <c:pt idx="8">
                  <c:v>322.70999999999998</c:v>
                </c:pt>
                <c:pt idx="9" formatCode="General">
                  <c:v>322.49</c:v>
                </c:pt>
                <c:pt idx="10" formatCode="General">
                  <c:v>321.08</c:v>
                </c:pt>
                <c:pt idx="11" formatCode="General">
                  <c:v>323.79000000000002</c:v>
                </c:pt>
                <c:pt idx="12" formatCode="General">
                  <c:v>315.22000000000003</c:v>
                </c:pt>
                <c:pt idx="13" formatCode="General">
                  <c:v>320.66000000000003</c:v>
                </c:pt>
                <c:pt idx="14" formatCode="General">
                  <c:v>324.55</c:v>
                </c:pt>
                <c:pt idx="15" formatCode="General">
                  <c:v>323.06</c:v>
                </c:pt>
                <c:pt idx="16" formatCode="General">
                  <c:v>327.99</c:v>
                </c:pt>
                <c:pt idx="17">
                  <c:v>325.20000000000005</c:v>
                </c:pt>
                <c:pt idx="18" formatCode="General">
                  <c:v>318.92</c:v>
                </c:pt>
                <c:pt idx="19" formatCode="#,##0.00\ _€">
                  <c:v>329.58000000000004</c:v>
                </c:pt>
                <c:pt idx="20" formatCode="#,##0.00\ _€">
                  <c:v>330.95000000000005</c:v>
                </c:pt>
                <c:pt idx="21" formatCode="#,##0.00\ _€">
                  <c:v>324.98</c:v>
                </c:pt>
                <c:pt idx="22" formatCode="#,##0.00\ _€">
                  <c:v>330.16</c:v>
                </c:pt>
                <c:pt idx="23" formatCode="#,##0.00\ _€">
                  <c:v>327.71000000000004</c:v>
                </c:pt>
                <c:pt idx="24" formatCode="General">
                  <c:v>329.43</c:v>
                </c:pt>
                <c:pt idx="25" formatCode="General">
                  <c:v>327.42</c:v>
                </c:pt>
                <c:pt idx="26" formatCode="#,##0.00\ _€">
                  <c:v>327.51000000000005</c:v>
                </c:pt>
                <c:pt idx="27" formatCode="#,##0.00\ _€">
                  <c:v>328.88</c:v>
                </c:pt>
                <c:pt idx="28" formatCode="General">
                  <c:v>330.65000000000003</c:v>
                </c:pt>
                <c:pt idx="29" formatCode="General">
                  <c:v>326.92</c:v>
                </c:pt>
                <c:pt idx="30">
                  <c:v>328.90000000000003</c:v>
                </c:pt>
                <c:pt idx="31">
                  <c:v>331.53000000000003</c:v>
                </c:pt>
                <c:pt idx="32" formatCode="#,##0.00\ _€">
                  <c:v>332.72</c:v>
                </c:pt>
                <c:pt idx="33" formatCode="#,##0.00\ _€">
                  <c:v>332.47</c:v>
                </c:pt>
                <c:pt idx="34" formatCode="#,##0.00\ _€">
                  <c:v>329.49</c:v>
                </c:pt>
                <c:pt idx="35" formatCode="#,##0.00\ _€">
                  <c:v>332.86</c:v>
                </c:pt>
                <c:pt idx="36" formatCode="#,##0.00\ _€">
                  <c:v>335.53000000000003</c:v>
                </c:pt>
                <c:pt idx="37" formatCode="#,##0.00\ _€">
                  <c:v>332.18</c:v>
                </c:pt>
                <c:pt idx="38" formatCode="#,##0.00\ _€">
                  <c:v>335.33000000000004</c:v>
                </c:pt>
                <c:pt idx="39" formatCode="#,##0.00\ _€">
                  <c:v>330.96000000000004</c:v>
                </c:pt>
                <c:pt idx="40" formatCode="#,##0.00\ _€">
                  <c:v>336.59000000000003</c:v>
                </c:pt>
                <c:pt idx="41" formatCode="#,##0.00\ _€">
                  <c:v>340.93</c:v>
                </c:pt>
                <c:pt idx="42" formatCode="#,##0.00\ _€">
                  <c:v>330.59000000000003</c:v>
                </c:pt>
                <c:pt idx="43" formatCode="#,##0.00\ _€">
                  <c:v>340.3</c:v>
                </c:pt>
                <c:pt idx="44" formatCode="#,##0.00\ _€">
                  <c:v>342.42</c:v>
                </c:pt>
                <c:pt idx="45" formatCode="#,##0.00\ _€">
                  <c:v>344.27000000000004</c:v>
                </c:pt>
                <c:pt idx="46" formatCode="#,##0.00\ _€">
                  <c:v>346.04</c:v>
                </c:pt>
                <c:pt idx="47" formatCode="#,##0.00\ _€">
                  <c:v>349.94</c:v>
                </c:pt>
                <c:pt idx="48" formatCode="#,##0.00\ _€">
                  <c:v>360.16</c:v>
                </c:pt>
                <c:pt idx="49" formatCode="#,##0.00\ _€">
                  <c:v>356.59000000000003</c:v>
                </c:pt>
                <c:pt idx="50" formatCode="#,##0.00\ _€">
                  <c:v>360.5</c:v>
                </c:pt>
                <c:pt idx="51" formatCode="#,##0.00\ _€">
                  <c:v>373.24</c:v>
                </c:pt>
                <c:pt idx="52" formatCode="#,##0.00\ _€">
                  <c:v>369.34000000000003</c:v>
                </c:pt>
                <c:pt idx="53" formatCode="General">
                  <c:v>373.91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TEDNIH'!$N$35:$N$88</c:f>
              <c:numCache>
                <c:formatCode>0.00</c:formatCode>
                <c:ptCount val="54"/>
                <c:pt idx="0">
                  <c:v>302.16000000000003</c:v>
                </c:pt>
                <c:pt idx="1">
                  <c:v>302.29000000000002</c:v>
                </c:pt>
                <c:pt idx="2">
                  <c:v>308</c:v>
                </c:pt>
                <c:pt idx="3">
                  <c:v>306.01</c:v>
                </c:pt>
                <c:pt idx="4">
                  <c:v>305.96999999999997</c:v>
                </c:pt>
                <c:pt idx="5">
                  <c:v>309.34999999999997</c:v>
                </c:pt>
                <c:pt idx="6">
                  <c:v>310.08999999999997</c:v>
                </c:pt>
                <c:pt idx="7">
                  <c:v>312.89999999999998</c:v>
                </c:pt>
                <c:pt idx="8">
                  <c:v>313.69</c:v>
                </c:pt>
                <c:pt idx="9" formatCode="General">
                  <c:v>311.77</c:v>
                </c:pt>
                <c:pt idx="10" formatCode="General">
                  <c:v>310.05</c:v>
                </c:pt>
                <c:pt idx="11" formatCode="General">
                  <c:v>314.77000000000004</c:v>
                </c:pt>
                <c:pt idx="12" formatCode="General">
                  <c:v>297.53000000000003</c:v>
                </c:pt>
                <c:pt idx="13" formatCode="General">
                  <c:v>313.52000000000004</c:v>
                </c:pt>
                <c:pt idx="14" formatCode="General">
                  <c:v>320.44</c:v>
                </c:pt>
                <c:pt idx="15" formatCode="General">
                  <c:v>321.24</c:v>
                </c:pt>
                <c:pt idx="16" formatCode="General">
                  <c:v>321.36</c:v>
                </c:pt>
                <c:pt idx="17">
                  <c:v>318.40000000000003</c:v>
                </c:pt>
                <c:pt idx="18" formatCode="General">
                  <c:v>323.79000000000002</c:v>
                </c:pt>
                <c:pt idx="19" formatCode="#,##0.00\ _€">
                  <c:v>324.32</c:v>
                </c:pt>
                <c:pt idx="20" formatCode="#,##0.00\ _€">
                  <c:v>322.84000000000003</c:v>
                </c:pt>
                <c:pt idx="21" formatCode="#,##0.00\ _€">
                  <c:v>330.45000000000005</c:v>
                </c:pt>
                <c:pt idx="22" formatCode="#,##0.00\ _€">
                  <c:v>309.01000000000005</c:v>
                </c:pt>
                <c:pt idx="23" formatCode="#,##0.00\ _€">
                  <c:v>319.76000000000005</c:v>
                </c:pt>
                <c:pt idx="24" formatCode="General">
                  <c:v>324.37</c:v>
                </c:pt>
                <c:pt idx="25" formatCode="General">
                  <c:v>323.78000000000003</c:v>
                </c:pt>
                <c:pt idx="26" formatCode="#,##0.00\ _€">
                  <c:v>323.35000000000002</c:v>
                </c:pt>
                <c:pt idx="27" formatCode="#,##0.00\ _€">
                  <c:v>321.52000000000004</c:v>
                </c:pt>
                <c:pt idx="28" formatCode="General">
                  <c:v>329.12</c:v>
                </c:pt>
                <c:pt idx="29" formatCode="General">
                  <c:v>326.85000000000002</c:v>
                </c:pt>
                <c:pt idx="30">
                  <c:v>325.20000000000005</c:v>
                </c:pt>
                <c:pt idx="31">
                  <c:v>325.31</c:v>
                </c:pt>
                <c:pt idx="32" formatCode="#,##0.00\ _€">
                  <c:v>329.11</c:v>
                </c:pt>
                <c:pt idx="33" formatCode="#,##0.00\ _€">
                  <c:v>331.98</c:v>
                </c:pt>
                <c:pt idx="34" formatCode="#,##0.00\ _€">
                  <c:v>337.75</c:v>
                </c:pt>
                <c:pt idx="35" formatCode="#,##0.00\ _€">
                  <c:v>327.28000000000003</c:v>
                </c:pt>
                <c:pt idx="36" formatCode="#,##0.00\ _€">
                  <c:v>326.29000000000002</c:v>
                </c:pt>
                <c:pt idx="37" formatCode="#,##0.00\ _€">
                  <c:v>314.11</c:v>
                </c:pt>
                <c:pt idx="38" formatCode="#,##0.00\ _€">
                  <c:v>308.09000000000003</c:v>
                </c:pt>
                <c:pt idx="39" formatCode="#,##0.00\ _€">
                  <c:v>333.49</c:v>
                </c:pt>
                <c:pt idx="40" formatCode="#,##0.00\ _€">
                  <c:v>329.14000000000004</c:v>
                </c:pt>
                <c:pt idx="41" formatCode="#,##0.00\ _€">
                  <c:v>321.97000000000003</c:v>
                </c:pt>
                <c:pt idx="42" formatCode="#,##0.00\ _€">
                  <c:v>330.09000000000003</c:v>
                </c:pt>
                <c:pt idx="43" formatCode="#,##0.00\ _€">
                  <c:v>318.43</c:v>
                </c:pt>
                <c:pt idx="44" formatCode="#,##0.00\ _€">
                  <c:v>337.71000000000004</c:v>
                </c:pt>
                <c:pt idx="45" formatCode="#,##0.00\ _€">
                  <c:v>335.28000000000003</c:v>
                </c:pt>
                <c:pt idx="46" formatCode="#,##0.00\ _€">
                  <c:v>309.20000000000005</c:v>
                </c:pt>
                <c:pt idx="47" formatCode="#,##0.00\ _€">
                  <c:v>347.51000000000005</c:v>
                </c:pt>
                <c:pt idx="48" formatCode="#,##0.00\ _€">
                  <c:v>337.20000000000005</c:v>
                </c:pt>
                <c:pt idx="49" formatCode="#,##0.00\ _€">
                  <c:v>346.92</c:v>
                </c:pt>
                <c:pt idx="50" formatCode="#,##0.00\ _€">
                  <c:v>338.38</c:v>
                </c:pt>
                <c:pt idx="51" formatCode="#,##0.00\ _€">
                  <c:v>333.72</c:v>
                </c:pt>
                <c:pt idx="52" formatCode="#,##0.00\ _€">
                  <c:v>344.46000000000004</c:v>
                </c:pt>
                <c:pt idx="53" formatCode="General">
                  <c:v>348.33000000000004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TEDNIH'!$O$35:$O$88</c:f>
              <c:numCache>
                <c:formatCode>0.00</c:formatCode>
                <c:ptCount val="54"/>
                <c:pt idx="20" formatCode="#,##0.00\ _€">
                  <c:v>321.54000000000002</c:v>
                </c:pt>
                <c:pt idx="21" formatCode="#,##0.00\ _€">
                  <c:v>321.54000000000002</c:v>
                </c:pt>
                <c:pt idx="22" formatCode="#,##0.00\ _€">
                  <c:v>314.24</c:v>
                </c:pt>
                <c:pt idx="30">
                  <c:v>326.54000000000002</c:v>
                </c:pt>
                <c:pt idx="35" formatCode="#,##0.00\ _€">
                  <c:v>291.54000000000002</c:v>
                </c:pt>
                <c:pt idx="36" formatCode="#,##0.00\ _€">
                  <c:v>316.54000000000002</c:v>
                </c:pt>
                <c:pt idx="46" formatCode="#,##0.00\ _€">
                  <c:v>346.54</c:v>
                </c:pt>
                <c:pt idx="51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TEDNIH'!$P$35:$P$88</c:f>
              <c:numCache>
                <c:formatCode>0.00</c:formatCode>
                <c:ptCount val="54"/>
                <c:pt idx="0">
                  <c:v>194.1</c:v>
                </c:pt>
                <c:pt idx="1">
                  <c:v>191.2</c:v>
                </c:pt>
                <c:pt idx="2">
                  <c:v>199.23</c:v>
                </c:pt>
                <c:pt idx="3">
                  <c:v>192.59</c:v>
                </c:pt>
                <c:pt idx="4">
                  <c:v>224.54</c:v>
                </c:pt>
                <c:pt idx="5">
                  <c:v>217.65</c:v>
                </c:pt>
                <c:pt idx="6">
                  <c:v>230.03</c:v>
                </c:pt>
                <c:pt idx="7">
                  <c:v>233.31</c:v>
                </c:pt>
                <c:pt idx="8">
                  <c:v>206.39</c:v>
                </c:pt>
                <c:pt idx="9" formatCode="General">
                  <c:v>216.23</c:v>
                </c:pt>
                <c:pt idx="10" formatCode="General">
                  <c:v>205.76</c:v>
                </c:pt>
                <c:pt idx="11" formatCode="General">
                  <c:v>203.91</c:v>
                </c:pt>
                <c:pt idx="12" formatCode="General">
                  <c:v>206.42</c:v>
                </c:pt>
                <c:pt idx="13" formatCode="General">
                  <c:v>210.29</c:v>
                </c:pt>
                <c:pt idx="14" formatCode="General">
                  <c:v>206.25</c:v>
                </c:pt>
                <c:pt idx="15" formatCode="General">
                  <c:v>203.13</c:v>
                </c:pt>
                <c:pt idx="16" formatCode="General">
                  <c:v>229.54</c:v>
                </c:pt>
                <c:pt idx="17" formatCode="General">
                  <c:v>225.95999999999998</c:v>
                </c:pt>
                <c:pt idx="18" formatCode="General">
                  <c:v>205.73999999999998</c:v>
                </c:pt>
                <c:pt idx="19" formatCode="#,##0.00\ _€">
                  <c:v>230.48</c:v>
                </c:pt>
                <c:pt idx="20" formatCode="#,##0.00\ _€">
                  <c:v>236.72</c:v>
                </c:pt>
                <c:pt idx="21" formatCode="#,##0.00\ _€">
                  <c:v>218.79999999999998</c:v>
                </c:pt>
                <c:pt idx="22" formatCode="#,##0.00\ _€">
                  <c:v>231.95</c:v>
                </c:pt>
                <c:pt idx="23" formatCode="#,##0.00\ _€">
                  <c:v>225.66</c:v>
                </c:pt>
                <c:pt idx="24" formatCode="General">
                  <c:v>237.32999999999998</c:v>
                </c:pt>
                <c:pt idx="25" formatCode="General">
                  <c:v>236.37</c:v>
                </c:pt>
                <c:pt idx="26" formatCode="#,##0.00\ _€">
                  <c:v>228.01</c:v>
                </c:pt>
                <c:pt idx="27" formatCode="#,##0.00\ _€">
                  <c:v>231.26999999999998</c:v>
                </c:pt>
                <c:pt idx="28" formatCode="General">
                  <c:v>233.44</c:v>
                </c:pt>
                <c:pt idx="29" formatCode="General">
                  <c:v>245.45</c:v>
                </c:pt>
                <c:pt idx="30">
                  <c:v>253.15</c:v>
                </c:pt>
                <c:pt idx="31">
                  <c:v>263.88</c:v>
                </c:pt>
                <c:pt idx="32" formatCode="#,##0.00\ _€">
                  <c:v>261.52</c:v>
                </c:pt>
                <c:pt idx="33" formatCode="#,##0.00\ _€">
                  <c:v>269.21000000000004</c:v>
                </c:pt>
                <c:pt idx="34" formatCode="#,##0.00\ _€">
                  <c:v>259.76</c:v>
                </c:pt>
                <c:pt idx="35" formatCode="#,##0.00\ _€">
                  <c:v>240.28</c:v>
                </c:pt>
                <c:pt idx="36" formatCode="#,##0.00\ _€">
                  <c:v>260.48</c:v>
                </c:pt>
                <c:pt idx="37" formatCode="#,##0.00\ _€">
                  <c:v>258.64</c:v>
                </c:pt>
                <c:pt idx="38" formatCode="#,##0.00\ _€">
                  <c:v>260.32</c:v>
                </c:pt>
                <c:pt idx="39" formatCode="#,##0.00\ _€">
                  <c:v>261.94</c:v>
                </c:pt>
                <c:pt idx="40" formatCode="#,##0.00\ _€">
                  <c:v>230.62</c:v>
                </c:pt>
                <c:pt idx="41" formatCode="#,##0.00\ _€">
                  <c:v>250.73</c:v>
                </c:pt>
                <c:pt idx="42" formatCode="#,##0.00\ _€">
                  <c:v>246.67</c:v>
                </c:pt>
                <c:pt idx="43" formatCode="#,##0.00\ _€">
                  <c:v>253.17</c:v>
                </c:pt>
                <c:pt idx="44" formatCode="#,##0.00\ _€">
                  <c:v>256.17</c:v>
                </c:pt>
                <c:pt idx="45" formatCode="#,##0.00\ _€">
                  <c:v>255.35999999999999</c:v>
                </c:pt>
                <c:pt idx="46" formatCode="#,##0.00\ _€">
                  <c:v>254.09</c:v>
                </c:pt>
                <c:pt idx="47" formatCode="#,##0.00\ _€">
                  <c:v>251.29999999999998</c:v>
                </c:pt>
                <c:pt idx="48" formatCode="#,##0.00\ _€">
                  <c:v>256.54000000000002</c:v>
                </c:pt>
                <c:pt idx="49" formatCode="#,##0.00\ _€">
                  <c:v>258.78000000000003</c:v>
                </c:pt>
                <c:pt idx="50" formatCode="#,##0.00\ _€">
                  <c:v>249.67999999999998</c:v>
                </c:pt>
                <c:pt idx="51" formatCode="#,##0.00\ _€">
                  <c:v>263.87</c:v>
                </c:pt>
                <c:pt idx="52" formatCode="#,##0.00\ _€">
                  <c:v>257.19</c:v>
                </c:pt>
                <c:pt idx="53" formatCode="General">
                  <c:v>278.16000000000003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TEDNIH'!$Q$35:$Q$88</c:f>
              <c:numCache>
                <c:formatCode>0.00</c:formatCode>
                <c:ptCount val="54"/>
                <c:pt idx="0">
                  <c:v>300.24</c:v>
                </c:pt>
                <c:pt idx="1">
                  <c:v>295.82</c:v>
                </c:pt>
                <c:pt idx="2">
                  <c:v>296.89</c:v>
                </c:pt>
                <c:pt idx="3">
                  <c:v>297.64</c:v>
                </c:pt>
                <c:pt idx="4">
                  <c:v>300.40999999999997</c:v>
                </c:pt>
                <c:pt idx="5">
                  <c:v>303.38</c:v>
                </c:pt>
                <c:pt idx="6">
                  <c:v>305.33999999999997</c:v>
                </c:pt>
                <c:pt idx="7">
                  <c:v>277.79000000000002</c:v>
                </c:pt>
                <c:pt idx="8">
                  <c:v>299.54000000000002</c:v>
                </c:pt>
                <c:pt idx="9" formatCode="General">
                  <c:v>307.14999999999998</c:v>
                </c:pt>
                <c:pt idx="10">
                  <c:v>305.39999999999998</c:v>
                </c:pt>
                <c:pt idx="11" formatCode="General">
                  <c:v>305.89000000000004</c:v>
                </c:pt>
                <c:pt idx="12" formatCode="General">
                  <c:v>307.66000000000003</c:v>
                </c:pt>
                <c:pt idx="13" formatCode="General">
                  <c:v>308.04000000000002</c:v>
                </c:pt>
                <c:pt idx="14" formatCode="General">
                  <c:v>314.46000000000004</c:v>
                </c:pt>
                <c:pt idx="15" formatCode="General">
                  <c:v>314.04000000000002</c:v>
                </c:pt>
                <c:pt idx="16" formatCode="General">
                  <c:v>304.26000000000005</c:v>
                </c:pt>
                <c:pt idx="17" formatCode="General">
                  <c:v>308.73</c:v>
                </c:pt>
                <c:pt idx="18" formatCode="General">
                  <c:v>303.75</c:v>
                </c:pt>
                <c:pt idx="19" formatCode="#,##0.00\ _€">
                  <c:v>319.13</c:v>
                </c:pt>
                <c:pt idx="20" formatCode="#,##0.00\ _€">
                  <c:v>304.8</c:v>
                </c:pt>
                <c:pt idx="21" formatCode="#,##0.00\ _€">
                  <c:v>314.13</c:v>
                </c:pt>
                <c:pt idx="22" formatCode="#,##0.00\ _€">
                  <c:v>313.33000000000004</c:v>
                </c:pt>
                <c:pt idx="23" formatCode="#,##0.00\ _€">
                  <c:v>312.12</c:v>
                </c:pt>
                <c:pt idx="24" formatCode="General">
                  <c:v>312.63</c:v>
                </c:pt>
                <c:pt idx="25" formatCode="General">
                  <c:v>313.51000000000005</c:v>
                </c:pt>
                <c:pt idx="26" formatCode="#,##0.00\ _€">
                  <c:v>314.94</c:v>
                </c:pt>
                <c:pt idx="27" formatCode="#,##0.00\ _€">
                  <c:v>313.08000000000004</c:v>
                </c:pt>
                <c:pt idx="28" formatCode="General">
                  <c:v>322.01000000000005</c:v>
                </c:pt>
                <c:pt idx="29" formatCode="General">
                  <c:v>325.29000000000002</c:v>
                </c:pt>
                <c:pt idx="30">
                  <c:v>333.32</c:v>
                </c:pt>
                <c:pt idx="31">
                  <c:v>328.65000000000003</c:v>
                </c:pt>
                <c:pt idx="32" formatCode="#,##0.00\ _€">
                  <c:v>325.94</c:v>
                </c:pt>
                <c:pt idx="33" formatCode="#,##0.00\ _€">
                  <c:v>319.82</c:v>
                </c:pt>
                <c:pt idx="34" formatCode="#,##0.00\ _€">
                  <c:v>328.19</c:v>
                </c:pt>
                <c:pt idx="35" formatCode="#,##0.00\ _€">
                  <c:v>325.98</c:v>
                </c:pt>
                <c:pt idx="36" formatCode="#,##0.00\ _€">
                  <c:v>319.36</c:v>
                </c:pt>
                <c:pt idx="37" formatCode="#,##0.00\ _€">
                  <c:v>326.61</c:v>
                </c:pt>
                <c:pt idx="38" formatCode="#,##0.00\ _€">
                  <c:v>329.76000000000005</c:v>
                </c:pt>
                <c:pt idx="39" formatCode="#,##0.00\ _€">
                  <c:v>323.27000000000004</c:v>
                </c:pt>
                <c:pt idx="40" formatCode="#,##0.00\ _€">
                  <c:v>339.85</c:v>
                </c:pt>
                <c:pt idx="41" formatCode="#,##0.00\ _€">
                  <c:v>340.02000000000004</c:v>
                </c:pt>
                <c:pt idx="42" formatCode="#,##0.00\ _€">
                  <c:v>335.63</c:v>
                </c:pt>
                <c:pt idx="43" formatCode="#,##0.00\ _€">
                  <c:v>322.27000000000004</c:v>
                </c:pt>
                <c:pt idx="44" formatCode="#,##0.00\ _€">
                  <c:v>336.24</c:v>
                </c:pt>
                <c:pt idx="45" formatCode="#,##0.00\ _€">
                  <c:v>337.67</c:v>
                </c:pt>
                <c:pt idx="46" formatCode="#,##0.00\ _€">
                  <c:v>333.34000000000003</c:v>
                </c:pt>
                <c:pt idx="47" formatCode="#,##0.00\ _€">
                  <c:v>336.72</c:v>
                </c:pt>
                <c:pt idx="48" formatCode="#,##0.00\ _€">
                  <c:v>342.08000000000004</c:v>
                </c:pt>
                <c:pt idx="49" formatCode="#,##0.00\ _€">
                  <c:v>338.56</c:v>
                </c:pt>
                <c:pt idx="50" formatCode="#,##0.00\ _€">
                  <c:v>335.54</c:v>
                </c:pt>
                <c:pt idx="51" formatCode="#,##0.00\ _€">
                  <c:v>343.34000000000003</c:v>
                </c:pt>
                <c:pt idx="52" formatCode="#,##0.00\ _€">
                  <c:v>348.93</c:v>
                </c:pt>
                <c:pt idx="53" formatCode="General">
                  <c:v>348.16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TEDNIH'!$L$35:$L$88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'CENE PO TEDNIH'!$R$35:$R$88</c:f>
              <c:numCache>
                <c:formatCode>0.00</c:formatCode>
                <c:ptCount val="54"/>
                <c:pt idx="27" formatCode="#,##0.00\ _€">
                  <c:v>331.54</c:v>
                </c:pt>
                <c:pt idx="30">
                  <c:v>176.54</c:v>
                </c:pt>
                <c:pt idx="53" formatCode="General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09112"/>
        <c:axId val="370209896"/>
      </c:lineChart>
      <c:catAx>
        <c:axId val="3702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209896"/>
        <c:crosses val="autoZero"/>
        <c:auto val="1"/>
        <c:lblAlgn val="ctr"/>
        <c:lblOffset val="100"/>
        <c:noMultiLvlLbl val="0"/>
      </c:catAx>
      <c:valAx>
        <c:axId val="37020989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020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TEDNIH'!$C$14:$C$67</c:f>
              <c:numCache>
                <c:formatCode>#,##0\ \k\g</c:formatCode>
                <c:ptCount val="54"/>
                <c:pt idx="1">
                  <c:v>111</c:v>
                </c:pt>
                <c:pt idx="3">
                  <c:v>478</c:v>
                </c:pt>
                <c:pt idx="5">
                  <c:v>762</c:v>
                </c:pt>
                <c:pt idx="6">
                  <c:v>303</c:v>
                </c:pt>
                <c:pt idx="8">
                  <c:v>59</c:v>
                </c:pt>
                <c:pt idx="9">
                  <c:v>120</c:v>
                </c:pt>
                <c:pt idx="11">
                  <c:v>301</c:v>
                </c:pt>
                <c:pt idx="13">
                  <c:v>172</c:v>
                </c:pt>
                <c:pt idx="14">
                  <c:v>952</c:v>
                </c:pt>
                <c:pt idx="15">
                  <c:v>254</c:v>
                </c:pt>
                <c:pt idx="16">
                  <c:v>247</c:v>
                </c:pt>
                <c:pt idx="17">
                  <c:v>364</c:v>
                </c:pt>
                <c:pt idx="18">
                  <c:v>399</c:v>
                </c:pt>
                <c:pt idx="19">
                  <c:v>634</c:v>
                </c:pt>
                <c:pt idx="20">
                  <c:v>399</c:v>
                </c:pt>
                <c:pt idx="21">
                  <c:v>503</c:v>
                </c:pt>
                <c:pt idx="22">
                  <c:v>115</c:v>
                </c:pt>
                <c:pt idx="23">
                  <c:v>407</c:v>
                </c:pt>
                <c:pt idx="24">
                  <c:v>229</c:v>
                </c:pt>
                <c:pt idx="25">
                  <c:v>193</c:v>
                </c:pt>
                <c:pt idx="26">
                  <c:v>994</c:v>
                </c:pt>
                <c:pt idx="27">
                  <c:v>807</c:v>
                </c:pt>
                <c:pt idx="28">
                  <c:v>1150</c:v>
                </c:pt>
                <c:pt idx="29">
                  <c:v>478</c:v>
                </c:pt>
                <c:pt idx="30">
                  <c:v>631</c:v>
                </c:pt>
                <c:pt idx="32">
                  <c:v>217</c:v>
                </c:pt>
                <c:pt idx="33">
                  <c:v>729</c:v>
                </c:pt>
                <c:pt idx="34">
                  <c:v>0</c:v>
                </c:pt>
                <c:pt idx="35">
                  <c:v>1036</c:v>
                </c:pt>
                <c:pt idx="36">
                  <c:v>609</c:v>
                </c:pt>
                <c:pt idx="37">
                  <c:v>902</c:v>
                </c:pt>
                <c:pt idx="38">
                  <c:v>330</c:v>
                </c:pt>
                <c:pt idx="39">
                  <c:v>839</c:v>
                </c:pt>
                <c:pt idx="40">
                  <c:v>112</c:v>
                </c:pt>
                <c:pt idx="41">
                  <c:v>969</c:v>
                </c:pt>
                <c:pt idx="42">
                  <c:v>389</c:v>
                </c:pt>
                <c:pt idx="43">
                  <c:v>799</c:v>
                </c:pt>
                <c:pt idx="44">
                  <c:v>450</c:v>
                </c:pt>
                <c:pt idx="45">
                  <c:v>369</c:v>
                </c:pt>
                <c:pt idx="46">
                  <c:v>551</c:v>
                </c:pt>
                <c:pt idx="47">
                  <c:v>386</c:v>
                </c:pt>
                <c:pt idx="48">
                  <c:v>540</c:v>
                </c:pt>
                <c:pt idx="49">
                  <c:v>448</c:v>
                </c:pt>
                <c:pt idx="50">
                  <c:v>624</c:v>
                </c:pt>
                <c:pt idx="51">
                  <c:v>720</c:v>
                </c:pt>
                <c:pt idx="52">
                  <c:v>402</c:v>
                </c:pt>
                <c:pt idx="53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TEDNIH'!$D$14:$D$67</c:f>
              <c:numCache>
                <c:formatCode>#,##0\ \k\g</c:formatCode>
                <c:ptCount val="54"/>
                <c:pt idx="0">
                  <c:v>108239</c:v>
                </c:pt>
                <c:pt idx="1">
                  <c:v>108624</c:v>
                </c:pt>
                <c:pt idx="2">
                  <c:v>147072</c:v>
                </c:pt>
                <c:pt idx="3">
                  <c:v>129752</c:v>
                </c:pt>
                <c:pt idx="4">
                  <c:v>169938</c:v>
                </c:pt>
                <c:pt idx="5">
                  <c:v>152825</c:v>
                </c:pt>
                <c:pt idx="6">
                  <c:v>139869</c:v>
                </c:pt>
                <c:pt idx="7">
                  <c:v>114077</c:v>
                </c:pt>
                <c:pt idx="8">
                  <c:v>128133</c:v>
                </c:pt>
                <c:pt idx="9">
                  <c:v>140095</c:v>
                </c:pt>
                <c:pt idx="10">
                  <c:v>140138</c:v>
                </c:pt>
                <c:pt idx="11">
                  <c:v>136340</c:v>
                </c:pt>
                <c:pt idx="12">
                  <c:v>122845</c:v>
                </c:pt>
                <c:pt idx="13">
                  <c:v>122134</c:v>
                </c:pt>
                <c:pt idx="14">
                  <c:v>122964</c:v>
                </c:pt>
                <c:pt idx="15">
                  <c:v>111944</c:v>
                </c:pt>
                <c:pt idx="16">
                  <c:v>137143</c:v>
                </c:pt>
                <c:pt idx="17">
                  <c:v>129645</c:v>
                </c:pt>
                <c:pt idx="18">
                  <c:v>137808</c:v>
                </c:pt>
                <c:pt idx="19">
                  <c:v>146128</c:v>
                </c:pt>
                <c:pt idx="20">
                  <c:v>141365</c:v>
                </c:pt>
                <c:pt idx="21">
                  <c:v>101810</c:v>
                </c:pt>
                <c:pt idx="22">
                  <c:v>134747</c:v>
                </c:pt>
                <c:pt idx="23">
                  <c:v>141911</c:v>
                </c:pt>
                <c:pt idx="24">
                  <c:v>143726</c:v>
                </c:pt>
                <c:pt idx="25">
                  <c:v>115096</c:v>
                </c:pt>
                <c:pt idx="26">
                  <c:v>109057</c:v>
                </c:pt>
                <c:pt idx="27">
                  <c:v>141917</c:v>
                </c:pt>
                <c:pt idx="28">
                  <c:v>125436</c:v>
                </c:pt>
                <c:pt idx="29">
                  <c:v>117148</c:v>
                </c:pt>
                <c:pt idx="30">
                  <c:v>141669</c:v>
                </c:pt>
                <c:pt idx="31">
                  <c:v>135245</c:v>
                </c:pt>
                <c:pt idx="32">
                  <c:v>152208</c:v>
                </c:pt>
                <c:pt idx="33">
                  <c:v>149435</c:v>
                </c:pt>
                <c:pt idx="34">
                  <c:v>149825</c:v>
                </c:pt>
                <c:pt idx="35">
                  <c:v>134849</c:v>
                </c:pt>
                <c:pt idx="36">
                  <c:v>115716</c:v>
                </c:pt>
                <c:pt idx="37">
                  <c:v>133113</c:v>
                </c:pt>
                <c:pt idx="38">
                  <c:v>136366</c:v>
                </c:pt>
                <c:pt idx="39">
                  <c:v>109667</c:v>
                </c:pt>
                <c:pt idx="40">
                  <c:v>143922</c:v>
                </c:pt>
                <c:pt idx="41">
                  <c:v>131539</c:v>
                </c:pt>
                <c:pt idx="42">
                  <c:v>122720</c:v>
                </c:pt>
                <c:pt idx="43">
                  <c:v>134945</c:v>
                </c:pt>
                <c:pt idx="44">
                  <c:v>97906</c:v>
                </c:pt>
                <c:pt idx="45">
                  <c:v>129904</c:v>
                </c:pt>
                <c:pt idx="46">
                  <c:v>137216</c:v>
                </c:pt>
                <c:pt idx="47">
                  <c:v>139689</c:v>
                </c:pt>
                <c:pt idx="48">
                  <c:v>135844</c:v>
                </c:pt>
                <c:pt idx="49">
                  <c:v>133761</c:v>
                </c:pt>
                <c:pt idx="50">
                  <c:v>132599</c:v>
                </c:pt>
                <c:pt idx="51">
                  <c:v>107888</c:v>
                </c:pt>
                <c:pt idx="52">
                  <c:v>122780</c:v>
                </c:pt>
                <c:pt idx="53">
                  <c:v>119621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TEDNIH'!$E$14:$E$67</c:f>
              <c:numCache>
                <c:formatCode>#,##0\ \k\g</c:formatCode>
                <c:ptCount val="54"/>
                <c:pt idx="0">
                  <c:v>5918</c:v>
                </c:pt>
                <c:pt idx="1">
                  <c:v>9686</c:v>
                </c:pt>
                <c:pt idx="2">
                  <c:v>8175</c:v>
                </c:pt>
                <c:pt idx="3">
                  <c:v>12377</c:v>
                </c:pt>
                <c:pt idx="4">
                  <c:v>9670</c:v>
                </c:pt>
                <c:pt idx="5">
                  <c:v>7578</c:v>
                </c:pt>
                <c:pt idx="6">
                  <c:v>8024</c:v>
                </c:pt>
                <c:pt idx="7">
                  <c:v>8691</c:v>
                </c:pt>
                <c:pt idx="8">
                  <c:v>5151</c:v>
                </c:pt>
                <c:pt idx="9">
                  <c:v>8655</c:v>
                </c:pt>
                <c:pt idx="10">
                  <c:v>7309</c:v>
                </c:pt>
                <c:pt idx="11">
                  <c:v>5293</c:v>
                </c:pt>
                <c:pt idx="12">
                  <c:v>5984</c:v>
                </c:pt>
                <c:pt idx="13">
                  <c:v>5705</c:v>
                </c:pt>
                <c:pt idx="14">
                  <c:v>6605</c:v>
                </c:pt>
                <c:pt idx="15">
                  <c:v>3362</c:v>
                </c:pt>
                <c:pt idx="16">
                  <c:v>8537</c:v>
                </c:pt>
                <c:pt idx="17">
                  <c:v>8152</c:v>
                </c:pt>
                <c:pt idx="18">
                  <c:v>8314</c:v>
                </c:pt>
                <c:pt idx="19">
                  <c:v>7930</c:v>
                </c:pt>
                <c:pt idx="20">
                  <c:v>10856</c:v>
                </c:pt>
                <c:pt idx="21">
                  <c:v>4655</c:v>
                </c:pt>
                <c:pt idx="22">
                  <c:v>5533</c:v>
                </c:pt>
                <c:pt idx="23">
                  <c:v>11704</c:v>
                </c:pt>
                <c:pt idx="24">
                  <c:v>12088</c:v>
                </c:pt>
                <c:pt idx="25">
                  <c:v>7270</c:v>
                </c:pt>
                <c:pt idx="26">
                  <c:v>9320</c:v>
                </c:pt>
                <c:pt idx="27">
                  <c:v>12277</c:v>
                </c:pt>
                <c:pt idx="28">
                  <c:v>11988</c:v>
                </c:pt>
                <c:pt idx="29">
                  <c:v>10771</c:v>
                </c:pt>
                <c:pt idx="30">
                  <c:v>9851</c:v>
                </c:pt>
                <c:pt idx="31">
                  <c:v>9218</c:v>
                </c:pt>
                <c:pt idx="32">
                  <c:v>8685</c:v>
                </c:pt>
                <c:pt idx="33">
                  <c:v>12217</c:v>
                </c:pt>
                <c:pt idx="34">
                  <c:v>6710</c:v>
                </c:pt>
                <c:pt idx="35">
                  <c:v>6401</c:v>
                </c:pt>
                <c:pt idx="36">
                  <c:v>9262</c:v>
                </c:pt>
                <c:pt idx="37">
                  <c:v>16679</c:v>
                </c:pt>
                <c:pt idx="38">
                  <c:v>10473</c:v>
                </c:pt>
                <c:pt idx="39">
                  <c:v>11645</c:v>
                </c:pt>
                <c:pt idx="40">
                  <c:v>14589</c:v>
                </c:pt>
                <c:pt idx="41">
                  <c:v>8800</c:v>
                </c:pt>
                <c:pt idx="42">
                  <c:v>9376</c:v>
                </c:pt>
                <c:pt idx="43">
                  <c:v>13435</c:v>
                </c:pt>
                <c:pt idx="44">
                  <c:v>16362</c:v>
                </c:pt>
                <c:pt idx="45">
                  <c:v>6029</c:v>
                </c:pt>
                <c:pt idx="46">
                  <c:v>9744</c:v>
                </c:pt>
                <c:pt idx="47">
                  <c:v>6401</c:v>
                </c:pt>
                <c:pt idx="48">
                  <c:v>12428</c:v>
                </c:pt>
                <c:pt idx="49">
                  <c:v>12989</c:v>
                </c:pt>
                <c:pt idx="50">
                  <c:v>11240</c:v>
                </c:pt>
                <c:pt idx="51">
                  <c:v>11767</c:v>
                </c:pt>
                <c:pt idx="52">
                  <c:v>11639</c:v>
                </c:pt>
                <c:pt idx="53">
                  <c:v>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TEDNIH'!$F$14:$F$67</c:f>
              <c:numCache>
                <c:formatCode>#,##0\ \k\g</c:formatCode>
                <c:ptCount val="54"/>
                <c:pt idx="3">
                  <c:v>338</c:v>
                </c:pt>
                <c:pt idx="5">
                  <c:v>362</c:v>
                </c:pt>
                <c:pt idx="6">
                  <c:v>366</c:v>
                </c:pt>
                <c:pt idx="9">
                  <c:v>641</c:v>
                </c:pt>
                <c:pt idx="14">
                  <c:v>0</c:v>
                </c:pt>
                <c:pt idx="15">
                  <c:v>0</c:v>
                </c:pt>
                <c:pt idx="16">
                  <c:v>427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792</c:v>
                </c:pt>
                <c:pt idx="21">
                  <c:v>1793</c:v>
                </c:pt>
                <c:pt idx="22">
                  <c:v>950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335</c:v>
                </c:pt>
                <c:pt idx="31">
                  <c:v>361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860</c:v>
                </c:pt>
                <c:pt idx="36">
                  <c:v>345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1603</c:v>
                </c:pt>
                <c:pt idx="47">
                  <c:v>335</c:v>
                </c:pt>
                <c:pt idx="48">
                  <c:v>0</c:v>
                </c:pt>
                <c:pt idx="49">
                  <c:v>0</c:v>
                </c:pt>
                <c:pt idx="50">
                  <c:v>328</c:v>
                </c:pt>
                <c:pt idx="51">
                  <c:v>307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TEDNIH'!$G$14:$G$67</c:f>
              <c:numCache>
                <c:formatCode>#,##0\ \k\g</c:formatCode>
                <c:ptCount val="54"/>
                <c:pt idx="0">
                  <c:v>65786</c:v>
                </c:pt>
                <c:pt idx="1">
                  <c:v>63577</c:v>
                </c:pt>
                <c:pt idx="2">
                  <c:v>43259</c:v>
                </c:pt>
                <c:pt idx="3">
                  <c:v>48017</c:v>
                </c:pt>
                <c:pt idx="4">
                  <c:v>50489</c:v>
                </c:pt>
                <c:pt idx="5">
                  <c:v>47720</c:v>
                </c:pt>
                <c:pt idx="6">
                  <c:v>26862</c:v>
                </c:pt>
                <c:pt idx="7">
                  <c:v>24789</c:v>
                </c:pt>
                <c:pt idx="8">
                  <c:v>47802</c:v>
                </c:pt>
                <c:pt idx="9">
                  <c:v>34975</c:v>
                </c:pt>
                <c:pt idx="10">
                  <c:v>52683</c:v>
                </c:pt>
                <c:pt idx="11">
                  <c:v>48286</c:v>
                </c:pt>
                <c:pt idx="12">
                  <c:v>43902</c:v>
                </c:pt>
                <c:pt idx="13">
                  <c:v>42608</c:v>
                </c:pt>
                <c:pt idx="14">
                  <c:v>56168</c:v>
                </c:pt>
                <c:pt idx="15">
                  <c:v>49209</c:v>
                </c:pt>
                <c:pt idx="16">
                  <c:v>42616</c:v>
                </c:pt>
                <c:pt idx="17">
                  <c:v>54460</c:v>
                </c:pt>
                <c:pt idx="18">
                  <c:v>54929</c:v>
                </c:pt>
                <c:pt idx="19">
                  <c:v>39221</c:v>
                </c:pt>
                <c:pt idx="20">
                  <c:v>39608</c:v>
                </c:pt>
                <c:pt idx="21">
                  <c:v>42225</c:v>
                </c:pt>
                <c:pt idx="22">
                  <c:v>41089</c:v>
                </c:pt>
                <c:pt idx="23">
                  <c:v>59380</c:v>
                </c:pt>
                <c:pt idx="24">
                  <c:v>38414</c:v>
                </c:pt>
                <c:pt idx="25">
                  <c:v>47808</c:v>
                </c:pt>
                <c:pt idx="26">
                  <c:v>45615</c:v>
                </c:pt>
                <c:pt idx="27">
                  <c:v>38828</c:v>
                </c:pt>
                <c:pt idx="28">
                  <c:v>51793</c:v>
                </c:pt>
                <c:pt idx="29">
                  <c:v>33011</c:v>
                </c:pt>
                <c:pt idx="30">
                  <c:v>49865</c:v>
                </c:pt>
                <c:pt idx="31">
                  <c:v>39246</c:v>
                </c:pt>
                <c:pt idx="32">
                  <c:v>46000</c:v>
                </c:pt>
                <c:pt idx="33">
                  <c:v>45074</c:v>
                </c:pt>
                <c:pt idx="34">
                  <c:v>47644</c:v>
                </c:pt>
                <c:pt idx="35">
                  <c:v>24722</c:v>
                </c:pt>
                <c:pt idx="36">
                  <c:v>59907</c:v>
                </c:pt>
                <c:pt idx="37">
                  <c:v>39195</c:v>
                </c:pt>
                <c:pt idx="38">
                  <c:v>65806</c:v>
                </c:pt>
                <c:pt idx="39">
                  <c:v>41176</c:v>
                </c:pt>
                <c:pt idx="40">
                  <c:v>60904</c:v>
                </c:pt>
                <c:pt idx="41">
                  <c:v>41341</c:v>
                </c:pt>
                <c:pt idx="42">
                  <c:v>63726</c:v>
                </c:pt>
                <c:pt idx="43">
                  <c:v>56258</c:v>
                </c:pt>
                <c:pt idx="44">
                  <c:v>52908</c:v>
                </c:pt>
                <c:pt idx="45">
                  <c:v>58754</c:v>
                </c:pt>
                <c:pt idx="46">
                  <c:v>60998</c:v>
                </c:pt>
                <c:pt idx="47">
                  <c:v>49706</c:v>
                </c:pt>
                <c:pt idx="48">
                  <c:v>67334</c:v>
                </c:pt>
                <c:pt idx="49">
                  <c:v>69916</c:v>
                </c:pt>
                <c:pt idx="50">
                  <c:v>53790</c:v>
                </c:pt>
                <c:pt idx="51">
                  <c:v>56651</c:v>
                </c:pt>
                <c:pt idx="52">
                  <c:v>73547</c:v>
                </c:pt>
                <c:pt idx="53">
                  <c:v>72614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TEDNIH'!$H$14:$H$67</c:f>
              <c:numCache>
                <c:formatCode>#,##0\ \k\g</c:formatCode>
                <c:ptCount val="54"/>
                <c:pt idx="0">
                  <c:v>30849</c:v>
                </c:pt>
                <c:pt idx="1">
                  <c:v>44760</c:v>
                </c:pt>
                <c:pt idx="2">
                  <c:v>44339</c:v>
                </c:pt>
                <c:pt idx="3">
                  <c:v>43426</c:v>
                </c:pt>
                <c:pt idx="4">
                  <c:v>43066</c:v>
                </c:pt>
                <c:pt idx="5">
                  <c:v>45466</c:v>
                </c:pt>
                <c:pt idx="6">
                  <c:v>24259</c:v>
                </c:pt>
                <c:pt idx="7">
                  <c:v>27994</c:v>
                </c:pt>
                <c:pt idx="8">
                  <c:v>37322</c:v>
                </c:pt>
                <c:pt idx="9">
                  <c:v>42587</c:v>
                </c:pt>
                <c:pt idx="10">
                  <c:v>38491</c:v>
                </c:pt>
                <c:pt idx="11">
                  <c:v>41678</c:v>
                </c:pt>
                <c:pt idx="12">
                  <c:v>35222</c:v>
                </c:pt>
                <c:pt idx="13">
                  <c:v>45420</c:v>
                </c:pt>
                <c:pt idx="14">
                  <c:v>48468</c:v>
                </c:pt>
                <c:pt idx="15">
                  <c:v>36963</c:v>
                </c:pt>
                <c:pt idx="16">
                  <c:v>33477</c:v>
                </c:pt>
                <c:pt idx="17">
                  <c:v>42334</c:v>
                </c:pt>
                <c:pt idx="18">
                  <c:v>42046</c:v>
                </c:pt>
                <c:pt idx="19">
                  <c:v>39912</c:v>
                </c:pt>
                <c:pt idx="20">
                  <c:v>40763</c:v>
                </c:pt>
                <c:pt idx="21">
                  <c:v>31219</c:v>
                </c:pt>
                <c:pt idx="22">
                  <c:v>44112</c:v>
                </c:pt>
                <c:pt idx="23">
                  <c:v>61398</c:v>
                </c:pt>
                <c:pt idx="24">
                  <c:v>52327</c:v>
                </c:pt>
                <c:pt idx="25">
                  <c:v>42709</c:v>
                </c:pt>
                <c:pt idx="26">
                  <c:v>54388</c:v>
                </c:pt>
                <c:pt idx="27">
                  <c:v>47265</c:v>
                </c:pt>
                <c:pt idx="28">
                  <c:v>48555</c:v>
                </c:pt>
                <c:pt idx="29">
                  <c:v>59093</c:v>
                </c:pt>
                <c:pt idx="30">
                  <c:v>46108</c:v>
                </c:pt>
                <c:pt idx="31">
                  <c:v>63858</c:v>
                </c:pt>
                <c:pt idx="32">
                  <c:v>47212</c:v>
                </c:pt>
                <c:pt idx="33">
                  <c:v>48229</c:v>
                </c:pt>
                <c:pt idx="34">
                  <c:v>51477</c:v>
                </c:pt>
                <c:pt idx="35">
                  <c:v>57566</c:v>
                </c:pt>
                <c:pt idx="36">
                  <c:v>48629</c:v>
                </c:pt>
                <c:pt idx="37">
                  <c:v>44689</c:v>
                </c:pt>
                <c:pt idx="38">
                  <c:v>48605</c:v>
                </c:pt>
                <c:pt idx="39">
                  <c:v>40743</c:v>
                </c:pt>
                <c:pt idx="40">
                  <c:v>58568</c:v>
                </c:pt>
                <c:pt idx="41">
                  <c:v>36733</c:v>
                </c:pt>
                <c:pt idx="42">
                  <c:v>56171</c:v>
                </c:pt>
                <c:pt idx="43">
                  <c:v>60262</c:v>
                </c:pt>
                <c:pt idx="44">
                  <c:v>54925</c:v>
                </c:pt>
                <c:pt idx="45">
                  <c:v>63712</c:v>
                </c:pt>
                <c:pt idx="46">
                  <c:v>47339</c:v>
                </c:pt>
                <c:pt idx="47">
                  <c:v>55824</c:v>
                </c:pt>
                <c:pt idx="48">
                  <c:v>50273</c:v>
                </c:pt>
                <c:pt idx="49">
                  <c:v>44765</c:v>
                </c:pt>
                <c:pt idx="50">
                  <c:v>52484</c:v>
                </c:pt>
                <c:pt idx="51">
                  <c:v>36404</c:v>
                </c:pt>
                <c:pt idx="52">
                  <c:v>48346</c:v>
                </c:pt>
                <c:pt idx="53">
                  <c:v>55760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TEDNIH'!$B$14:$B$67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'SKUPNI ZAKOL PO TEDNIH'!$I$14:$I$67</c:f>
              <c:numCache>
                <c:formatCode>#,##0\ \k\g</c:formatCode>
                <c:ptCount val="54"/>
                <c:pt idx="0">
                  <c:v>5716</c:v>
                </c:pt>
                <c:pt idx="1">
                  <c:v>5508</c:v>
                </c:pt>
                <c:pt idx="2">
                  <c:v>5654</c:v>
                </c:pt>
                <c:pt idx="3">
                  <c:v>4729</c:v>
                </c:pt>
                <c:pt idx="4">
                  <c:v>7909</c:v>
                </c:pt>
                <c:pt idx="5">
                  <c:v>7589</c:v>
                </c:pt>
                <c:pt idx="6">
                  <c:v>6443</c:v>
                </c:pt>
                <c:pt idx="7">
                  <c:v>6157</c:v>
                </c:pt>
                <c:pt idx="8">
                  <c:v>4317</c:v>
                </c:pt>
                <c:pt idx="9">
                  <c:v>6816</c:v>
                </c:pt>
                <c:pt idx="10">
                  <c:v>7091</c:v>
                </c:pt>
                <c:pt idx="11">
                  <c:v>6720</c:v>
                </c:pt>
                <c:pt idx="12">
                  <c:v>7021</c:v>
                </c:pt>
                <c:pt idx="13">
                  <c:v>7254</c:v>
                </c:pt>
                <c:pt idx="14">
                  <c:v>9617</c:v>
                </c:pt>
                <c:pt idx="15">
                  <c:v>7110</c:v>
                </c:pt>
                <c:pt idx="16">
                  <c:v>7943</c:v>
                </c:pt>
                <c:pt idx="17">
                  <c:v>7473</c:v>
                </c:pt>
                <c:pt idx="18">
                  <c:v>8755</c:v>
                </c:pt>
                <c:pt idx="19">
                  <c:v>7591</c:v>
                </c:pt>
                <c:pt idx="20">
                  <c:v>9051</c:v>
                </c:pt>
                <c:pt idx="21">
                  <c:v>6446</c:v>
                </c:pt>
                <c:pt idx="22">
                  <c:v>9982</c:v>
                </c:pt>
                <c:pt idx="23">
                  <c:v>7302</c:v>
                </c:pt>
                <c:pt idx="24">
                  <c:v>7322</c:v>
                </c:pt>
                <c:pt idx="25">
                  <c:v>7453</c:v>
                </c:pt>
                <c:pt idx="26">
                  <c:v>9387</c:v>
                </c:pt>
                <c:pt idx="27">
                  <c:v>7704</c:v>
                </c:pt>
                <c:pt idx="28">
                  <c:v>7380</c:v>
                </c:pt>
                <c:pt idx="29">
                  <c:v>8000</c:v>
                </c:pt>
                <c:pt idx="30">
                  <c:v>0</c:v>
                </c:pt>
                <c:pt idx="31">
                  <c:v>9745</c:v>
                </c:pt>
                <c:pt idx="32">
                  <c:v>7801</c:v>
                </c:pt>
                <c:pt idx="33">
                  <c:v>7053</c:v>
                </c:pt>
                <c:pt idx="34">
                  <c:v>9672</c:v>
                </c:pt>
                <c:pt idx="35">
                  <c:v>8059</c:v>
                </c:pt>
                <c:pt idx="36">
                  <c:v>9212</c:v>
                </c:pt>
                <c:pt idx="37">
                  <c:v>8403</c:v>
                </c:pt>
                <c:pt idx="38">
                  <c:v>6774</c:v>
                </c:pt>
                <c:pt idx="39">
                  <c:v>8797</c:v>
                </c:pt>
                <c:pt idx="40">
                  <c:v>9434</c:v>
                </c:pt>
                <c:pt idx="41">
                  <c:v>7919</c:v>
                </c:pt>
                <c:pt idx="42">
                  <c:v>8135</c:v>
                </c:pt>
                <c:pt idx="43">
                  <c:v>9278</c:v>
                </c:pt>
                <c:pt idx="44">
                  <c:v>8868</c:v>
                </c:pt>
                <c:pt idx="45">
                  <c:v>12256</c:v>
                </c:pt>
                <c:pt idx="46">
                  <c:v>9161</c:v>
                </c:pt>
                <c:pt idx="47">
                  <c:v>6291</c:v>
                </c:pt>
                <c:pt idx="48">
                  <c:v>8917</c:v>
                </c:pt>
                <c:pt idx="49">
                  <c:v>8100</c:v>
                </c:pt>
                <c:pt idx="50">
                  <c:v>11118</c:v>
                </c:pt>
                <c:pt idx="51">
                  <c:v>8336</c:v>
                </c:pt>
                <c:pt idx="52">
                  <c:v>7741</c:v>
                </c:pt>
                <c:pt idx="53">
                  <c:v>10168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63256"/>
        <c:axId val="364906552"/>
      </c:lineChart>
      <c:catAx>
        <c:axId val="36806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4906552"/>
        <c:crosses val="autoZero"/>
        <c:auto val="1"/>
        <c:lblAlgn val="ctr"/>
        <c:lblOffset val="100"/>
        <c:noMultiLvlLbl val="0"/>
      </c:catAx>
      <c:valAx>
        <c:axId val="36490655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806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R3'!$C$81:$AU$81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'EU CENE R3'!$C$82:$AU$82</c:f>
              <c:numCache>
                <c:formatCode>0.00</c:formatCode>
                <c:ptCount val="45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R3'!$C$81:$AU$81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'EU CENE R3'!$C$83:$AU$83</c:f>
              <c:numCache>
                <c:formatCode>0.00</c:formatCode>
                <c:ptCount val="45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379.92939999999999</c:v>
                </c:pt>
                <c:pt idx="28">
                  <c:v>381.2602</c:v>
                </c:pt>
                <c:pt idx="29">
                  <c:v>383.43279999999999</c:v>
                </c:pt>
                <c:pt idx="30">
                  <c:v>385.72469999999998</c:v>
                </c:pt>
                <c:pt idx="31">
                  <c:v>386.63959999999997</c:v>
                </c:pt>
                <c:pt idx="32">
                  <c:v>386.63959999999997</c:v>
                </c:pt>
                <c:pt idx="33">
                  <c:v>388.31799999999998</c:v>
                </c:pt>
                <c:pt idx="34">
                  <c:v>389.09840000000003</c:v>
                </c:pt>
                <c:pt idx="35">
                  <c:v>391.71530000000001</c:v>
                </c:pt>
                <c:pt idx="36">
                  <c:v>394.43060000000003</c:v>
                </c:pt>
                <c:pt idx="37">
                  <c:v>396.11169999999998</c:v>
                </c:pt>
                <c:pt idx="38">
                  <c:v>398.34750000000003</c:v>
                </c:pt>
                <c:pt idx="39">
                  <c:v>403.29930000000002</c:v>
                </c:pt>
                <c:pt idx="40">
                  <c:v>407.18729999999999</c:v>
                </c:pt>
                <c:pt idx="41">
                  <c:v>410.64550000000003</c:v>
                </c:pt>
                <c:pt idx="42">
                  <c:v>409.92669999999998</c:v>
                </c:pt>
                <c:pt idx="43">
                  <c:v>416.80990000000003</c:v>
                </c:pt>
                <c:pt idx="44">
                  <c:v>420.13479999999998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R3'!$C$81:$AU$81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'EU CENE R3'!$C$84:$AU$84</c:f>
              <c:numCache>
                <c:formatCode>0.00</c:formatCode>
                <c:ptCount val="45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467.45549999999997</c:v>
                </c:pt>
                <c:pt idx="28">
                  <c:v>467.03609999999998</c:v>
                </c:pt>
                <c:pt idx="29">
                  <c:v>468.5489</c:v>
                </c:pt>
                <c:pt idx="30">
                  <c:v>472.05500000000001</c:v>
                </c:pt>
                <c:pt idx="31">
                  <c:v>471.37090000000001</c:v>
                </c:pt>
                <c:pt idx="32">
                  <c:v>471.37090000000001</c:v>
                </c:pt>
                <c:pt idx="33">
                  <c:v>467.18959999999998</c:v>
                </c:pt>
                <c:pt idx="34">
                  <c:v>474.25490000000002</c:v>
                </c:pt>
                <c:pt idx="35">
                  <c:v>475.20940000000002</c:v>
                </c:pt>
                <c:pt idx="36">
                  <c:v>474.6438</c:v>
                </c:pt>
                <c:pt idx="37">
                  <c:v>471.19240000000002</c:v>
                </c:pt>
                <c:pt idx="38">
                  <c:v>472.8913</c:v>
                </c:pt>
                <c:pt idx="39">
                  <c:v>478.79059999999998</c:v>
                </c:pt>
                <c:pt idx="40">
                  <c:v>477.12959999999998</c:v>
                </c:pt>
                <c:pt idx="41">
                  <c:v>482.04259999999999</c:v>
                </c:pt>
                <c:pt idx="42">
                  <c:v>482.28289999999998</c:v>
                </c:pt>
                <c:pt idx="43">
                  <c:v>492.85079999999999</c:v>
                </c:pt>
                <c:pt idx="44">
                  <c:v>484.60500000000002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R3'!$C$81:$AU$81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'EU CENE R3'!$C$85:$AU$85</c:f>
              <c:numCache>
                <c:formatCode>0.00</c:formatCode>
                <c:ptCount val="45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193.07589999999999</c:v>
                </c:pt>
                <c:pt idx="28">
                  <c:v>304.4966</c:v>
                </c:pt>
                <c:pt idx="29">
                  <c:v>196.64269999999999</c:v>
                </c:pt>
                <c:pt idx="30">
                  <c:v>309.10109999999997</c:v>
                </c:pt>
                <c:pt idx="31">
                  <c:v>257.55840000000001</c:v>
                </c:pt>
                <c:pt idx="32">
                  <c:v>257.55840000000001</c:v>
                </c:pt>
                <c:pt idx="33">
                  <c:v>196.5479</c:v>
                </c:pt>
                <c:pt idx="34">
                  <c:v>195.05770000000001</c:v>
                </c:pt>
                <c:pt idx="35">
                  <c:v>187.9102</c:v>
                </c:pt>
                <c:pt idx="36">
                  <c:v>217.50829999999999</c:v>
                </c:pt>
                <c:pt idx="37">
                  <c:v>212.8955</c:v>
                </c:pt>
                <c:pt idx="38">
                  <c:v>211.4006</c:v>
                </c:pt>
                <c:pt idx="39">
                  <c:v>211.80940000000001</c:v>
                </c:pt>
                <c:pt idx="40">
                  <c:v>285.27370000000002</c:v>
                </c:pt>
                <c:pt idx="41">
                  <c:v>202.4776</c:v>
                </c:pt>
                <c:pt idx="42">
                  <c:v>206.91470000000001</c:v>
                </c:pt>
                <c:pt idx="43">
                  <c:v>180.17949999999999</c:v>
                </c:pt>
                <c:pt idx="44">
                  <c:v>202.39869999999999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R3'!$C$81:$AU$81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'EU CENE R3'!$C$86:$AU$86</c:f>
              <c:numCache>
                <c:formatCode>0.00</c:formatCode>
                <c:ptCount val="45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323.70760000000001</c:v>
                </c:pt>
                <c:pt idx="28">
                  <c:v>331.59519999999998</c:v>
                </c:pt>
                <c:pt idx="29">
                  <c:v>326.86779999999999</c:v>
                </c:pt>
                <c:pt idx="30">
                  <c:v>332.8877</c:v>
                </c:pt>
                <c:pt idx="31">
                  <c:v>321.32479999999998</c:v>
                </c:pt>
                <c:pt idx="32">
                  <c:v>321.32479999999998</c:v>
                </c:pt>
                <c:pt idx="33">
                  <c:v>324.99079999999998</c:v>
                </c:pt>
                <c:pt idx="34">
                  <c:v>334.84219999999999</c:v>
                </c:pt>
                <c:pt idx="35">
                  <c:v>336.93990000000002</c:v>
                </c:pt>
                <c:pt idx="36">
                  <c:v>338.87979999999999</c:v>
                </c:pt>
                <c:pt idx="37">
                  <c:v>344.21789999999999</c:v>
                </c:pt>
                <c:pt idx="38">
                  <c:v>345.93439999999998</c:v>
                </c:pt>
                <c:pt idx="39">
                  <c:v>341.48250000000002</c:v>
                </c:pt>
                <c:pt idx="40">
                  <c:v>347.75920000000002</c:v>
                </c:pt>
                <c:pt idx="41">
                  <c:v>357.5016</c:v>
                </c:pt>
                <c:pt idx="42">
                  <c:v>363.2242</c:v>
                </c:pt>
                <c:pt idx="43">
                  <c:v>370.47710000000001</c:v>
                </c:pt>
                <c:pt idx="44">
                  <c:v>369.7269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81080"/>
        <c:axId val="507881472"/>
      </c:lineChart>
      <c:catAx>
        <c:axId val="50788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881472"/>
        <c:crosses val="autoZero"/>
        <c:auto val="1"/>
        <c:lblAlgn val="ctr"/>
        <c:lblOffset val="100"/>
        <c:noMultiLvlLbl val="0"/>
      </c:catAx>
      <c:valAx>
        <c:axId val="507881472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788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4" sqref="A1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37" t="s">
        <v>0</v>
      </c>
      <c r="B1" s="138"/>
    </row>
    <row r="2" spans="1:2" ht="25.5" x14ac:dyDescent="0.25">
      <c r="A2" s="139" t="s">
        <v>1</v>
      </c>
      <c r="B2" s="18" t="s">
        <v>10</v>
      </c>
    </row>
    <row r="3" spans="1:2" x14ac:dyDescent="0.25">
      <c r="A3" s="140" t="s">
        <v>2</v>
      </c>
      <c r="B3" s="138"/>
    </row>
    <row r="4" spans="1:2" x14ac:dyDescent="0.25">
      <c r="A4" s="140" t="s">
        <v>3</v>
      </c>
      <c r="B4" s="138"/>
    </row>
    <row r="5" spans="1:2" x14ac:dyDescent="0.25">
      <c r="A5" s="140" t="s">
        <v>4</v>
      </c>
      <c r="B5" s="138"/>
    </row>
    <row r="6" spans="1:2" x14ac:dyDescent="0.25">
      <c r="A6" s="141" t="s">
        <v>5</v>
      </c>
      <c r="B6" s="138"/>
    </row>
    <row r="7" spans="1:2" x14ac:dyDescent="0.25">
      <c r="A7" s="138"/>
      <c r="B7" s="138"/>
    </row>
    <row r="8" spans="1:2" x14ac:dyDescent="0.25">
      <c r="A8" s="142" t="s">
        <v>6</v>
      </c>
      <c r="B8" s="138"/>
    </row>
    <row r="9" spans="1:2" x14ac:dyDescent="0.25">
      <c r="A9" s="142" t="s">
        <v>7</v>
      </c>
      <c r="B9" s="138"/>
    </row>
    <row r="10" spans="1:2" x14ac:dyDescent="0.25">
      <c r="A10" s="142" t="s">
        <v>8</v>
      </c>
      <c r="B10" s="138"/>
    </row>
    <row r="11" spans="1:2" x14ac:dyDescent="0.25">
      <c r="A11" s="138"/>
      <c r="B11" s="138"/>
    </row>
    <row r="12" spans="1:2" x14ac:dyDescent="0.25">
      <c r="A12" s="138"/>
      <c r="B12" s="138"/>
    </row>
    <row r="13" spans="1:2" x14ac:dyDescent="0.25">
      <c r="A13" s="143" t="s">
        <v>187</v>
      </c>
      <c r="B13" s="138"/>
    </row>
    <row r="14" spans="1:2" ht="25.5" x14ac:dyDescent="0.25">
      <c r="A14" s="142" t="s">
        <v>188</v>
      </c>
      <c r="B14" s="139" t="s">
        <v>148</v>
      </c>
    </row>
    <row r="15" spans="1:2" x14ac:dyDescent="0.25">
      <c r="A15" s="138"/>
      <c r="B15" s="139" t="s">
        <v>141</v>
      </c>
    </row>
    <row r="16" spans="1:2" x14ac:dyDescent="0.25">
      <c r="A16" s="138"/>
      <c r="B16" s="138"/>
    </row>
    <row r="17" spans="1:2" x14ac:dyDescent="0.25">
      <c r="A17" s="138"/>
      <c r="B17" s="138"/>
    </row>
    <row r="18" spans="1:2" x14ac:dyDescent="0.25">
      <c r="A18" s="138"/>
      <c r="B18" s="139" t="s">
        <v>9</v>
      </c>
    </row>
    <row r="19" spans="1:2" x14ac:dyDescent="0.25">
      <c r="A19" s="138"/>
      <c r="B19" s="138"/>
    </row>
    <row r="20" spans="1:2" x14ac:dyDescent="0.25">
      <c r="A20" s="138"/>
      <c r="B20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F35" sqref="F35"/>
    </sheetView>
  </sheetViews>
  <sheetFormatPr defaultRowHeight="15" x14ac:dyDescent="0.25"/>
  <cols>
    <col min="1" max="1" width="9.140625" style="68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19"/>
    </row>
    <row r="2" spans="2:15" x14ac:dyDescent="0.25">
      <c r="B2" t="s">
        <v>146</v>
      </c>
      <c r="C2" s="26" t="s">
        <v>172</v>
      </c>
      <c r="E2" t="str">
        <f>'OSNOVNO POROČILO'!A13</f>
        <v>46. teden (15. 11. 2021 - 21. 11. 2021)</v>
      </c>
      <c r="M2" t="s">
        <v>147</v>
      </c>
    </row>
    <row r="3" spans="2:15" ht="15.75" thickBot="1" x14ac:dyDescent="0.3"/>
    <row r="4" spans="2:15" ht="26.2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67"/>
      <c r="N4" s="67" t="s">
        <v>40</v>
      </c>
      <c r="O4" s="77" t="s">
        <v>38</v>
      </c>
    </row>
    <row r="5" spans="2:15" ht="15.75" thickBot="1" x14ac:dyDescent="0.3">
      <c r="B5" s="14"/>
      <c r="C5" s="324"/>
      <c r="D5" s="214" t="s">
        <v>13</v>
      </c>
      <c r="E5" s="215" t="s">
        <v>14</v>
      </c>
      <c r="F5" s="214" t="s">
        <v>15</v>
      </c>
      <c r="G5" s="214" t="s">
        <v>16</v>
      </c>
      <c r="H5" s="216" t="s">
        <v>17</v>
      </c>
      <c r="I5" s="216" t="s">
        <v>18</v>
      </c>
      <c r="J5" s="217" t="s">
        <v>19</v>
      </c>
      <c r="M5" s="67"/>
      <c r="N5" s="201"/>
      <c r="O5" s="205"/>
    </row>
    <row r="6" spans="2:15" x14ac:dyDescent="0.25">
      <c r="B6" s="3" t="s">
        <v>21</v>
      </c>
      <c r="C6" s="4" t="s">
        <v>20</v>
      </c>
      <c r="D6" s="108" t="s">
        <v>142</v>
      </c>
      <c r="E6" s="108">
        <v>40</v>
      </c>
      <c r="F6" s="95"/>
      <c r="G6" s="108" t="s">
        <v>142</v>
      </c>
      <c r="H6" s="110"/>
      <c r="I6" s="213">
        <v>3</v>
      </c>
      <c r="J6" s="86"/>
      <c r="M6" s="67" t="s">
        <v>13</v>
      </c>
      <c r="N6" s="201" t="s">
        <v>21</v>
      </c>
      <c r="O6" s="204" t="s">
        <v>142</v>
      </c>
    </row>
    <row r="7" spans="2:15" x14ac:dyDescent="0.25">
      <c r="B7" s="2" t="s">
        <v>21</v>
      </c>
      <c r="C7" s="5" t="s">
        <v>22</v>
      </c>
      <c r="D7" s="108"/>
      <c r="E7" s="83">
        <v>15687</v>
      </c>
      <c r="F7" s="104"/>
      <c r="G7" s="108"/>
      <c r="H7" s="110"/>
      <c r="I7" s="190">
        <v>795</v>
      </c>
      <c r="J7" s="86"/>
      <c r="M7" s="67" t="s">
        <v>13</v>
      </c>
      <c r="N7" s="201" t="s">
        <v>24</v>
      </c>
      <c r="O7" s="204" t="s">
        <v>142</v>
      </c>
    </row>
    <row r="8" spans="2:15" ht="15.75" thickBot="1" x14ac:dyDescent="0.3">
      <c r="B8" s="14" t="s">
        <v>21</v>
      </c>
      <c r="C8" s="6" t="s">
        <v>23</v>
      </c>
      <c r="D8" s="325"/>
      <c r="E8" s="87">
        <v>388.95000000000005</v>
      </c>
      <c r="F8" s="101"/>
      <c r="G8" s="325"/>
      <c r="H8" s="112"/>
      <c r="I8" s="190">
        <v>364.04</v>
      </c>
      <c r="J8" s="89"/>
      <c r="M8" s="67" t="s">
        <v>13</v>
      </c>
      <c r="N8" s="201" t="s">
        <v>27</v>
      </c>
      <c r="O8" s="204" t="s">
        <v>142</v>
      </c>
    </row>
    <row r="9" spans="2:15" x14ac:dyDescent="0.25">
      <c r="B9" s="3" t="s">
        <v>24</v>
      </c>
      <c r="C9" s="4" t="s">
        <v>20</v>
      </c>
      <c r="D9" s="108" t="s">
        <v>142</v>
      </c>
      <c r="E9" s="168">
        <v>53</v>
      </c>
      <c r="F9" s="91"/>
      <c r="G9" s="108" t="s">
        <v>142</v>
      </c>
      <c r="H9" s="92"/>
      <c r="I9" s="79">
        <v>19</v>
      </c>
      <c r="J9" s="82"/>
      <c r="M9" s="67" t="s">
        <v>13</v>
      </c>
      <c r="N9" s="201" t="s">
        <v>28</v>
      </c>
      <c r="O9" s="204">
        <v>316.54000000000002</v>
      </c>
    </row>
    <row r="10" spans="2:15" x14ac:dyDescent="0.25">
      <c r="B10" s="2" t="s">
        <v>24</v>
      </c>
      <c r="C10" s="5" t="s">
        <v>22</v>
      </c>
      <c r="D10" s="108"/>
      <c r="E10" s="169">
        <v>22577</v>
      </c>
      <c r="F10" s="104"/>
      <c r="G10" s="108"/>
      <c r="H10" s="96"/>
      <c r="I10" s="83">
        <v>6351</v>
      </c>
      <c r="J10" s="86"/>
      <c r="M10" s="67" t="s">
        <v>13</v>
      </c>
      <c r="N10" s="201" t="s">
        <v>31</v>
      </c>
      <c r="O10" s="221">
        <v>329.44</v>
      </c>
    </row>
    <row r="11" spans="2:15" ht="15.75" thickBot="1" x14ac:dyDescent="0.3">
      <c r="B11" s="14" t="s">
        <v>24</v>
      </c>
      <c r="C11" s="8" t="s">
        <v>23</v>
      </c>
      <c r="D11" s="325"/>
      <c r="E11" s="170">
        <v>383.44</v>
      </c>
      <c r="F11" s="101"/>
      <c r="G11" s="325"/>
      <c r="H11" s="112"/>
      <c r="I11" s="90">
        <v>361.97</v>
      </c>
      <c r="J11" s="89"/>
      <c r="M11" s="67" t="s">
        <v>13</v>
      </c>
      <c r="N11" s="201" t="s">
        <v>32</v>
      </c>
      <c r="O11" s="204" t="s">
        <v>142</v>
      </c>
    </row>
    <row r="12" spans="2:15" x14ac:dyDescent="0.25">
      <c r="B12" s="3" t="s">
        <v>25</v>
      </c>
      <c r="C12" s="4" t="s">
        <v>20</v>
      </c>
      <c r="D12" s="95"/>
      <c r="E12" s="80"/>
      <c r="F12" s="103"/>
      <c r="G12" s="108" t="s">
        <v>142</v>
      </c>
      <c r="H12" s="103"/>
      <c r="I12" s="115">
        <v>19</v>
      </c>
      <c r="J12" s="94"/>
      <c r="M12" s="67" t="s">
        <v>14</v>
      </c>
      <c r="N12" s="201" t="s">
        <v>21</v>
      </c>
      <c r="O12" s="220">
        <v>388.95000000000005</v>
      </c>
    </row>
    <row r="13" spans="2:15" x14ac:dyDescent="0.25">
      <c r="B13" s="2" t="s">
        <v>25</v>
      </c>
      <c r="C13" s="5" t="s">
        <v>22</v>
      </c>
      <c r="D13" s="95"/>
      <c r="E13" s="85"/>
      <c r="F13" s="181"/>
      <c r="G13" s="108"/>
      <c r="H13" s="183"/>
      <c r="I13" s="83">
        <v>6693</v>
      </c>
      <c r="J13" s="98"/>
      <c r="M13" s="67" t="s">
        <v>14</v>
      </c>
      <c r="N13" s="201" t="s">
        <v>24</v>
      </c>
      <c r="O13" s="220">
        <v>383.44</v>
      </c>
    </row>
    <row r="14" spans="2:15" ht="15.75" thickBot="1" x14ac:dyDescent="0.3">
      <c r="B14" s="2" t="s">
        <v>25</v>
      </c>
      <c r="C14" s="6" t="s">
        <v>23</v>
      </c>
      <c r="D14" s="99"/>
      <c r="E14" s="100"/>
      <c r="F14" s="182"/>
      <c r="G14" s="325"/>
      <c r="H14" s="106"/>
      <c r="I14" s="109">
        <v>373.36</v>
      </c>
      <c r="J14" s="102"/>
      <c r="M14" s="67" t="s">
        <v>14</v>
      </c>
      <c r="N14" s="201" t="s">
        <v>27</v>
      </c>
      <c r="O14" s="220">
        <v>374.64000000000004</v>
      </c>
    </row>
    <row r="15" spans="2:15" ht="15.75" thickBot="1" x14ac:dyDescent="0.3">
      <c r="B15" s="3" t="s">
        <v>26</v>
      </c>
      <c r="C15" s="4" t="s">
        <v>20</v>
      </c>
      <c r="D15" s="91"/>
      <c r="E15" s="80"/>
      <c r="F15" s="103"/>
      <c r="G15" s="95"/>
      <c r="H15" s="91"/>
      <c r="I15" s="85"/>
      <c r="J15" s="79">
        <v>4</v>
      </c>
      <c r="M15" s="67" t="s">
        <v>14</v>
      </c>
      <c r="N15" s="201" t="s">
        <v>28</v>
      </c>
      <c r="O15" s="220">
        <v>373.91</v>
      </c>
    </row>
    <row r="16" spans="2:15" ht="15.75" thickBot="1" x14ac:dyDescent="0.3">
      <c r="B16" s="2" t="s">
        <v>26</v>
      </c>
      <c r="C16" s="5" t="s">
        <v>22</v>
      </c>
      <c r="D16" s="104"/>
      <c r="E16" s="85"/>
      <c r="F16" s="105"/>
      <c r="G16" s="95"/>
      <c r="H16" s="104"/>
      <c r="I16" s="84"/>
      <c r="J16" s="79">
        <v>425</v>
      </c>
      <c r="M16" s="67" t="s">
        <v>14</v>
      </c>
      <c r="N16" s="201" t="s">
        <v>31</v>
      </c>
      <c r="O16" s="220">
        <v>348.22</v>
      </c>
    </row>
    <row r="17" spans="2:15" ht="15.75" thickBot="1" x14ac:dyDescent="0.3">
      <c r="B17" s="14" t="s">
        <v>26</v>
      </c>
      <c r="C17" s="8" t="s">
        <v>23</v>
      </c>
      <c r="D17" s="101"/>
      <c r="E17" s="88"/>
      <c r="F17" s="106"/>
      <c r="G17" s="107"/>
      <c r="H17" s="101"/>
      <c r="I17" s="88"/>
      <c r="J17" s="79">
        <v>445.93</v>
      </c>
      <c r="M17" s="67" t="s">
        <v>14</v>
      </c>
      <c r="N17" s="201" t="s">
        <v>32</v>
      </c>
      <c r="O17" s="220">
        <v>358.61</v>
      </c>
    </row>
    <row r="18" spans="2:15" ht="14.25" customHeight="1" x14ac:dyDescent="0.25">
      <c r="B18" s="3" t="s">
        <v>27</v>
      </c>
      <c r="C18" s="4" t="s">
        <v>20</v>
      </c>
      <c r="D18" s="108" t="s">
        <v>142</v>
      </c>
      <c r="E18" s="108">
        <v>92</v>
      </c>
      <c r="F18" s="91"/>
      <c r="G18" s="91"/>
      <c r="H18" s="80"/>
      <c r="I18" s="79">
        <v>26</v>
      </c>
      <c r="J18" s="79">
        <v>49</v>
      </c>
      <c r="M18" s="67" t="s">
        <v>15</v>
      </c>
      <c r="N18" s="201" t="s">
        <v>28</v>
      </c>
      <c r="O18" s="220">
        <v>348.33000000000004</v>
      </c>
    </row>
    <row r="19" spans="2:15" x14ac:dyDescent="0.25">
      <c r="B19" s="2" t="s">
        <v>27</v>
      </c>
      <c r="C19" s="5" t="s">
        <v>22</v>
      </c>
      <c r="D19" s="108"/>
      <c r="E19" s="83">
        <v>30777</v>
      </c>
      <c r="F19" s="104"/>
      <c r="G19" s="104"/>
      <c r="H19" s="84"/>
      <c r="I19" s="83">
        <v>6414</v>
      </c>
      <c r="J19" s="83">
        <v>5676</v>
      </c>
      <c r="M19" s="67" t="s">
        <v>16</v>
      </c>
      <c r="N19" s="201" t="s">
        <v>21</v>
      </c>
      <c r="O19" s="204" t="s">
        <v>142</v>
      </c>
    </row>
    <row r="20" spans="2:15" ht="15.75" thickBot="1" x14ac:dyDescent="0.3">
      <c r="B20" s="14" t="s">
        <v>27</v>
      </c>
      <c r="C20" s="6" t="s">
        <v>23</v>
      </c>
      <c r="D20" s="325"/>
      <c r="E20" s="87">
        <v>374.64000000000004</v>
      </c>
      <c r="F20" s="101"/>
      <c r="G20" s="107"/>
      <c r="H20" s="88"/>
      <c r="I20" s="87">
        <v>351.32</v>
      </c>
      <c r="J20" s="87">
        <v>433.22</v>
      </c>
      <c r="M20" s="67" t="s">
        <v>16</v>
      </c>
      <c r="N20" s="201" t="s">
        <v>24</v>
      </c>
      <c r="O20" s="204" t="s">
        <v>142</v>
      </c>
    </row>
    <row r="21" spans="2:15" ht="15.75" thickBot="1" x14ac:dyDescent="0.3">
      <c r="B21" s="3" t="s">
        <v>28</v>
      </c>
      <c r="C21" s="4" t="s">
        <v>20</v>
      </c>
      <c r="D21" s="213">
        <v>1</v>
      </c>
      <c r="E21" s="79">
        <v>95</v>
      </c>
      <c r="F21" s="118">
        <v>12</v>
      </c>
      <c r="G21" s="367" t="s">
        <v>142</v>
      </c>
      <c r="H21" s="168">
        <v>50</v>
      </c>
      <c r="I21" s="79">
        <v>70</v>
      </c>
      <c r="J21" s="82"/>
      <c r="M21" s="67" t="s">
        <v>16</v>
      </c>
      <c r="N21" s="201" t="s">
        <v>25</v>
      </c>
      <c r="O21" s="204" t="s">
        <v>142</v>
      </c>
    </row>
    <row r="22" spans="2:15" x14ac:dyDescent="0.25">
      <c r="B22" s="2" t="s">
        <v>28</v>
      </c>
      <c r="C22" s="5" t="s">
        <v>22</v>
      </c>
      <c r="D22" s="213">
        <v>105</v>
      </c>
      <c r="E22" s="83">
        <v>36025</v>
      </c>
      <c r="F22" s="184">
        <v>4657</v>
      </c>
      <c r="G22" s="108"/>
      <c r="H22" s="169">
        <v>16433</v>
      </c>
      <c r="I22" s="83">
        <v>20467</v>
      </c>
      <c r="J22" s="86"/>
      <c r="M22" s="67" t="s">
        <v>16</v>
      </c>
      <c r="N22" s="201" t="s">
        <v>28</v>
      </c>
      <c r="O22" s="204" t="s">
        <v>142</v>
      </c>
    </row>
    <row r="23" spans="2:15" ht="15.75" thickBot="1" x14ac:dyDescent="0.3">
      <c r="B23" s="14" t="s">
        <v>28</v>
      </c>
      <c r="C23" s="6" t="s">
        <v>23</v>
      </c>
      <c r="D23" s="213">
        <v>316.54000000000002</v>
      </c>
      <c r="E23" s="90">
        <v>373.91</v>
      </c>
      <c r="F23" s="185">
        <v>348.33000000000004</v>
      </c>
      <c r="G23" s="325"/>
      <c r="H23" s="186">
        <v>290.36</v>
      </c>
      <c r="I23" s="109">
        <v>348.16</v>
      </c>
      <c r="J23" s="86"/>
      <c r="M23" s="67" t="s">
        <v>16</v>
      </c>
      <c r="N23" s="201" t="s">
        <v>29</v>
      </c>
      <c r="O23" s="204" t="s">
        <v>142</v>
      </c>
    </row>
    <row r="24" spans="2:15" x14ac:dyDescent="0.25">
      <c r="B24" s="3" t="s">
        <v>29</v>
      </c>
      <c r="C24" s="4" t="s">
        <v>20</v>
      </c>
      <c r="D24" s="91"/>
      <c r="E24" s="80"/>
      <c r="F24" s="103"/>
      <c r="G24" s="108" t="s">
        <v>142</v>
      </c>
      <c r="H24" s="168">
        <v>20</v>
      </c>
      <c r="I24" s="79">
        <v>25</v>
      </c>
      <c r="J24" s="82"/>
      <c r="M24" s="67" t="s">
        <v>16</v>
      </c>
      <c r="N24" s="201" t="s">
        <v>32</v>
      </c>
      <c r="O24" s="204" t="s">
        <v>142</v>
      </c>
    </row>
    <row r="25" spans="2:15" x14ac:dyDescent="0.25">
      <c r="B25" s="2" t="s">
        <v>29</v>
      </c>
      <c r="C25" s="5" t="s">
        <v>22</v>
      </c>
      <c r="D25" s="104"/>
      <c r="E25" s="85"/>
      <c r="F25" s="105"/>
      <c r="G25" s="108"/>
      <c r="H25" s="169">
        <v>7368</v>
      </c>
      <c r="I25" s="111">
        <v>8169</v>
      </c>
      <c r="J25" s="86"/>
      <c r="M25" s="67" t="s">
        <v>16</v>
      </c>
      <c r="N25" s="201" t="s">
        <v>34</v>
      </c>
      <c r="O25" s="204" t="s">
        <v>142</v>
      </c>
    </row>
    <row r="26" spans="2:15" ht="15.75" thickBot="1" x14ac:dyDescent="0.3">
      <c r="B26" s="14" t="s">
        <v>29</v>
      </c>
      <c r="C26" s="6" t="s">
        <v>23</v>
      </c>
      <c r="D26" s="107"/>
      <c r="E26" s="88"/>
      <c r="F26" s="106"/>
      <c r="G26" s="325"/>
      <c r="H26" s="170">
        <v>284.03000000000003</v>
      </c>
      <c r="I26" s="113">
        <v>344.87</v>
      </c>
      <c r="J26" s="89"/>
      <c r="M26" s="67" t="s">
        <v>17</v>
      </c>
      <c r="N26" s="201" t="s">
        <v>28</v>
      </c>
      <c r="O26" s="220">
        <v>290.36</v>
      </c>
    </row>
    <row r="27" spans="2:15" x14ac:dyDescent="0.25">
      <c r="B27" s="3" t="s">
        <v>30</v>
      </c>
      <c r="C27" s="4" t="s">
        <v>20</v>
      </c>
      <c r="D27" s="91"/>
      <c r="E27" s="80"/>
      <c r="F27" s="103"/>
      <c r="G27" s="95"/>
      <c r="H27" s="91"/>
      <c r="I27" s="93"/>
      <c r="J27" s="79">
        <v>5</v>
      </c>
      <c r="M27" s="67" t="s">
        <v>17</v>
      </c>
      <c r="N27" s="201" t="s">
        <v>29</v>
      </c>
      <c r="O27" s="220">
        <v>284.03000000000003</v>
      </c>
    </row>
    <row r="28" spans="2:15" x14ac:dyDescent="0.25">
      <c r="B28" s="2" t="s">
        <v>30</v>
      </c>
      <c r="C28" s="5" t="s">
        <v>22</v>
      </c>
      <c r="D28" s="95"/>
      <c r="E28" s="85"/>
      <c r="F28" s="105"/>
      <c r="G28" s="104"/>
      <c r="H28" s="95"/>
      <c r="I28" s="97"/>
      <c r="J28" s="83">
        <v>421</v>
      </c>
      <c r="M28" s="67" t="s">
        <v>17</v>
      </c>
      <c r="N28" s="201" t="s">
        <v>31</v>
      </c>
      <c r="O28" s="220">
        <v>267.83000000000004</v>
      </c>
    </row>
    <row r="29" spans="2:15" ht="15.75" thickBot="1" x14ac:dyDescent="0.3">
      <c r="B29" s="14" t="s">
        <v>30</v>
      </c>
      <c r="C29" s="6" t="s">
        <v>23</v>
      </c>
      <c r="D29" s="101"/>
      <c r="E29" s="88"/>
      <c r="F29" s="106"/>
      <c r="G29" s="101"/>
      <c r="H29" s="101"/>
      <c r="I29" s="114"/>
      <c r="J29" s="87">
        <v>430.86</v>
      </c>
      <c r="M29" s="67" t="s">
        <v>17</v>
      </c>
      <c r="N29" s="201" t="s">
        <v>32</v>
      </c>
      <c r="O29" s="220">
        <v>278.16000000000003</v>
      </c>
    </row>
    <row r="30" spans="2:15" x14ac:dyDescent="0.25">
      <c r="B30" s="3" t="s">
        <v>31</v>
      </c>
      <c r="C30" s="4" t="s">
        <v>20</v>
      </c>
      <c r="D30" s="79">
        <v>3</v>
      </c>
      <c r="E30" s="108">
        <v>24</v>
      </c>
      <c r="F30" s="91"/>
      <c r="G30" s="80"/>
      <c r="H30" s="108">
        <v>72</v>
      </c>
      <c r="I30" s="79">
        <v>8</v>
      </c>
      <c r="J30" s="79">
        <v>36</v>
      </c>
      <c r="M30" s="67" t="s">
        <v>17</v>
      </c>
      <c r="N30" s="201" t="s">
        <v>34</v>
      </c>
      <c r="O30" s="220">
        <v>296.54000000000002</v>
      </c>
    </row>
    <row r="31" spans="2:15" x14ac:dyDescent="0.25">
      <c r="B31" s="2" t="s">
        <v>31</v>
      </c>
      <c r="C31" s="5" t="s">
        <v>22</v>
      </c>
      <c r="D31" s="179">
        <v>462</v>
      </c>
      <c r="E31" s="83">
        <v>6769</v>
      </c>
      <c r="F31" s="104"/>
      <c r="G31" s="84"/>
      <c r="H31" s="83">
        <v>19276</v>
      </c>
      <c r="I31" s="83">
        <v>1967</v>
      </c>
      <c r="J31" s="83">
        <v>3560</v>
      </c>
      <c r="M31" s="67" t="s">
        <v>17</v>
      </c>
      <c r="N31" s="201" t="s">
        <v>35</v>
      </c>
      <c r="O31" s="220">
        <v>251.01999999999998</v>
      </c>
    </row>
    <row r="32" spans="2:15" ht="15.75" thickBot="1" x14ac:dyDescent="0.3">
      <c r="B32" s="14" t="s">
        <v>31</v>
      </c>
      <c r="C32" s="6" t="s">
        <v>23</v>
      </c>
      <c r="D32" s="180">
        <v>329.44</v>
      </c>
      <c r="E32" s="90">
        <v>348.22</v>
      </c>
      <c r="F32" s="101"/>
      <c r="G32" s="88"/>
      <c r="H32" s="87">
        <v>267.83000000000004</v>
      </c>
      <c r="I32" s="87">
        <v>309.74</v>
      </c>
      <c r="J32" s="87">
        <v>431.71000000000004</v>
      </c>
      <c r="M32" s="67" t="s">
        <v>17</v>
      </c>
      <c r="N32" s="201" t="s">
        <v>36</v>
      </c>
      <c r="O32" s="220">
        <v>261.36</v>
      </c>
    </row>
    <row r="33" spans="2:15" x14ac:dyDescent="0.25">
      <c r="B33" s="3" t="s">
        <v>32</v>
      </c>
      <c r="C33" s="4" t="s">
        <v>20</v>
      </c>
      <c r="D33" s="108" t="s">
        <v>142</v>
      </c>
      <c r="E33" s="187">
        <v>22</v>
      </c>
      <c r="F33" s="80"/>
      <c r="G33" s="108" t="s">
        <v>142</v>
      </c>
      <c r="H33" s="79">
        <v>46</v>
      </c>
      <c r="I33" s="79">
        <v>11</v>
      </c>
      <c r="J33" s="82"/>
      <c r="M33" s="67" t="s">
        <v>18</v>
      </c>
      <c r="N33" s="201" t="s">
        <v>21</v>
      </c>
      <c r="O33" s="221">
        <v>364.04</v>
      </c>
    </row>
    <row r="34" spans="2:15" x14ac:dyDescent="0.25">
      <c r="B34" s="2" t="s">
        <v>32</v>
      </c>
      <c r="C34" s="5" t="s">
        <v>22</v>
      </c>
      <c r="D34" s="108"/>
      <c r="E34" s="188">
        <v>7786</v>
      </c>
      <c r="F34" s="84"/>
      <c r="G34" s="108"/>
      <c r="H34" s="83">
        <v>14123</v>
      </c>
      <c r="I34" s="116">
        <v>3171</v>
      </c>
      <c r="J34" s="86"/>
      <c r="M34" s="67" t="s">
        <v>18</v>
      </c>
      <c r="N34" s="201" t="s">
        <v>24</v>
      </c>
      <c r="O34" s="220">
        <v>361.97</v>
      </c>
    </row>
    <row r="35" spans="2:15" ht="15.75" thickBot="1" x14ac:dyDescent="0.3">
      <c r="B35" s="14" t="s">
        <v>32</v>
      </c>
      <c r="C35" s="6" t="s">
        <v>33</v>
      </c>
      <c r="D35" s="325"/>
      <c r="E35" s="189">
        <v>358.61</v>
      </c>
      <c r="F35" s="88"/>
      <c r="G35" s="325"/>
      <c r="H35" s="87">
        <v>278.16000000000003</v>
      </c>
      <c r="I35" s="117">
        <v>335.04</v>
      </c>
      <c r="J35" s="86"/>
      <c r="M35" s="67" t="s">
        <v>18</v>
      </c>
      <c r="N35" s="201" t="s">
        <v>25</v>
      </c>
      <c r="O35" s="220">
        <v>373.36</v>
      </c>
    </row>
    <row r="36" spans="2:15" ht="15.75" thickBot="1" x14ac:dyDescent="0.3">
      <c r="B36" s="3" t="s">
        <v>34</v>
      </c>
      <c r="C36" s="4" t="s">
        <v>20</v>
      </c>
      <c r="D36" s="95"/>
      <c r="E36" s="80"/>
      <c r="F36" s="92"/>
      <c r="G36" s="108" t="s">
        <v>142</v>
      </c>
      <c r="H36" s="79">
        <v>6</v>
      </c>
      <c r="I36" s="79">
        <v>5</v>
      </c>
      <c r="J36" s="82"/>
      <c r="M36" s="67" t="s">
        <v>18</v>
      </c>
      <c r="N36" s="201" t="s">
        <v>27</v>
      </c>
      <c r="O36" s="220">
        <v>351.32</v>
      </c>
    </row>
    <row r="37" spans="2:15" ht="15.75" thickBot="1" x14ac:dyDescent="0.3">
      <c r="B37" s="2" t="s">
        <v>34</v>
      </c>
      <c r="C37" s="5" t="s">
        <v>22</v>
      </c>
      <c r="D37" s="95"/>
      <c r="E37" s="85"/>
      <c r="F37" s="110"/>
      <c r="G37" s="108"/>
      <c r="H37" s="179">
        <v>2109</v>
      </c>
      <c r="I37" s="79">
        <v>1733</v>
      </c>
      <c r="J37" s="86"/>
      <c r="M37" s="67" t="s">
        <v>18</v>
      </c>
      <c r="N37" s="201" t="s">
        <v>28</v>
      </c>
      <c r="O37" s="220">
        <v>348.16</v>
      </c>
    </row>
    <row r="38" spans="2:15" ht="15.75" thickBot="1" x14ac:dyDescent="0.3">
      <c r="B38" s="14" t="s">
        <v>34</v>
      </c>
      <c r="C38" s="6" t="s">
        <v>23</v>
      </c>
      <c r="D38" s="101"/>
      <c r="E38" s="88"/>
      <c r="F38" s="112"/>
      <c r="G38" s="325"/>
      <c r="H38" s="180">
        <v>296.54000000000002</v>
      </c>
      <c r="I38" s="79">
        <v>294.71000000000004</v>
      </c>
      <c r="J38" s="86"/>
      <c r="M38" s="67" t="s">
        <v>18</v>
      </c>
      <c r="N38" s="201" t="s">
        <v>29</v>
      </c>
      <c r="O38" s="220">
        <v>344.87</v>
      </c>
    </row>
    <row r="39" spans="2:15" ht="15.75" thickBot="1" x14ac:dyDescent="0.3">
      <c r="B39" s="3" t="s">
        <v>39</v>
      </c>
      <c r="C39" s="29" t="s">
        <v>20</v>
      </c>
      <c r="D39" s="91"/>
      <c r="E39" s="80"/>
      <c r="F39" s="103"/>
      <c r="G39" s="91"/>
      <c r="H39" s="91"/>
      <c r="I39" s="91"/>
      <c r="J39" s="368" t="s">
        <v>142</v>
      </c>
      <c r="M39" s="67" t="s">
        <v>18</v>
      </c>
      <c r="N39" s="201" t="s">
        <v>31</v>
      </c>
      <c r="O39" s="220">
        <v>309.74</v>
      </c>
    </row>
    <row r="40" spans="2:15" ht="15.75" thickBot="1" x14ac:dyDescent="0.3">
      <c r="B40" s="2" t="s">
        <v>39</v>
      </c>
      <c r="C40" s="30" t="s">
        <v>22</v>
      </c>
      <c r="D40" s="95"/>
      <c r="E40" s="85"/>
      <c r="F40" s="105"/>
      <c r="G40" s="104"/>
      <c r="H40" s="95"/>
      <c r="I40" s="95"/>
      <c r="J40" s="367"/>
      <c r="M40" s="67" t="s">
        <v>18</v>
      </c>
      <c r="N40" s="201" t="s">
        <v>32</v>
      </c>
      <c r="O40" s="220">
        <v>335.04</v>
      </c>
    </row>
    <row r="41" spans="2:15" ht="15.75" thickBot="1" x14ac:dyDescent="0.3">
      <c r="B41" s="14" t="s">
        <v>39</v>
      </c>
      <c r="C41" s="31" t="s">
        <v>23</v>
      </c>
      <c r="D41" s="101"/>
      <c r="E41" s="88"/>
      <c r="F41" s="106"/>
      <c r="G41" s="101"/>
      <c r="H41" s="101"/>
      <c r="I41" s="125"/>
      <c r="J41" s="325"/>
      <c r="M41" s="67" t="s">
        <v>18</v>
      </c>
      <c r="N41" s="201" t="s">
        <v>34</v>
      </c>
      <c r="O41" s="220">
        <v>294.71000000000004</v>
      </c>
    </row>
    <row r="42" spans="2:15" ht="15.75" thickBot="1" x14ac:dyDescent="0.3">
      <c r="B42" s="3" t="s">
        <v>35</v>
      </c>
      <c r="C42" s="4" t="s">
        <v>20</v>
      </c>
      <c r="D42" s="91"/>
      <c r="E42" s="80"/>
      <c r="F42" s="103"/>
      <c r="G42" s="80"/>
      <c r="H42" s="118">
        <v>42</v>
      </c>
      <c r="I42" s="93"/>
      <c r="J42" s="79">
        <v>1</v>
      </c>
      <c r="M42" s="67" t="s">
        <v>19</v>
      </c>
      <c r="N42" s="201" t="s">
        <v>26</v>
      </c>
      <c r="O42" s="221">
        <v>445.93</v>
      </c>
    </row>
    <row r="43" spans="2:15" ht="15.75" thickBot="1" x14ac:dyDescent="0.3">
      <c r="B43" s="2" t="s">
        <v>35</v>
      </c>
      <c r="C43" s="5" t="s">
        <v>22</v>
      </c>
      <c r="D43" s="95"/>
      <c r="E43" s="85"/>
      <c r="F43" s="105"/>
      <c r="G43" s="84"/>
      <c r="H43" s="83">
        <v>10291</v>
      </c>
      <c r="I43" s="97"/>
      <c r="J43" s="79">
        <v>86</v>
      </c>
      <c r="M43" s="67" t="s">
        <v>19</v>
      </c>
      <c r="N43" s="201" t="s">
        <v>27</v>
      </c>
      <c r="O43" s="220">
        <v>433.22</v>
      </c>
    </row>
    <row r="44" spans="2:15" ht="15.75" thickBot="1" x14ac:dyDescent="0.3">
      <c r="B44" s="14" t="s">
        <v>35</v>
      </c>
      <c r="C44" s="6" t="s">
        <v>23</v>
      </c>
      <c r="D44" s="101"/>
      <c r="E44" s="88"/>
      <c r="F44" s="106"/>
      <c r="G44" s="88"/>
      <c r="H44" s="119">
        <v>251.01999999999998</v>
      </c>
      <c r="I44" s="114"/>
      <c r="J44" s="79">
        <v>411.54</v>
      </c>
      <c r="M44" s="67" t="s">
        <v>19</v>
      </c>
      <c r="N44" s="201" t="s">
        <v>30</v>
      </c>
      <c r="O44" s="220">
        <v>430.86</v>
      </c>
    </row>
    <row r="45" spans="2:15" x14ac:dyDescent="0.25">
      <c r="B45" s="2" t="s">
        <v>36</v>
      </c>
      <c r="C45" s="4" t="s">
        <v>20</v>
      </c>
      <c r="D45" s="91"/>
      <c r="E45" s="80"/>
      <c r="F45" s="103"/>
      <c r="G45" s="80"/>
      <c r="H45" s="81">
        <v>11</v>
      </c>
      <c r="I45" s="93"/>
      <c r="J45" s="98"/>
      <c r="M45" s="67" t="s">
        <v>19</v>
      </c>
      <c r="N45" s="201" t="s">
        <v>31</v>
      </c>
      <c r="O45" s="220">
        <v>431.71000000000004</v>
      </c>
    </row>
    <row r="46" spans="2:15" x14ac:dyDescent="0.25">
      <c r="B46" s="2" t="s">
        <v>36</v>
      </c>
      <c r="C46" s="5" t="s">
        <v>22</v>
      </c>
      <c r="D46" s="95"/>
      <c r="E46" s="85"/>
      <c r="F46" s="105"/>
      <c r="G46" s="84"/>
      <c r="H46" s="83">
        <v>3014</v>
      </c>
      <c r="I46" s="97"/>
      <c r="J46" s="98"/>
      <c r="M46" s="67" t="s">
        <v>19</v>
      </c>
      <c r="N46" s="201" t="s">
        <v>35</v>
      </c>
      <c r="O46" s="220">
        <v>411.54</v>
      </c>
    </row>
    <row r="47" spans="2:15" ht="15.75" thickBot="1" x14ac:dyDescent="0.3">
      <c r="B47" s="2" t="s">
        <v>36</v>
      </c>
      <c r="C47" s="6" t="s">
        <v>23</v>
      </c>
      <c r="D47" s="107"/>
      <c r="E47" s="212"/>
      <c r="F47" s="316"/>
      <c r="G47" s="212"/>
      <c r="H47" s="185">
        <v>261.36</v>
      </c>
      <c r="I47" s="317"/>
      <c r="J47" s="98"/>
      <c r="M47" s="67" t="s">
        <v>19</v>
      </c>
      <c r="N47" s="201" t="s">
        <v>39</v>
      </c>
      <c r="O47" s="204" t="s">
        <v>142</v>
      </c>
    </row>
    <row r="48" spans="2:15" x14ac:dyDescent="0.25">
      <c r="B48" s="3"/>
      <c r="C48" s="7" t="s">
        <v>20</v>
      </c>
      <c r="D48" s="120">
        <v>4</v>
      </c>
      <c r="E48" s="121">
        <v>326</v>
      </c>
      <c r="F48" s="206">
        <v>12</v>
      </c>
      <c r="G48" s="318" t="s">
        <v>142</v>
      </c>
      <c r="H48" s="209">
        <v>247</v>
      </c>
      <c r="I48" s="121">
        <v>186</v>
      </c>
      <c r="J48" s="121">
        <v>95</v>
      </c>
    </row>
    <row r="49" spans="2:10" x14ac:dyDescent="0.25">
      <c r="B49" s="2" t="s">
        <v>37</v>
      </c>
      <c r="C49" s="12" t="s">
        <v>22</v>
      </c>
      <c r="D49" s="122">
        <v>567</v>
      </c>
      <c r="E49" s="122">
        <v>119621</v>
      </c>
      <c r="F49" s="207">
        <v>4657</v>
      </c>
      <c r="G49" s="222"/>
      <c r="H49" s="210">
        <v>72614</v>
      </c>
      <c r="I49" s="122">
        <v>55760</v>
      </c>
      <c r="J49" s="122">
        <v>10168</v>
      </c>
    </row>
    <row r="50" spans="2:10" ht="15.75" thickBot="1" x14ac:dyDescent="0.3">
      <c r="B50" s="13"/>
      <c r="C50" s="8" t="s">
        <v>23</v>
      </c>
      <c r="D50" s="123">
        <v>327.05111111111108</v>
      </c>
      <c r="E50" s="123">
        <v>375.41924244070867</v>
      </c>
      <c r="F50" s="208">
        <v>348.33000000000004</v>
      </c>
      <c r="G50" s="319"/>
      <c r="H50" s="211">
        <v>274.76454127303276</v>
      </c>
      <c r="I50" s="123">
        <v>349.10302779770439</v>
      </c>
      <c r="J50" s="124">
        <v>432.9414899685288</v>
      </c>
    </row>
    <row r="52" spans="2:10" x14ac:dyDescent="0.25">
      <c r="B52" t="s">
        <v>182</v>
      </c>
    </row>
  </sheetData>
  <conditionalFormatting sqref="I12:I13">
    <cfRule type="cellIs" dxfId="28" priority="27" stopIfTrue="1" operator="equal">
      <formula>$W$11</formula>
    </cfRule>
    <cfRule type="cellIs" dxfId="27" priority="28" stopIfTrue="1" operator="equal">
      <formula>$W$9</formula>
    </cfRule>
  </conditionalFormatting>
  <conditionalFormatting sqref="I22">
    <cfRule type="cellIs" dxfId="26" priority="25" stopIfTrue="1" operator="equal">
      <formula>$W$11</formula>
    </cfRule>
    <cfRule type="cellIs" dxfId="25" priority="26" stopIfTrue="1" operator="equal">
      <formula>$W$9</formula>
    </cfRule>
  </conditionalFormatting>
  <conditionalFormatting sqref="I34">
    <cfRule type="cellIs" dxfId="24" priority="23" stopIfTrue="1" operator="equal">
      <formula>$W$11</formula>
    </cfRule>
    <cfRule type="cellIs" dxfId="23" priority="24" stopIfTrue="1" operator="equal">
      <formula>$W$9</formula>
    </cfRule>
  </conditionalFormatting>
  <conditionalFormatting sqref="I42:I43">
    <cfRule type="cellIs" dxfId="22" priority="21" stopIfTrue="1" operator="equal">
      <formula>$W$11</formula>
    </cfRule>
    <cfRule type="cellIs" dxfId="21" priority="22" stopIfTrue="1" operator="equal">
      <formula>$W$9</formula>
    </cfRule>
  </conditionalFormatting>
  <conditionalFormatting sqref="I36:I38">
    <cfRule type="cellIs" dxfId="20" priority="19" stopIfTrue="1" operator="equal">
      <formula>$W$11</formula>
    </cfRule>
    <cfRule type="cellIs" dxfId="19" priority="20" stopIfTrue="1" operator="equal">
      <formula>$W$9</formula>
    </cfRule>
  </conditionalFormatting>
  <conditionalFormatting sqref="I35">
    <cfRule type="cellIs" dxfId="18" priority="17" stopIfTrue="1" operator="equal">
      <formula>$W$11</formula>
    </cfRule>
    <cfRule type="cellIs" dxfId="17" priority="18" stopIfTrue="1" operator="equal">
      <formula>$W$9</formula>
    </cfRule>
  </conditionalFormatting>
  <conditionalFormatting sqref="E33:E34">
    <cfRule type="cellIs" dxfId="16" priority="11" stopIfTrue="1" operator="equal">
      <formula>$W$11</formula>
    </cfRule>
    <cfRule type="cellIs" dxfId="15" priority="12" stopIfTrue="1" operator="equal">
      <formula>$W$9</formula>
    </cfRule>
  </conditionalFormatting>
  <conditionalFormatting sqref="E35">
    <cfRule type="cellIs" dxfId="14" priority="9" stopIfTrue="1" operator="equal">
      <formula>$W$11</formula>
    </cfRule>
    <cfRule type="cellIs" dxfId="13" priority="10" stopIfTrue="1" operator="equal">
      <formula>$W$9</formula>
    </cfRule>
  </conditionalFormatting>
  <conditionalFormatting sqref="I45:I46">
    <cfRule type="cellIs" dxfId="12" priority="7" stopIfTrue="1" operator="equal">
      <formula>$W$11</formula>
    </cfRule>
    <cfRule type="cellIs" dxfId="11" priority="8" stopIfTrue="1" operator="equal">
      <formula>$W$9</formula>
    </cfRule>
  </conditionalFormatting>
  <conditionalFormatting sqref="I27:I28">
    <cfRule type="cellIs" dxfId="10" priority="5" stopIfTrue="1" operator="equal">
      <formula>$W$11</formula>
    </cfRule>
    <cfRule type="cellIs" dxfId="9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88"/>
  <sheetViews>
    <sheetView zoomScaleNormal="100" workbookViewId="0">
      <selection activeCell="H74" sqref="H74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6" t="s">
        <v>173</v>
      </c>
      <c r="C2"/>
      <c r="G2" t="str">
        <f>'OSNOVNO POROČILO'!A13</f>
        <v>46. teden (15. 11. 2021 - 21. 11. 2021)</v>
      </c>
      <c r="J2" t="s">
        <v>145</v>
      </c>
    </row>
    <row r="3" spans="2:10" ht="15.75" thickBot="1" x14ac:dyDescent="0.3">
      <c r="B3" s="26"/>
      <c r="C3"/>
    </row>
    <row r="4" spans="2:10" ht="36" x14ac:dyDescent="0.25">
      <c r="B4" s="49"/>
      <c r="C4" s="50"/>
      <c r="D4" s="51" t="s">
        <v>52</v>
      </c>
      <c r="E4" s="51"/>
      <c r="F4" s="51" t="s">
        <v>166</v>
      </c>
      <c r="G4" s="52" t="s">
        <v>167</v>
      </c>
    </row>
    <row r="5" spans="2:10" ht="24.75" thickBot="1" x14ac:dyDescent="0.3">
      <c r="B5" s="177" t="s">
        <v>139</v>
      </c>
      <c r="C5" s="178" t="s">
        <v>11</v>
      </c>
      <c r="D5" s="197">
        <v>45</v>
      </c>
      <c r="E5" s="197">
        <v>46</v>
      </c>
      <c r="F5" s="197"/>
      <c r="G5" s="198"/>
    </row>
    <row r="6" spans="2:10" x14ac:dyDescent="0.25">
      <c r="B6" s="176" t="s">
        <v>13</v>
      </c>
      <c r="C6" s="195" t="s">
        <v>21</v>
      </c>
      <c r="D6" s="190" t="s">
        <v>183</v>
      </c>
      <c r="E6" s="190" t="s">
        <v>183</v>
      </c>
      <c r="F6" s="190"/>
      <c r="G6" s="190"/>
    </row>
    <row r="7" spans="2:10" x14ac:dyDescent="0.25">
      <c r="B7" s="151" t="s">
        <v>13</v>
      </c>
      <c r="C7" s="196" t="s">
        <v>24</v>
      </c>
      <c r="D7" s="190" t="s">
        <v>183</v>
      </c>
      <c r="E7" s="190" t="s">
        <v>183</v>
      </c>
      <c r="F7" s="190"/>
      <c r="G7" s="190"/>
    </row>
    <row r="8" spans="2:10" x14ac:dyDescent="0.25">
      <c r="B8" s="151" t="s">
        <v>13</v>
      </c>
      <c r="C8" s="196" t="s">
        <v>27</v>
      </c>
      <c r="D8" s="191">
        <v>407.52000000000004</v>
      </c>
      <c r="E8" s="190" t="s">
        <v>183</v>
      </c>
      <c r="F8" s="199"/>
      <c r="G8" s="200"/>
    </row>
    <row r="9" spans="2:10" x14ac:dyDescent="0.25">
      <c r="B9" s="151" t="s">
        <v>13</v>
      </c>
      <c r="C9" s="196" t="s">
        <v>28</v>
      </c>
      <c r="D9" s="190" t="s">
        <v>183</v>
      </c>
      <c r="E9" s="190">
        <v>316.54000000000002</v>
      </c>
      <c r="F9" s="190"/>
      <c r="G9" s="190"/>
    </row>
    <row r="10" spans="2:10" x14ac:dyDescent="0.25">
      <c r="B10" s="151" t="s">
        <v>13</v>
      </c>
      <c r="C10" s="196" t="s">
        <v>31</v>
      </c>
      <c r="D10" s="193">
        <v>416.54</v>
      </c>
      <c r="E10" s="190">
        <v>329.44</v>
      </c>
      <c r="F10" s="199">
        <v>-87.100000000000023</v>
      </c>
      <c r="G10" s="200">
        <v>-0.20910356748451531</v>
      </c>
    </row>
    <row r="11" spans="2:10" x14ac:dyDescent="0.25">
      <c r="B11" s="151" t="s">
        <v>13</v>
      </c>
      <c r="C11" s="196" t="s">
        <v>32</v>
      </c>
      <c r="D11" s="190" t="s">
        <v>183</v>
      </c>
      <c r="E11" s="190" t="s">
        <v>183</v>
      </c>
      <c r="F11" s="190"/>
      <c r="G11" s="190"/>
    </row>
    <row r="12" spans="2:10" x14ac:dyDescent="0.25">
      <c r="B12" s="151" t="s">
        <v>14</v>
      </c>
      <c r="C12" s="196" t="s">
        <v>21</v>
      </c>
      <c r="D12" s="194">
        <v>385.17</v>
      </c>
      <c r="E12" s="194">
        <v>388.95000000000005</v>
      </c>
      <c r="F12" s="191">
        <v>3.7800000000000296</v>
      </c>
      <c r="G12" s="192">
        <v>9.8138484305632101E-3</v>
      </c>
    </row>
    <row r="13" spans="2:10" x14ac:dyDescent="0.25">
      <c r="B13" s="151" t="s">
        <v>14</v>
      </c>
      <c r="C13" s="196" t="s">
        <v>24</v>
      </c>
      <c r="D13" s="193">
        <v>384.78000000000003</v>
      </c>
      <c r="E13" s="193">
        <v>383.44</v>
      </c>
      <c r="F13" s="199">
        <v>-1.3400000000000318</v>
      </c>
      <c r="G13" s="200">
        <v>-3.4825094859400885E-3</v>
      </c>
    </row>
    <row r="14" spans="2:10" x14ac:dyDescent="0.25">
      <c r="B14" s="151" t="s">
        <v>14</v>
      </c>
      <c r="C14" s="196" t="s">
        <v>27</v>
      </c>
      <c r="D14" s="193">
        <v>374.52000000000004</v>
      </c>
      <c r="E14" s="193">
        <v>374.64000000000004</v>
      </c>
      <c r="F14" s="191">
        <v>0.12000000000000455</v>
      </c>
      <c r="G14" s="192">
        <v>3.2041012495986898E-4</v>
      </c>
    </row>
    <row r="15" spans="2:10" ht="15.75" customHeight="1" x14ac:dyDescent="0.25">
      <c r="B15" s="151" t="s">
        <v>14</v>
      </c>
      <c r="C15" s="196" t="s">
        <v>28</v>
      </c>
      <c r="D15" s="193">
        <v>369.34000000000003</v>
      </c>
      <c r="E15" s="193">
        <v>373.91</v>
      </c>
      <c r="F15" s="191">
        <v>4.5699999999999932</v>
      </c>
      <c r="G15" s="192">
        <v>1.2373422862403283E-2</v>
      </c>
    </row>
    <row r="16" spans="2:10" x14ac:dyDescent="0.25">
      <c r="B16" s="151" t="s">
        <v>14</v>
      </c>
      <c r="C16" s="196" t="s">
        <v>31</v>
      </c>
      <c r="D16" s="193">
        <v>340.48</v>
      </c>
      <c r="E16" s="193">
        <v>348.22</v>
      </c>
      <c r="F16" s="191">
        <v>7.7400000000000091</v>
      </c>
      <c r="G16" s="192">
        <v>2.2732612781954931E-2</v>
      </c>
    </row>
    <row r="17" spans="2:18" x14ac:dyDescent="0.25">
      <c r="B17" s="151" t="s">
        <v>14</v>
      </c>
      <c r="C17" s="196" t="s">
        <v>32</v>
      </c>
      <c r="D17" s="193">
        <v>358.40000000000003</v>
      </c>
      <c r="E17" s="193">
        <v>358.61</v>
      </c>
      <c r="F17" s="191">
        <v>0.20999999999997954</v>
      </c>
      <c r="G17" s="192">
        <v>5.8593749999991118E-4</v>
      </c>
      <c r="I17" s="65"/>
    </row>
    <row r="18" spans="2:18" x14ac:dyDescent="0.25">
      <c r="B18" s="151" t="s">
        <v>15</v>
      </c>
      <c r="C18" s="196" t="s">
        <v>28</v>
      </c>
      <c r="D18" s="193">
        <v>344.46000000000004</v>
      </c>
      <c r="E18" s="193">
        <v>348.33000000000004</v>
      </c>
      <c r="F18" s="191">
        <v>3.8700000000000045</v>
      </c>
      <c r="G18" s="192">
        <v>1.1234976484932879E-2</v>
      </c>
    </row>
    <row r="19" spans="2:18" x14ac:dyDescent="0.25">
      <c r="B19" s="151" t="s">
        <v>16</v>
      </c>
      <c r="C19" s="196" t="s">
        <v>21</v>
      </c>
      <c r="D19" s="190" t="s">
        <v>183</v>
      </c>
      <c r="E19" s="190" t="s">
        <v>183</v>
      </c>
      <c r="F19" s="190"/>
      <c r="G19" s="190"/>
    </row>
    <row r="20" spans="2:18" x14ac:dyDescent="0.25">
      <c r="B20" s="151" t="s">
        <v>16</v>
      </c>
      <c r="C20" s="196" t="s">
        <v>24</v>
      </c>
      <c r="D20" s="190" t="s">
        <v>183</v>
      </c>
      <c r="E20" s="190" t="s">
        <v>183</v>
      </c>
      <c r="F20" s="190"/>
      <c r="G20" s="190"/>
    </row>
    <row r="21" spans="2:18" x14ac:dyDescent="0.25">
      <c r="B21" s="151" t="s">
        <v>16</v>
      </c>
      <c r="C21" s="196" t="s">
        <v>25</v>
      </c>
      <c r="D21" s="190" t="s">
        <v>183</v>
      </c>
      <c r="E21" s="190" t="s">
        <v>183</v>
      </c>
      <c r="F21" s="190"/>
      <c r="G21" s="190"/>
    </row>
    <row r="22" spans="2:18" ht="15.75" thickBot="1" x14ac:dyDescent="0.3">
      <c r="B22" s="151" t="s">
        <v>16</v>
      </c>
      <c r="C22" s="196" t="s">
        <v>28</v>
      </c>
      <c r="D22" s="190" t="s">
        <v>183</v>
      </c>
      <c r="E22" s="190" t="s">
        <v>183</v>
      </c>
      <c r="F22" s="190"/>
      <c r="G22" s="190"/>
      <c r="L22" t="s">
        <v>150</v>
      </c>
    </row>
    <row r="23" spans="2:18" ht="15.75" thickBot="1" x14ac:dyDescent="0.3">
      <c r="B23" s="151" t="s">
        <v>16</v>
      </c>
      <c r="C23" s="196" t="s">
        <v>29</v>
      </c>
      <c r="D23" s="190" t="s">
        <v>183</v>
      </c>
      <c r="E23" s="190" t="s">
        <v>183</v>
      </c>
      <c r="F23" s="190"/>
      <c r="G23" s="190"/>
      <c r="J23" s="68"/>
      <c r="K23" s="68"/>
      <c r="L23" s="69" t="s">
        <v>149</v>
      </c>
      <c r="M23" s="73" t="s">
        <v>41</v>
      </c>
      <c r="N23" s="73" t="s">
        <v>42</v>
      </c>
      <c r="O23" s="73" t="s">
        <v>43</v>
      </c>
      <c r="P23" s="73" t="s">
        <v>44</v>
      </c>
      <c r="Q23" s="73" t="s">
        <v>45</v>
      </c>
      <c r="R23" s="74" t="s">
        <v>46</v>
      </c>
    </row>
    <row r="24" spans="2:18" x14ac:dyDescent="0.25">
      <c r="B24" s="151" t="s">
        <v>16</v>
      </c>
      <c r="C24" s="196" t="s">
        <v>32</v>
      </c>
      <c r="D24" s="190" t="s">
        <v>183</v>
      </c>
      <c r="E24" s="190" t="s">
        <v>183</v>
      </c>
      <c r="F24" s="190"/>
      <c r="G24" s="190"/>
      <c r="J24" s="68"/>
      <c r="K24" s="70">
        <v>2020</v>
      </c>
      <c r="L24" s="71">
        <v>35</v>
      </c>
      <c r="M24" s="76">
        <v>310.74</v>
      </c>
      <c r="N24" s="76">
        <v>313.14999999999998</v>
      </c>
      <c r="O24" s="76"/>
      <c r="P24" s="76">
        <v>223.03</v>
      </c>
      <c r="Q24" s="76">
        <v>310.62</v>
      </c>
      <c r="R24" s="75"/>
    </row>
    <row r="25" spans="2:18" x14ac:dyDescent="0.25">
      <c r="B25" s="151" t="s">
        <v>16</v>
      </c>
      <c r="C25" s="196" t="s">
        <v>34</v>
      </c>
      <c r="D25" s="190" t="s">
        <v>183</v>
      </c>
      <c r="E25" s="190" t="s">
        <v>183</v>
      </c>
      <c r="F25" s="190"/>
      <c r="G25" s="190"/>
      <c r="J25" s="68"/>
      <c r="K25" s="68"/>
      <c r="L25" s="71">
        <v>36</v>
      </c>
      <c r="M25" s="76">
        <v>310.11</v>
      </c>
      <c r="N25" s="76">
        <v>240.53</v>
      </c>
      <c r="O25" s="76"/>
      <c r="P25" s="76">
        <v>197.95</v>
      </c>
      <c r="Q25" s="76">
        <v>308.05</v>
      </c>
      <c r="R25" s="75"/>
    </row>
    <row r="26" spans="2:18" x14ac:dyDescent="0.25">
      <c r="B26" s="151" t="s">
        <v>17</v>
      </c>
      <c r="C26" s="196" t="s">
        <v>28</v>
      </c>
      <c r="D26" s="193">
        <v>266.17</v>
      </c>
      <c r="E26" s="193">
        <v>290.36</v>
      </c>
      <c r="F26" s="191">
        <v>24.189999999999998</v>
      </c>
      <c r="G26" s="192">
        <v>9.0881767291580484E-2</v>
      </c>
      <c r="J26" s="68"/>
      <c r="K26" s="68"/>
      <c r="L26" s="71">
        <v>37</v>
      </c>
      <c r="M26" s="76">
        <v>311.95</v>
      </c>
      <c r="N26" s="76">
        <v>306.77</v>
      </c>
      <c r="O26" s="76"/>
      <c r="P26" s="76">
        <v>214.73</v>
      </c>
      <c r="Q26" s="76">
        <v>304.81</v>
      </c>
      <c r="R26" s="75"/>
    </row>
    <row r="27" spans="2:18" x14ac:dyDescent="0.25">
      <c r="B27" s="151" t="s">
        <v>17</v>
      </c>
      <c r="C27" s="196" t="s">
        <v>29</v>
      </c>
      <c r="D27" s="193">
        <v>292.11</v>
      </c>
      <c r="E27" s="193">
        <v>284.03000000000003</v>
      </c>
      <c r="F27" s="199">
        <v>-8.0799999999999841</v>
      </c>
      <c r="G27" s="200">
        <v>-2.7660812707541615E-2</v>
      </c>
      <c r="J27" s="68"/>
      <c r="K27" s="68"/>
      <c r="L27" s="71">
        <v>38</v>
      </c>
      <c r="M27" s="76">
        <v>311.02999999999997</v>
      </c>
      <c r="N27" s="76">
        <v>304.46999999999997</v>
      </c>
      <c r="O27" s="76"/>
      <c r="P27" s="76">
        <v>199.79999999999998</v>
      </c>
      <c r="Q27" s="76">
        <v>308.42</v>
      </c>
      <c r="R27" s="75"/>
    </row>
    <row r="28" spans="2:18" x14ac:dyDescent="0.25">
      <c r="B28" s="151" t="s">
        <v>17</v>
      </c>
      <c r="C28" s="196" t="s">
        <v>31</v>
      </c>
      <c r="D28" s="193">
        <v>250.4</v>
      </c>
      <c r="E28" s="193">
        <v>267.83000000000004</v>
      </c>
      <c r="F28" s="191">
        <v>17.430000000000035</v>
      </c>
      <c r="G28" s="192">
        <v>6.9608626198083279E-2</v>
      </c>
      <c r="J28" s="68"/>
      <c r="K28" s="68"/>
      <c r="L28" s="71">
        <v>39</v>
      </c>
      <c r="M28" s="76">
        <v>312.77</v>
      </c>
      <c r="N28" s="76">
        <v>311.02</v>
      </c>
      <c r="O28" s="76"/>
      <c r="P28" s="76">
        <v>216.19</v>
      </c>
      <c r="Q28" s="76">
        <v>308.64999999999998</v>
      </c>
      <c r="R28" s="75">
        <v>321.32</v>
      </c>
    </row>
    <row r="29" spans="2:18" x14ac:dyDescent="0.25">
      <c r="B29" s="151" t="s">
        <v>17</v>
      </c>
      <c r="C29" s="196" t="s">
        <v>32</v>
      </c>
      <c r="D29" s="193">
        <v>257.19</v>
      </c>
      <c r="E29" s="193">
        <v>278.16000000000003</v>
      </c>
      <c r="F29" s="191">
        <v>20.970000000000027</v>
      </c>
      <c r="G29" s="192">
        <v>8.1535051907150491E-2</v>
      </c>
      <c r="J29" s="68"/>
      <c r="K29" s="68"/>
      <c r="L29" s="71">
        <v>40</v>
      </c>
      <c r="M29" s="76">
        <v>312.81</v>
      </c>
      <c r="N29" s="76">
        <v>307.29000000000002</v>
      </c>
      <c r="O29" s="76"/>
      <c r="P29" s="76">
        <v>216.93</v>
      </c>
      <c r="Q29" s="76">
        <v>307.40999999999997</v>
      </c>
      <c r="R29" s="75"/>
    </row>
    <row r="30" spans="2:18" x14ac:dyDescent="0.25">
      <c r="B30" s="151" t="s">
        <v>17</v>
      </c>
      <c r="C30" s="196" t="s">
        <v>34</v>
      </c>
      <c r="D30" s="191">
        <v>303.04000000000002</v>
      </c>
      <c r="E30" s="191">
        <v>296.54000000000002</v>
      </c>
      <c r="F30" s="199">
        <v>-6.5</v>
      </c>
      <c r="G30" s="200">
        <v>-2.1449313621964117E-2</v>
      </c>
      <c r="J30" s="68"/>
      <c r="K30" s="68"/>
      <c r="L30" s="71">
        <v>41</v>
      </c>
      <c r="M30" s="76">
        <v>312.04000000000002</v>
      </c>
      <c r="N30" s="76">
        <v>290.20999999999998</v>
      </c>
      <c r="O30" s="76"/>
      <c r="P30" s="76">
        <v>228.17</v>
      </c>
      <c r="Q30" s="76">
        <v>311.08</v>
      </c>
      <c r="R30" s="75"/>
    </row>
    <row r="31" spans="2:18" x14ac:dyDescent="0.25">
      <c r="B31" s="151" t="s">
        <v>17</v>
      </c>
      <c r="C31" s="196" t="s">
        <v>35</v>
      </c>
      <c r="D31" s="193">
        <v>222.82</v>
      </c>
      <c r="E31" s="193">
        <v>251.01999999999998</v>
      </c>
      <c r="F31" s="191">
        <v>28.199999999999989</v>
      </c>
      <c r="G31" s="192">
        <v>0.1265595547975944</v>
      </c>
      <c r="J31" s="68"/>
      <c r="K31" s="68"/>
      <c r="L31" s="71">
        <v>42</v>
      </c>
      <c r="M31" s="76">
        <v>313.96999999999997</v>
      </c>
      <c r="N31" s="76">
        <v>300.74</v>
      </c>
      <c r="O31" s="76">
        <v>301.32</v>
      </c>
      <c r="P31" s="76">
        <v>201.79</v>
      </c>
      <c r="Q31" s="76">
        <v>308.86</v>
      </c>
      <c r="R31" s="75"/>
    </row>
    <row r="32" spans="2:18" x14ac:dyDescent="0.25">
      <c r="B32" s="151" t="s">
        <v>17</v>
      </c>
      <c r="C32" s="196" t="s">
        <v>36</v>
      </c>
      <c r="D32" s="193">
        <v>227.57</v>
      </c>
      <c r="E32" s="193">
        <v>261.36</v>
      </c>
      <c r="F32" s="191">
        <v>33.79000000000002</v>
      </c>
      <c r="G32" s="192">
        <v>0.14848178582414207</v>
      </c>
      <c r="J32" s="68"/>
      <c r="K32" s="68"/>
      <c r="L32" s="71">
        <v>43</v>
      </c>
      <c r="M32" s="76">
        <v>310.35000000000002</v>
      </c>
      <c r="N32" s="76">
        <v>301.2</v>
      </c>
      <c r="O32" s="76"/>
      <c r="P32" s="76">
        <v>187.71</v>
      </c>
      <c r="Q32" s="76">
        <v>304.47000000000003</v>
      </c>
      <c r="R32" s="75"/>
    </row>
    <row r="33" spans="2:18" x14ac:dyDescent="0.25">
      <c r="B33" s="151" t="s">
        <v>18</v>
      </c>
      <c r="C33" s="196" t="s">
        <v>21</v>
      </c>
      <c r="D33" s="194">
        <v>369.31</v>
      </c>
      <c r="E33" s="190">
        <v>364.04</v>
      </c>
      <c r="F33" s="199">
        <v>-5.2699999999999818</v>
      </c>
      <c r="G33" s="200">
        <v>-1.426985459370167E-2</v>
      </c>
      <c r="J33" s="68"/>
      <c r="K33" s="68"/>
      <c r="L33" s="71">
        <v>44</v>
      </c>
      <c r="M33" s="76">
        <v>310.95</v>
      </c>
      <c r="N33" s="76">
        <v>303.05</v>
      </c>
      <c r="O33" s="76"/>
      <c r="P33" s="76">
        <v>204.22</v>
      </c>
      <c r="Q33" s="76">
        <v>313.27</v>
      </c>
      <c r="R33" s="75"/>
    </row>
    <row r="34" spans="2:18" x14ac:dyDescent="0.25">
      <c r="B34" s="151" t="s">
        <v>18</v>
      </c>
      <c r="C34" s="196" t="s">
        <v>24</v>
      </c>
      <c r="D34" s="193">
        <v>321.63</v>
      </c>
      <c r="E34" s="193">
        <v>361.97</v>
      </c>
      <c r="F34" s="191">
        <v>40.340000000000032</v>
      </c>
      <c r="G34" s="192">
        <v>0.12542362341821356</v>
      </c>
      <c r="J34" s="68"/>
      <c r="K34" s="68"/>
      <c r="L34" s="71">
        <v>45</v>
      </c>
      <c r="M34" s="76">
        <v>312.14999999999998</v>
      </c>
      <c r="N34" s="76">
        <v>303.26</v>
      </c>
      <c r="O34" s="76"/>
      <c r="P34" s="76">
        <v>191.72</v>
      </c>
      <c r="Q34" s="76">
        <v>299.61</v>
      </c>
      <c r="R34" s="75"/>
    </row>
    <row r="35" spans="2:18" x14ac:dyDescent="0.25">
      <c r="B35" s="151" t="s">
        <v>18</v>
      </c>
      <c r="C35" s="196" t="s">
        <v>25</v>
      </c>
      <c r="D35" s="193">
        <v>361.32</v>
      </c>
      <c r="E35" s="193">
        <v>373.36</v>
      </c>
      <c r="F35" s="191">
        <v>12.04000000000002</v>
      </c>
      <c r="G35" s="192">
        <v>3.3322262814126091E-2</v>
      </c>
      <c r="J35" s="68"/>
      <c r="K35" s="68"/>
      <c r="L35" s="71">
        <v>46</v>
      </c>
      <c r="M35" s="76">
        <v>312.66000000000003</v>
      </c>
      <c r="N35" s="76">
        <v>302.16000000000003</v>
      </c>
      <c r="O35" s="76"/>
      <c r="P35" s="76">
        <v>194.1</v>
      </c>
      <c r="Q35" s="76">
        <v>300.24</v>
      </c>
      <c r="R35" s="75"/>
    </row>
    <row r="36" spans="2:18" x14ac:dyDescent="0.25">
      <c r="B36" s="151" t="s">
        <v>18</v>
      </c>
      <c r="C36" s="196" t="s">
        <v>27</v>
      </c>
      <c r="D36" s="193">
        <v>309.65000000000003</v>
      </c>
      <c r="E36" s="193">
        <v>351.32</v>
      </c>
      <c r="F36" s="191">
        <v>41.669999999999959</v>
      </c>
      <c r="G36" s="192">
        <v>0.13457129016631675</v>
      </c>
      <c r="J36" s="68"/>
      <c r="K36" s="68"/>
      <c r="L36" s="71">
        <v>47</v>
      </c>
      <c r="M36" s="76">
        <v>312.26</v>
      </c>
      <c r="N36" s="76">
        <v>302.29000000000002</v>
      </c>
      <c r="O36" s="76"/>
      <c r="P36" s="76">
        <v>191.2</v>
      </c>
      <c r="Q36" s="76">
        <v>295.82</v>
      </c>
      <c r="R36" s="75"/>
    </row>
    <row r="37" spans="2:18" x14ac:dyDescent="0.25">
      <c r="B37" s="151" t="s">
        <v>18</v>
      </c>
      <c r="C37" s="196" t="s">
        <v>28</v>
      </c>
      <c r="D37" s="193">
        <v>348.93</v>
      </c>
      <c r="E37" s="193">
        <v>348.16</v>
      </c>
      <c r="F37" s="199">
        <v>-0.76999999999998181</v>
      </c>
      <c r="G37" s="200">
        <v>-2.2067463388071307E-3</v>
      </c>
      <c r="J37" s="68"/>
      <c r="K37" s="68"/>
      <c r="L37" s="71">
        <v>48</v>
      </c>
      <c r="M37" s="76">
        <v>308.72000000000003</v>
      </c>
      <c r="N37" s="76">
        <v>308</v>
      </c>
      <c r="O37" s="76"/>
      <c r="P37" s="76">
        <v>199.23</v>
      </c>
      <c r="Q37" s="76">
        <v>296.89</v>
      </c>
      <c r="R37" s="75"/>
    </row>
    <row r="38" spans="2:18" x14ac:dyDescent="0.25">
      <c r="B38" s="151" t="s">
        <v>18</v>
      </c>
      <c r="C38" s="196" t="s">
        <v>29</v>
      </c>
      <c r="D38" s="193">
        <v>357.82</v>
      </c>
      <c r="E38" s="193">
        <v>344.87</v>
      </c>
      <c r="F38" s="199">
        <v>-12.949999999999989</v>
      </c>
      <c r="G38" s="200">
        <v>-3.6191381141356005E-2</v>
      </c>
      <c r="J38" s="68"/>
      <c r="K38" s="68"/>
      <c r="L38" s="71">
        <v>49</v>
      </c>
      <c r="M38" s="76">
        <v>314.08</v>
      </c>
      <c r="N38" s="76">
        <v>306.01</v>
      </c>
      <c r="O38" s="76"/>
      <c r="P38" s="76">
        <v>192.59</v>
      </c>
      <c r="Q38" s="76">
        <v>297.64</v>
      </c>
      <c r="R38" s="75"/>
    </row>
    <row r="39" spans="2:18" x14ac:dyDescent="0.25">
      <c r="B39" s="151" t="s">
        <v>18</v>
      </c>
      <c r="C39" s="196" t="s">
        <v>31</v>
      </c>
      <c r="D39" s="193">
        <v>291.08000000000004</v>
      </c>
      <c r="E39" s="193">
        <v>309.74</v>
      </c>
      <c r="F39" s="191">
        <v>18.659999999999968</v>
      </c>
      <c r="G39" s="192">
        <v>6.4106087673491796E-2</v>
      </c>
      <c r="J39" s="68"/>
      <c r="K39" s="68"/>
      <c r="L39" s="71">
        <v>50</v>
      </c>
      <c r="M39" s="76">
        <v>314.14</v>
      </c>
      <c r="N39" s="76">
        <v>305.96999999999997</v>
      </c>
      <c r="O39" s="76"/>
      <c r="P39" s="76">
        <v>224.54</v>
      </c>
      <c r="Q39" s="76">
        <v>300.40999999999997</v>
      </c>
      <c r="R39" s="75"/>
    </row>
    <row r="40" spans="2:18" x14ac:dyDescent="0.25">
      <c r="B40" s="151" t="s">
        <v>18</v>
      </c>
      <c r="C40" s="196" t="s">
        <v>32</v>
      </c>
      <c r="D40" s="193">
        <v>318.25</v>
      </c>
      <c r="E40" s="193">
        <v>335.04</v>
      </c>
      <c r="F40" s="191">
        <v>16.79000000000002</v>
      </c>
      <c r="G40" s="323">
        <v>5.2757266300078598E-2</v>
      </c>
      <c r="J40" s="68"/>
      <c r="K40" s="68"/>
      <c r="L40" s="71">
        <v>51</v>
      </c>
      <c r="M40" s="76">
        <v>317.25</v>
      </c>
      <c r="N40" s="76">
        <v>309.34999999999997</v>
      </c>
      <c r="O40" s="76"/>
      <c r="P40" s="76">
        <v>217.65</v>
      </c>
      <c r="Q40" s="76">
        <v>303.38</v>
      </c>
      <c r="R40" s="75"/>
    </row>
    <row r="41" spans="2:18" x14ac:dyDescent="0.25">
      <c r="B41" s="151" t="s">
        <v>18</v>
      </c>
      <c r="C41" s="196" t="s">
        <v>34</v>
      </c>
      <c r="D41" s="191">
        <v>320.24</v>
      </c>
      <c r="E41" s="190">
        <v>294.71000000000004</v>
      </c>
      <c r="F41" s="219">
        <v>-25.529999999999973</v>
      </c>
      <c r="G41" s="199">
        <v>-7.9721458905820497E-2</v>
      </c>
      <c r="J41" s="68"/>
      <c r="K41" s="68"/>
      <c r="L41" s="71">
        <v>52</v>
      </c>
      <c r="M41" s="76">
        <v>316.09999999999997</v>
      </c>
      <c r="N41" s="76">
        <v>310.08999999999997</v>
      </c>
      <c r="O41" s="76"/>
      <c r="P41" s="76">
        <v>230.03</v>
      </c>
      <c r="Q41" s="76">
        <v>305.33999999999997</v>
      </c>
      <c r="R41" s="75"/>
    </row>
    <row r="42" spans="2:18" ht="15.75" thickBot="1" x14ac:dyDescent="0.3">
      <c r="B42" s="151" t="s">
        <v>19</v>
      </c>
      <c r="C42" s="196" t="s">
        <v>26</v>
      </c>
      <c r="D42" s="218">
        <v>456.54</v>
      </c>
      <c r="E42" s="218">
        <v>445.93</v>
      </c>
      <c r="F42" s="321">
        <v>-10.610000000000014</v>
      </c>
      <c r="G42" s="322">
        <v>-2.3240022780041225E-2</v>
      </c>
      <c r="J42" s="68"/>
      <c r="K42" s="68"/>
      <c r="L42" s="152">
        <v>53</v>
      </c>
      <c r="M42" s="153">
        <v>326.12</v>
      </c>
      <c r="N42" s="153">
        <v>312.89999999999998</v>
      </c>
      <c r="O42" s="153"/>
      <c r="P42" s="153">
        <v>233.31</v>
      </c>
      <c r="Q42" s="153">
        <v>277.79000000000002</v>
      </c>
      <c r="R42" s="154"/>
    </row>
    <row r="43" spans="2:18" x14ac:dyDescent="0.25">
      <c r="B43" s="151" t="s">
        <v>19</v>
      </c>
      <c r="C43" s="196" t="s">
        <v>27</v>
      </c>
      <c r="D43" s="191">
        <v>420.56</v>
      </c>
      <c r="E43" s="191">
        <v>433.22</v>
      </c>
      <c r="F43" s="191">
        <v>12.660000000000025</v>
      </c>
      <c r="G43" s="192">
        <v>3.0102720182613618E-2</v>
      </c>
      <c r="J43" s="68"/>
      <c r="K43" s="72">
        <v>2021</v>
      </c>
      <c r="L43" s="155">
        <v>1</v>
      </c>
      <c r="M43" s="156">
        <v>322.70999999999998</v>
      </c>
      <c r="N43" s="156">
        <v>313.69</v>
      </c>
      <c r="O43" s="156"/>
      <c r="P43" s="156">
        <v>206.39</v>
      </c>
      <c r="Q43" s="156">
        <v>299.54000000000002</v>
      </c>
      <c r="R43" s="147"/>
    </row>
    <row r="44" spans="2:18" x14ac:dyDescent="0.25">
      <c r="B44" s="151" t="s">
        <v>19</v>
      </c>
      <c r="C44" s="196" t="s">
        <v>30</v>
      </c>
      <c r="D44" s="191">
        <v>419.29</v>
      </c>
      <c r="E44" s="191">
        <v>430.86</v>
      </c>
      <c r="F44" s="191">
        <v>11.569999999999993</v>
      </c>
      <c r="G44" s="192">
        <v>2.7594266498127684E-2</v>
      </c>
      <c r="J44" s="68"/>
      <c r="K44" s="68"/>
      <c r="L44" s="157">
        <v>2</v>
      </c>
      <c r="M44" s="77">
        <v>322.49</v>
      </c>
      <c r="N44" s="77">
        <v>311.77</v>
      </c>
      <c r="O44" s="77"/>
      <c r="P44" s="77">
        <v>216.23</v>
      </c>
      <c r="Q44" s="77">
        <v>307.14999999999998</v>
      </c>
      <c r="R44" s="158"/>
    </row>
    <row r="45" spans="2:18" x14ac:dyDescent="0.25">
      <c r="B45" s="151" t="s">
        <v>19</v>
      </c>
      <c r="C45" s="196" t="s">
        <v>31</v>
      </c>
      <c r="D45" s="191">
        <v>423.85</v>
      </c>
      <c r="E45" s="191">
        <v>431.71000000000004</v>
      </c>
      <c r="F45" s="191">
        <v>7.8600000000000136</v>
      </c>
      <c r="G45" s="192">
        <v>1.854429633124921E-2</v>
      </c>
      <c r="J45" s="68"/>
      <c r="K45" s="68"/>
      <c r="L45" s="157">
        <v>3</v>
      </c>
      <c r="M45" s="77">
        <v>321.08</v>
      </c>
      <c r="N45" s="77">
        <v>310.05</v>
      </c>
      <c r="O45" s="77"/>
      <c r="P45" s="77">
        <v>205.76</v>
      </c>
      <c r="Q45" s="76">
        <v>305.39999999999998</v>
      </c>
      <c r="R45" s="158"/>
    </row>
    <row r="46" spans="2:18" x14ac:dyDescent="0.25">
      <c r="B46" s="151" t="s">
        <v>19</v>
      </c>
      <c r="C46" s="196" t="s">
        <v>35</v>
      </c>
      <c r="D46" s="191">
        <v>436.54</v>
      </c>
      <c r="E46" s="190">
        <v>411.54</v>
      </c>
      <c r="F46" s="199">
        <v>-25</v>
      </c>
      <c r="G46" s="200">
        <v>-5.7268520639574882E-2</v>
      </c>
      <c r="J46" s="68"/>
      <c r="K46" s="68"/>
      <c r="L46" s="157">
        <v>4</v>
      </c>
      <c r="M46" s="77">
        <v>323.79000000000002</v>
      </c>
      <c r="N46" s="77">
        <v>314.77000000000004</v>
      </c>
      <c r="O46" s="77"/>
      <c r="P46" s="77">
        <v>203.91</v>
      </c>
      <c r="Q46" s="77">
        <v>305.89000000000004</v>
      </c>
      <c r="R46" s="158"/>
    </row>
    <row r="47" spans="2:18" x14ac:dyDescent="0.25">
      <c r="B47" s="151" t="s">
        <v>19</v>
      </c>
      <c r="C47" s="196" t="s">
        <v>39</v>
      </c>
      <c r="D47" s="190">
        <v>361.54</v>
      </c>
      <c r="E47" s="190" t="s">
        <v>183</v>
      </c>
      <c r="F47" s="223"/>
      <c r="G47" s="224"/>
      <c r="J47" s="68"/>
      <c r="K47" s="68"/>
      <c r="L47" s="157">
        <v>5</v>
      </c>
      <c r="M47" s="77">
        <v>315.22000000000003</v>
      </c>
      <c r="N47" s="77">
        <v>297.53000000000003</v>
      </c>
      <c r="O47" s="77"/>
      <c r="P47" s="77">
        <v>206.42</v>
      </c>
      <c r="Q47" s="77">
        <v>307.66000000000003</v>
      </c>
      <c r="R47" s="158"/>
    </row>
    <row r="48" spans="2:18" x14ac:dyDescent="0.25">
      <c r="B48" s="148"/>
      <c r="C48" s="150"/>
      <c r="D48" s="15"/>
      <c r="E48" s="149"/>
      <c r="F48" s="15"/>
      <c r="G48" s="15"/>
      <c r="J48" s="68"/>
      <c r="L48" s="157">
        <v>6</v>
      </c>
      <c r="M48" s="77">
        <v>320.66000000000003</v>
      </c>
      <c r="N48" s="77">
        <v>313.52000000000004</v>
      </c>
      <c r="O48" s="77"/>
      <c r="P48" s="77">
        <v>210.29</v>
      </c>
      <c r="Q48" s="77">
        <v>308.04000000000002</v>
      </c>
      <c r="R48" s="158"/>
    </row>
    <row r="49" spans="2:18" x14ac:dyDescent="0.25">
      <c r="J49" s="68"/>
      <c r="K49" s="68"/>
      <c r="L49" s="157">
        <v>7</v>
      </c>
      <c r="M49" s="77">
        <v>324.55</v>
      </c>
      <c r="N49" s="77">
        <v>320.44</v>
      </c>
      <c r="O49" s="77"/>
      <c r="P49" s="77">
        <v>206.25</v>
      </c>
      <c r="Q49" s="77">
        <v>314.46000000000004</v>
      </c>
      <c r="R49" s="158"/>
    </row>
    <row r="50" spans="2:18" x14ac:dyDescent="0.25">
      <c r="B50" s="27" t="s">
        <v>170</v>
      </c>
      <c r="J50" s="68"/>
      <c r="L50" s="157">
        <v>8</v>
      </c>
      <c r="M50" s="77">
        <v>323.06</v>
      </c>
      <c r="N50" s="77">
        <v>321.24</v>
      </c>
      <c r="O50" s="77"/>
      <c r="P50" s="77">
        <v>203.13</v>
      </c>
      <c r="Q50" s="77">
        <v>314.04000000000002</v>
      </c>
      <c r="R50" s="158"/>
    </row>
    <row r="51" spans="2:18" x14ac:dyDescent="0.25">
      <c r="B51" s="27" t="s">
        <v>171</v>
      </c>
      <c r="J51" s="68"/>
      <c r="L51" s="157">
        <v>9</v>
      </c>
      <c r="M51" s="77">
        <v>327.99</v>
      </c>
      <c r="N51" s="77">
        <v>321.36</v>
      </c>
      <c r="O51" s="77"/>
      <c r="P51" s="77">
        <v>229.54</v>
      </c>
      <c r="Q51" s="77">
        <v>304.26000000000005</v>
      </c>
      <c r="R51" s="158"/>
    </row>
    <row r="52" spans="2:18" x14ac:dyDescent="0.25">
      <c r="B52" s="27" t="s">
        <v>47</v>
      </c>
      <c r="J52" s="68"/>
      <c r="L52" s="157">
        <v>10</v>
      </c>
      <c r="M52" s="76">
        <v>325.20000000000005</v>
      </c>
      <c r="N52" s="76">
        <v>318.40000000000003</v>
      </c>
      <c r="O52" s="77"/>
      <c r="P52" s="77">
        <v>225.95999999999998</v>
      </c>
      <c r="Q52" s="77">
        <v>308.73</v>
      </c>
      <c r="R52" s="158"/>
    </row>
    <row r="53" spans="2:18" x14ac:dyDescent="0.25">
      <c r="B53" s="27" t="s">
        <v>48</v>
      </c>
      <c r="J53" s="68"/>
      <c r="L53" s="157">
        <v>11</v>
      </c>
      <c r="M53" s="77">
        <v>318.92</v>
      </c>
      <c r="N53" s="77">
        <v>323.79000000000002</v>
      </c>
      <c r="O53" s="77"/>
      <c r="P53" s="77">
        <v>205.73999999999998</v>
      </c>
      <c r="Q53" s="77">
        <v>303.75</v>
      </c>
      <c r="R53" s="158"/>
    </row>
    <row r="54" spans="2:18" x14ac:dyDescent="0.25">
      <c r="B54" s="27" t="s">
        <v>49</v>
      </c>
      <c r="J54" s="68"/>
      <c r="L54" s="157">
        <v>12</v>
      </c>
      <c r="M54" s="78">
        <v>329.58000000000004</v>
      </c>
      <c r="N54" s="78">
        <v>324.32</v>
      </c>
      <c r="O54" s="78"/>
      <c r="P54" s="78">
        <v>230.48</v>
      </c>
      <c r="Q54" s="78">
        <v>319.13</v>
      </c>
      <c r="R54" s="159"/>
    </row>
    <row r="55" spans="2:18" x14ac:dyDescent="0.25">
      <c r="B55" s="27" t="s">
        <v>50</v>
      </c>
      <c r="J55" s="68"/>
      <c r="L55" s="157">
        <v>13</v>
      </c>
      <c r="M55" s="78">
        <v>330.95000000000005</v>
      </c>
      <c r="N55" s="78">
        <v>322.84000000000003</v>
      </c>
      <c r="O55" s="78">
        <v>321.54000000000002</v>
      </c>
      <c r="P55" s="78">
        <v>236.72</v>
      </c>
      <c r="Q55" s="78">
        <v>304.8</v>
      </c>
      <c r="R55" s="159"/>
    </row>
    <row r="56" spans="2:18" x14ac:dyDescent="0.25">
      <c r="J56" s="68"/>
      <c r="K56" s="68"/>
      <c r="L56" s="157">
        <v>14</v>
      </c>
      <c r="M56" s="78">
        <v>324.98</v>
      </c>
      <c r="N56" s="78">
        <v>330.45000000000005</v>
      </c>
      <c r="O56" s="78">
        <v>321.54000000000002</v>
      </c>
      <c r="P56" s="78">
        <v>218.79999999999998</v>
      </c>
      <c r="Q56" s="78">
        <v>314.13</v>
      </c>
      <c r="R56" s="159"/>
    </row>
    <row r="57" spans="2:18" x14ac:dyDescent="0.25">
      <c r="J57" s="68"/>
      <c r="L57" s="157">
        <v>15</v>
      </c>
      <c r="M57" s="78">
        <v>330.16</v>
      </c>
      <c r="N57" s="78">
        <v>309.01000000000005</v>
      </c>
      <c r="O57" s="78">
        <v>314.24</v>
      </c>
      <c r="P57" s="78">
        <v>231.95</v>
      </c>
      <c r="Q57" s="78">
        <v>313.33000000000004</v>
      </c>
      <c r="R57" s="159"/>
    </row>
    <row r="58" spans="2:18" x14ac:dyDescent="0.25">
      <c r="J58" s="68"/>
      <c r="L58" s="157">
        <v>16</v>
      </c>
      <c r="M58" s="78">
        <v>327.71000000000004</v>
      </c>
      <c r="N58" s="78">
        <v>319.76000000000005</v>
      </c>
      <c r="O58" s="78"/>
      <c r="P58" s="78">
        <v>225.66</v>
      </c>
      <c r="Q58" s="78">
        <v>312.12</v>
      </c>
      <c r="R58" s="159"/>
    </row>
    <row r="59" spans="2:18" x14ac:dyDescent="0.25">
      <c r="J59" s="68"/>
      <c r="L59" s="157">
        <v>17</v>
      </c>
      <c r="M59" s="77">
        <v>329.43</v>
      </c>
      <c r="N59" s="77">
        <v>324.37</v>
      </c>
      <c r="O59" s="77"/>
      <c r="P59" s="77">
        <v>237.32999999999998</v>
      </c>
      <c r="Q59" s="77">
        <v>312.63</v>
      </c>
      <c r="R59" s="158"/>
    </row>
    <row r="60" spans="2:18" x14ac:dyDescent="0.25">
      <c r="J60" s="68"/>
      <c r="L60" s="157">
        <v>18</v>
      </c>
      <c r="M60" s="77">
        <v>327.42</v>
      </c>
      <c r="N60" s="77">
        <v>323.78000000000003</v>
      </c>
      <c r="O60" s="77"/>
      <c r="P60" s="77">
        <v>236.37</v>
      </c>
      <c r="Q60" s="77">
        <v>313.51000000000005</v>
      </c>
      <c r="R60" s="158"/>
    </row>
    <row r="61" spans="2:18" x14ac:dyDescent="0.25">
      <c r="J61" s="68"/>
      <c r="L61" s="157">
        <v>19</v>
      </c>
      <c r="M61" s="78">
        <v>327.51000000000005</v>
      </c>
      <c r="N61" s="78">
        <v>323.35000000000002</v>
      </c>
      <c r="O61" s="78"/>
      <c r="P61" s="78">
        <v>228.01</v>
      </c>
      <c r="Q61" s="78">
        <v>314.94</v>
      </c>
      <c r="R61" s="159"/>
    </row>
    <row r="62" spans="2:18" x14ac:dyDescent="0.25">
      <c r="J62" s="68"/>
      <c r="L62" s="157">
        <v>20</v>
      </c>
      <c r="M62" s="78">
        <v>328.88</v>
      </c>
      <c r="N62" s="78">
        <v>321.52000000000004</v>
      </c>
      <c r="O62" s="78"/>
      <c r="P62" s="78">
        <v>231.26999999999998</v>
      </c>
      <c r="Q62" s="78">
        <v>313.08000000000004</v>
      </c>
      <c r="R62" s="159">
        <v>331.54</v>
      </c>
    </row>
    <row r="63" spans="2:18" x14ac:dyDescent="0.25">
      <c r="J63" s="68"/>
      <c r="L63" s="157">
        <v>21</v>
      </c>
      <c r="M63" s="77">
        <v>330.65000000000003</v>
      </c>
      <c r="N63" s="77">
        <v>329.12</v>
      </c>
      <c r="O63" s="77"/>
      <c r="P63" s="77">
        <v>233.44</v>
      </c>
      <c r="Q63" s="77">
        <v>322.01000000000005</v>
      </c>
      <c r="R63" s="158"/>
    </row>
    <row r="64" spans="2:18" x14ac:dyDescent="0.25">
      <c r="J64" s="68"/>
      <c r="K64" s="68"/>
      <c r="L64" s="157">
        <v>22</v>
      </c>
      <c r="M64" s="77">
        <v>326.92</v>
      </c>
      <c r="N64" s="77">
        <v>326.85000000000002</v>
      </c>
      <c r="O64" s="77"/>
      <c r="P64" s="77">
        <v>245.45</v>
      </c>
      <c r="Q64" s="77">
        <v>325.29000000000002</v>
      </c>
      <c r="R64" s="158"/>
    </row>
    <row r="65" spans="10:18" x14ac:dyDescent="0.25">
      <c r="J65" s="68"/>
      <c r="K65" s="68"/>
      <c r="L65" s="157">
        <v>23</v>
      </c>
      <c r="M65" s="76">
        <v>328.90000000000003</v>
      </c>
      <c r="N65" s="76">
        <v>325.20000000000005</v>
      </c>
      <c r="O65" s="76">
        <v>326.54000000000002</v>
      </c>
      <c r="P65" s="76">
        <v>253.15</v>
      </c>
      <c r="Q65" s="76">
        <v>333.32</v>
      </c>
      <c r="R65" s="75">
        <v>176.54</v>
      </c>
    </row>
    <row r="66" spans="10:18" x14ac:dyDescent="0.25">
      <c r="J66" s="68"/>
      <c r="K66" s="68"/>
      <c r="L66" s="157">
        <v>24</v>
      </c>
      <c r="M66" s="76">
        <v>331.53000000000003</v>
      </c>
      <c r="N66" s="76">
        <v>325.31</v>
      </c>
      <c r="O66" s="76"/>
      <c r="P66" s="76">
        <v>263.88</v>
      </c>
      <c r="Q66" s="76">
        <v>328.65000000000003</v>
      </c>
      <c r="R66" s="75"/>
    </row>
    <row r="67" spans="10:18" x14ac:dyDescent="0.25">
      <c r="J67" s="68"/>
      <c r="K67" s="68"/>
      <c r="L67" s="157">
        <v>25</v>
      </c>
      <c r="M67" s="78">
        <v>332.72</v>
      </c>
      <c r="N67" s="78">
        <v>329.11</v>
      </c>
      <c r="O67" s="78"/>
      <c r="P67" s="78">
        <v>261.52</v>
      </c>
      <c r="Q67" s="78">
        <v>325.94</v>
      </c>
      <c r="R67" s="159"/>
    </row>
    <row r="68" spans="10:18" x14ac:dyDescent="0.25">
      <c r="J68" s="68"/>
      <c r="K68" s="68"/>
      <c r="L68" s="157">
        <v>26</v>
      </c>
      <c r="M68" s="78">
        <v>332.47</v>
      </c>
      <c r="N68" s="78">
        <v>331.98</v>
      </c>
      <c r="O68" s="78"/>
      <c r="P68" s="78">
        <v>269.21000000000004</v>
      </c>
      <c r="Q68" s="78">
        <v>319.82</v>
      </c>
      <c r="R68" s="159"/>
    </row>
    <row r="69" spans="10:18" x14ac:dyDescent="0.25">
      <c r="J69" s="68"/>
      <c r="K69" s="68"/>
      <c r="L69" s="157">
        <v>27</v>
      </c>
      <c r="M69" s="78">
        <v>329.49</v>
      </c>
      <c r="N69" s="78">
        <v>337.75</v>
      </c>
      <c r="O69" s="78"/>
      <c r="P69" s="78">
        <v>259.76</v>
      </c>
      <c r="Q69" s="78">
        <v>328.19</v>
      </c>
      <c r="R69" s="159"/>
    </row>
    <row r="70" spans="10:18" x14ac:dyDescent="0.25">
      <c r="J70" s="68"/>
      <c r="L70" s="157">
        <v>28</v>
      </c>
      <c r="M70" s="78">
        <v>332.86</v>
      </c>
      <c r="N70" s="78">
        <v>327.28000000000003</v>
      </c>
      <c r="O70" s="78">
        <v>291.54000000000002</v>
      </c>
      <c r="P70" s="78">
        <v>240.28</v>
      </c>
      <c r="Q70" s="78">
        <v>325.98</v>
      </c>
      <c r="R70" s="159"/>
    </row>
    <row r="71" spans="10:18" x14ac:dyDescent="0.25">
      <c r="J71" s="68"/>
      <c r="K71" s="68"/>
      <c r="L71" s="157">
        <v>29</v>
      </c>
      <c r="M71" s="78">
        <v>335.53000000000003</v>
      </c>
      <c r="N71" s="78">
        <v>326.29000000000002</v>
      </c>
      <c r="O71" s="78">
        <v>316.54000000000002</v>
      </c>
      <c r="P71" s="78">
        <v>260.48</v>
      </c>
      <c r="Q71" s="78">
        <v>319.36</v>
      </c>
      <c r="R71" s="159"/>
    </row>
    <row r="72" spans="10:18" x14ac:dyDescent="0.25">
      <c r="J72" s="68"/>
      <c r="K72" s="68"/>
      <c r="L72" s="157">
        <v>30</v>
      </c>
      <c r="M72" s="78">
        <v>332.18</v>
      </c>
      <c r="N72" s="78">
        <v>314.11</v>
      </c>
      <c r="O72" s="78"/>
      <c r="P72" s="78">
        <v>258.64</v>
      </c>
      <c r="Q72" s="78">
        <v>326.61</v>
      </c>
      <c r="R72" s="159"/>
    </row>
    <row r="73" spans="10:18" x14ac:dyDescent="0.25">
      <c r="J73" s="68"/>
      <c r="K73" s="68"/>
      <c r="L73" s="157">
        <v>31</v>
      </c>
      <c r="M73" s="78">
        <v>335.33000000000004</v>
      </c>
      <c r="N73" s="78">
        <v>308.09000000000003</v>
      </c>
      <c r="O73" s="78"/>
      <c r="P73" s="78">
        <v>260.32</v>
      </c>
      <c r="Q73" s="78">
        <v>329.76000000000005</v>
      </c>
      <c r="R73" s="159"/>
    </row>
    <row r="74" spans="10:18" x14ac:dyDescent="0.25">
      <c r="J74" s="68"/>
      <c r="K74" s="68"/>
      <c r="L74" s="157">
        <v>32</v>
      </c>
      <c r="M74" s="78">
        <v>330.96000000000004</v>
      </c>
      <c r="N74" s="78">
        <v>333.49</v>
      </c>
      <c r="O74" s="78"/>
      <c r="P74" s="78">
        <v>261.94</v>
      </c>
      <c r="Q74" s="78">
        <v>323.27000000000004</v>
      </c>
      <c r="R74" s="159"/>
    </row>
    <row r="75" spans="10:18" x14ac:dyDescent="0.25">
      <c r="J75" s="68"/>
      <c r="K75" s="68"/>
      <c r="L75" s="157">
        <v>33</v>
      </c>
      <c r="M75" s="78">
        <v>336.59000000000003</v>
      </c>
      <c r="N75" s="78">
        <v>329.14000000000004</v>
      </c>
      <c r="O75" s="78"/>
      <c r="P75" s="78">
        <v>230.62</v>
      </c>
      <c r="Q75" s="78">
        <v>339.85</v>
      </c>
      <c r="R75" s="159"/>
    </row>
    <row r="76" spans="10:18" x14ac:dyDescent="0.25">
      <c r="J76" s="68"/>
      <c r="K76" s="68"/>
      <c r="L76" s="157">
        <v>34</v>
      </c>
      <c r="M76" s="78">
        <v>340.93</v>
      </c>
      <c r="N76" s="78">
        <v>321.97000000000003</v>
      </c>
      <c r="O76" s="78"/>
      <c r="P76" s="78">
        <v>250.73</v>
      </c>
      <c r="Q76" s="78">
        <v>340.02000000000004</v>
      </c>
      <c r="R76" s="159"/>
    </row>
    <row r="77" spans="10:18" x14ac:dyDescent="0.25">
      <c r="J77" s="68"/>
      <c r="K77" s="68"/>
      <c r="L77" s="157">
        <v>35</v>
      </c>
      <c r="M77" s="78">
        <v>330.59000000000003</v>
      </c>
      <c r="N77" s="78">
        <v>330.09000000000003</v>
      </c>
      <c r="O77" s="78"/>
      <c r="P77" s="78">
        <v>246.67</v>
      </c>
      <c r="Q77" s="78">
        <v>335.63</v>
      </c>
      <c r="R77" s="159"/>
    </row>
    <row r="78" spans="10:18" x14ac:dyDescent="0.25">
      <c r="J78" s="68"/>
      <c r="K78" s="68"/>
      <c r="L78" s="157">
        <v>36</v>
      </c>
      <c r="M78" s="78">
        <v>340.3</v>
      </c>
      <c r="N78" s="78">
        <v>318.43</v>
      </c>
      <c r="O78" s="78"/>
      <c r="P78" s="78">
        <v>253.17</v>
      </c>
      <c r="Q78" s="78">
        <v>322.27000000000004</v>
      </c>
      <c r="R78" s="159"/>
    </row>
    <row r="79" spans="10:18" x14ac:dyDescent="0.25">
      <c r="L79" s="157">
        <v>37</v>
      </c>
      <c r="M79" s="78">
        <v>342.42</v>
      </c>
      <c r="N79" s="78">
        <v>337.71000000000004</v>
      </c>
      <c r="O79" s="78"/>
      <c r="P79" s="78">
        <v>256.17</v>
      </c>
      <c r="Q79" s="78">
        <v>336.24</v>
      </c>
      <c r="R79" s="159"/>
    </row>
    <row r="80" spans="10:18" x14ac:dyDescent="0.25">
      <c r="L80" s="157">
        <v>38</v>
      </c>
      <c r="M80" s="78">
        <v>344.27000000000004</v>
      </c>
      <c r="N80" s="78">
        <v>335.28000000000003</v>
      </c>
      <c r="O80" s="78"/>
      <c r="P80" s="78">
        <v>255.35999999999999</v>
      </c>
      <c r="Q80" s="78">
        <v>337.67</v>
      </c>
      <c r="R80" s="159"/>
    </row>
    <row r="81" spans="12:18" x14ac:dyDescent="0.25">
      <c r="L81" s="157">
        <v>39</v>
      </c>
      <c r="M81" s="78">
        <v>346.04</v>
      </c>
      <c r="N81" s="78">
        <v>309.20000000000005</v>
      </c>
      <c r="O81" s="78">
        <v>346.54</v>
      </c>
      <c r="P81" s="78">
        <v>254.09</v>
      </c>
      <c r="Q81" s="78">
        <v>333.34000000000003</v>
      </c>
      <c r="R81" s="159"/>
    </row>
    <row r="82" spans="12:18" x14ac:dyDescent="0.25">
      <c r="L82" s="157">
        <v>40</v>
      </c>
      <c r="M82" s="78">
        <v>349.94</v>
      </c>
      <c r="N82" s="78">
        <v>347.51000000000005</v>
      </c>
      <c r="O82" s="78"/>
      <c r="P82" s="78">
        <v>251.29999999999998</v>
      </c>
      <c r="Q82" s="78">
        <v>336.72</v>
      </c>
      <c r="R82" s="159"/>
    </row>
    <row r="83" spans="12:18" x14ac:dyDescent="0.25">
      <c r="L83" s="157">
        <v>41</v>
      </c>
      <c r="M83" s="78">
        <v>360.16</v>
      </c>
      <c r="N83" s="78">
        <v>337.20000000000005</v>
      </c>
      <c r="O83" s="78"/>
      <c r="P83" s="78">
        <v>256.54000000000002</v>
      </c>
      <c r="Q83" s="78">
        <v>342.08000000000004</v>
      </c>
      <c r="R83" s="159"/>
    </row>
    <row r="84" spans="12:18" x14ac:dyDescent="0.25">
      <c r="L84" s="157">
        <v>42</v>
      </c>
      <c r="M84" s="78">
        <v>356.59000000000003</v>
      </c>
      <c r="N84" s="78">
        <v>346.92</v>
      </c>
      <c r="O84" s="78"/>
      <c r="P84" s="78">
        <v>258.78000000000003</v>
      </c>
      <c r="Q84" s="78">
        <v>338.56</v>
      </c>
      <c r="R84" s="159"/>
    </row>
    <row r="85" spans="12:18" x14ac:dyDescent="0.25">
      <c r="L85" s="157">
        <v>43</v>
      </c>
      <c r="M85" s="78">
        <v>360.5</v>
      </c>
      <c r="N85" s="78">
        <v>338.38</v>
      </c>
      <c r="O85" s="78"/>
      <c r="P85" s="78">
        <v>249.67999999999998</v>
      </c>
      <c r="Q85" s="78">
        <v>335.54</v>
      </c>
      <c r="R85" s="159"/>
    </row>
    <row r="86" spans="12:18" x14ac:dyDescent="0.25">
      <c r="L86" s="157">
        <v>44</v>
      </c>
      <c r="M86" s="78">
        <v>373.24</v>
      </c>
      <c r="N86" s="78">
        <v>333.72</v>
      </c>
      <c r="O86" s="78">
        <v>366.54</v>
      </c>
      <c r="P86" s="78">
        <v>263.87</v>
      </c>
      <c r="Q86" s="78">
        <v>343.34000000000003</v>
      </c>
      <c r="R86" s="159"/>
    </row>
    <row r="87" spans="12:18" x14ac:dyDescent="0.25">
      <c r="L87" s="157">
        <v>45</v>
      </c>
      <c r="M87" s="78">
        <v>369.34000000000003</v>
      </c>
      <c r="N87" s="78">
        <v>344.46000000000004</v>
      </c>
      <c r="O87" s="78"/>
      <c r="P87" s="78">
        <v>257.19</v>
      </c>
      <c r="Q87" s="78">
        <v>348.93</v>
      </c>
      <c r="R87" s="159"/>
    </row>
    <row r="88" spans="12:18" ht="15.75" thickBot="1" x14ac:dyDescent="0.3">
      <c r="L88" s="167">
        <v>46</v>
      </c>
      <c r="M88" s="326">
        <v>373.91</v>
      </c>
      <c r="N88" s="326">
        <v>348.33000000000004</v>
      </c>
      <c r="O88" s="326"/>
      <c r="P88" s="326">
        <v>278.16000000000003</v>
      </c>
      <c r="Q88" s="326">
        <v>348.16</v>
      </c>
      <c r="R88" s="327">
        <v>316.54000000000002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workbookViewId="0">
      <selection activeCell="V39" sqref="V39"/>
    </sheetView>
  </sheetViews>
  <sheetFormatPr defaultRowHeight="15" x14ac:dyDescent="0.25"/>
  <cols>
    <col min="1" max="1" width="9.140625" style="68"/>
    <col min="10" max="10" width="13.5703125" customWidth="1"/>
    <col min="11" max="11" width="9.140625" style="15"/>
  </cols>
  <sheetData>
    <row r="1" spans="2:13" x14ac:dyDescent="0.25">
      <c r="B1" s="26" t="s">
        <v>144</v>
      </c>
      <c r="C1" s="26" t="s">
        <v>53</v>
      </c>
      <c r="E1" s="19"/>
      <c r="F1" s="19"/>
      <c r="G1" s="19"/>
      <c r="H1" s="19"/>
    </row>
    <row r="2" spans="2:13" ht="15.75" thickBot="1" x14ac:dyDescent="0.3"/>
    <row r="3" spans="2:13" x14ac:dyDescent="0.25">
      <c r="B3" s="61" t="s">
        <v>52</v>
      </c>
      <c r="C3" s="28" t="s">
        <v>13</v>
      </c>
      <c r="D3" s="62" t="s">
        <v>14</v>
      </c>
      <c r="E3" s="63" t="s">
        <v>15</v>
      </c>
      <c r="F3" s="63" t="s">
        <v>16</v>
      </c>
      <c r="G3" s="63" t="s">
        <v>17</v>
      </c>
      <c r="H3" s="64" t="s">
        <v>18</v>
      </c>
      <c r="I3" s="28" t="s">
        <v>19</v>
      </c>
      <c r="J3" s="28" t="s">
        <v>51</v>
      </c>
      <c r="M3" t="s">
        <v>168</v>
      </c>
    </row>
    <row r="4" spans="2:13" x14ac:dyDescent="0.25">
      <c r="B4" s="21">
        <v>36</v>
      </c>
      <c r="C4" s="23">
        <v>130</v>
      </c>
      <c r="D4" s="22">
        <v>119291</v>
      </c>
      <c r="E4" s="22">
        <v>10449</v>
      </c>
      <c r="F4" s="22"/>
      <c r="G4" s="22">
        <v>50185</v>
      </c>
      <c r="H4" s="22">
        <v>51804</v>
      </c>
      <c r="I4" s="23">
        <v>7589</v>
      </c>
      <c r="J4" s="24">
        <v>239448</v>
      </c>
      <c r="K4"/>
    </row>
    <row r="5" spans="2:13" x14ac:dyDescent="0.25">
      <c r="B5" s="21">
        <v>37</v>
      </c>
      <c r="C5" s="23"/>
      <c r="D5" s="22">
        <v>123350</v>
      </c>
      <c r="E5" s="22">
        <v>6350</v>
      </c>
      <c r="F5" s="22"/>
      <c r="G5" s="22">
        <v>34610</v>
      </c>
      <c r="H5" s="22">
        <v>46640</v>
      </c>
      <c r="I5" s="23">
        <v>6657</v>
      </c>
      <c r="J5" s="24">
        <v>217607</v>
      </c>
      <c r="K5"/>
    </row>
    <row r="6" spans="2:13" x14ac:dyDescent="0.25">
      <c r="B6" s="21">
        <v>38</v>
      </c>
      <c r="C6" s="23">
        <v>341</v>
      </c>
      <c r="D6" s="22">
        <v>148332</v>
      </c>
      <c r="E6" s="22">
        <v>11444</v>
      </c>
      <c r="F6" s="22"/>
      <c r="G6" s="22">
        <v>44711</v>
      </c>
      <c r="H6" s="22">
        <v>54932</v>
      </c>
      <c r="I6" s="23">
        <v>7196</v>
      </c>
      <c r="J6" s="24">
        <v>266956</v>
      </c>
      <c r="K6"/>
    </row>
    <row r="7" spans="2:13" x14ac:dyDescent="0.25">
      <c r="B7" s="21">
        <v>39</v>
      </c>
      <c r="C7" s="22">
        <v>712</v>
      </c>
      <c r="D7" s="22">
        <v>133059</v>
      </c>
      <c r="E7" s="22">
        <v>11826</v>
      </c>
      <c r="F7" s="22"/>
      <c r="G7" s="22">
        <v>38608</v>
      </c>
      <c r="H7" s="22">
        <v>48953</v>
      </c>
      <c r="I7" s="22">
        <v>4813</v>
      </c>
      <c r="J7" s="24">
        <v>237971</v>
      </c>
      <c r="K7"/>
    </row>
    <row r="8" spans="2:13" x14ac:dyDescent="0.25">
      <c r="B8" s="21">
        <v>40</v>
      </c>
      <c r="C8" s="23"/>
      <c r="D8" s="22">
        <v>124640</v>
      </c>
      <c r="E8" s="22">
        <v>7306</v>
      </c>
      <c r="F8" s="22"/>
      <c r="G8" s="22">
        <v>46142</v>
      </c>
      <c r="H8" s="22">
        <v>48270</v>
      </c>
      <c r="I8" s="23">
        <v>5886</v>
      </c>
      <c r="J8" s="24">
        <v>232244</v>
      </c>
      <c r="K8"/>
    </row>
    <row r="9" spans="2:13" x14ac:dyDescent="0.25">
      <c r="B9" s="21">
        <v>41</v>
      </c>
      <c r="C9" s="23">
        <v>272</v>
      </c>
      <c r="D9" s="22">
        <v>121767</v>
      </c>
      <c r="E9" s="22">
        <v>11614</v>
      </c>
      <c r="F9" s="22">
        <v>311</v>
      </c>
      <c r="G9" s="22">
        <v>55131</v>
      </c>
      <c r="H9" s="22">
        <v>39848</v>
      </c>
      <c r="I9" s="23">
        <v>6222</v>
      </c>
      <c r="J9" s="24">
        <v>235165</v>
      </c>
      <c r="K9"/>
    </row>
    <row r="10" spans="2:13" x14ac:dyDescent="0.25">
      <c r="B10" s="21">
        <v>42</v>
      </c>
      <c r="C10" s="23"/>
      <c r="D10" s="22">
        <v>115939</v>
      </c>
      <c r="E10" s="22">
        <v>8534</v>
      </c>
      <c r="F10" s="22">
        <v>1790</v>
      </c>
      <c r="G10" s="22">
        <v>46596</v>
      </c>
      <c r="H10" s="22">
        <v>47751</v>
      </c>
      <c r="I10" s="23">
        <v>6629</v>
      </c>
      <c r="J10" s="24">
        <v>227239</v>
      </c>
      <c r="K10"/>
    </row>
    <row r="11" spans="2:13" x14ac:dyDescent="0.25">
      <c r="B11" s="21">
        <v>43</v>
      </c>
      <c r="C11" s="23"/>
      <c r="D11" s="22">
        <v>120428</v>
      </c>
      <c r="E11" s="22">
        <v>4677</v>
      </c>
      <c r="F11" s="22"/>
      <c r="G11" s="22">
        <v>41648</v>
      </c>
      <c r="H11" s="22">
        <v>40180</v>
      </c>
      <c r="I11" s="23">
        <v>4265</v>
      </c>
      <c r="J11" s="24">
        <f>SUM(C11:I11)</f>
        <v>211198</v>
      </c>
      <c r="K11"/>
    </row>
    <row r="12" spans="2:13" x14ac:dyDescent="0.25">
      <c r="B12" s="21">
        <v>44</v>
      </c>
      <c r="C12" s="23">
        <v>332</v>
      </c>
      <c r="D12" s="22">
        <v>113300</v>
      </c>
      <c r="E12" s="22">
        <v>4713</v>
      </c>
      <c r="F12" s="22">
        <v>392</v>
      </c>
      <c r="G12" s="22">
        <v>25470</v>
      </c>
      <c r="H12" s="22">
        <v>28949</v>
      </c>
      <c r="I12" s="23">
        <v>4860</v>
      </c>
      <c r="J12" s="24">
        <f>SUM(C12:I12)</f>
        <v>178016</v>
      </c>
      <c r="K12"/>
    </row>
    <row r="13" spans="2:13" x14ac:dyDescent="0.25">
      <c r="B13" s="21">
        <v>45</v>
      </c>
      <c r="C13" s="23">
        <v>139</v>
      </c>
      <c r="D13" s="22">
        <v>101299</v>
      </c>
      <c r="E13" s="22">
        <v>7553</v>
      </c>
      <c r="F13" s="22"/>
      <c r="G13" s="22">
        <v>40679</v>
      </c>
      <c r="H13" s="22">
        <v>20682</v>
      </c>
      <c r="I13" s="23">
        <v>6459</v>
      </c>
      <c r="J13" s="24">
        <v>176811</v>
      </c>
      <c r="K13"/>
    </row>
    <row r="14" spans="2:13" x14ac:dyDescent="0.25">
      <c r="B14" s="21">
        <v>46</v>
      </c>
      <c r="C14" s="23"/>
      <c r="D14" s="22">
        <v>108239</v>
      </c>
      <c r="E14" s="22">
        <v>5918</v>
      </c>
      <c r="F14" s="22"/>
      <c r="G14" s="22">
        <v>65786</v>
      </c>
      <c r="H14" s="22">
        <v>30849</v>
      </c>
      <c r="I14" s="23">
        <v>5716</v>
      </c>
      <c r="J14" s="24">
        <f>SUM(C14:I14)</f>
        <v>216508</v>
      </c>
      <c r="K14"/>
    </row>
    <row r="15" spans="2:13" x14ac:dyDescent="0.25">
      <c r="B15" s="21">
        <v>47</v>
      </c>
      <c r="C15" s="23">
        <v>111</v>
      </c>
      <c r="D15" s="22">
        <v>108624</v>
      </c>
      <c r="E15" s="22">
        <v>9686</v>
      </c>
      <c r="F15" s="22"/>
      <c r="G15" s="22">
        <v>63577</v>
      </c>
      <c r="H15" s="22">
        <v>44760</v>
      </c>
      <c r="I15" s="23">
        <v>5508</v>
      </c>
      <c r="J15" s="24">
        <f>SUM(C15:I15)</f>
        <v>232266</v>
      </c>
      <c r="K15"/>
    </row>
    <row r="16" spans="2:13" x14ac:dyDescent="0.25">
      <c r="B16" s="21">
        <v>48</v>
      </c>
      <c r="C16" s="23"/>
      <c r="D16" s="22">
        <v>147072</v>
      </c>
      <c r="E16" s="22">
        <v>8175</v>
      </c>
      <c r="F16" s="22"/>
      <c r="G16" s="22">
        <v>43259</v>
      </c>
      <c r="H16" s="22">
        <v>44339</v>
      </c>
      <c r="I16" s="23">
        <v>5654</v>
      </c>
      <c r="J16" s="24">
        <v>248499</v>
      </c>
      <c r="K16"/>
    </row>
    <row r="17" spans="2:11" x14ac:dyDescent="0.25">
      <c r="B17" s="21">
        <v>49</v>
      </c>
      <c r="C17" s="23">
        <v>478</v>
      </c>
      <c r="D17" s="22">
        <v>129752</v>
      </c>
      <c r="E17" s="22">
        <v>12377</v>
      </c>
      <c r="F17" s="22">
        <v>338</v>
      </c>
      <c r="G17" s="22">
        <v>48017</v>
      </c>
      <c r="H17" s="22">
        <v>43426</v>
      </c>
      <c r="I17" s="23">
        <v>4729</v>
      </c>
      <c r="J17" s="24">
        <v>239117</v>
      </c>
      <c r="K17"/>
    </row>
    <row r="18" spans="2:11" x14ac:dyDescent="0.25">
      <c r="B18" s="21">
        <v>50</v>
      </c>
      <c r="C18" s="23"/>
      <c r="D18" s="22">
        <v>169938</v>
      </c>
      <c r="E18" s="22">
        <v>9670</v>
      </c>
      <c r="F18" s="22"/>
      <c r="G18" s="22">
        <v>50489</v>
      </c>
      <c r="H18" s="22">
        <v>43066</v>
      </c>
      <c r="I18" s="23">
        <v>7909</v>
      </c>
      <c r="J18" s="24">
        <v>281072</v>
      </c>
      <c r="K18"/>
    </row>
    <row r="19" spans="2:11" x14ac:dyDescent="0.25">
      <c r="B19" s="21">
        <v>51</v>
      </c>
      <c r="C19" s="23">
        <v>762</v>
      </c>
      <c r="D19" s="22">
        <v>152825</v>
      </c>
      <c r="E19" s="22">
        <v>7578</v>
      </c>
      <c r="F19" s="22">
        <v>362</v>
      </c>
      <c r="G19" s="22">
        <v>47720</v>
      </c>
      <c r="H19" s="22">
        <v>45466</v>
      </c>
      <c r="I19" s="23">
        <v>7589</v>
      </c>
      <c r="J19" s="24">
        <v>262302</v>
      </c>
      <c r="K19"/>
    </row>
    <row r="20" spans="2:11" x14ac:dyDescent="0.25">
      <c r="B20" s="21">
        <v>52</v>
      </c>
      <c r="C20" s="23">
        <v>303</v>
      </c>
      <c r="D20" s="22">
        <v>139869</v>
      </c>
      <c r="E20" s="22">
        <v>8024</v>
      </c>
      <c r="F20" s="22">
        <v>366</v>
      </c>
      <c r="G20" s="22">
        <v>26862</v>
      </c>
      <c r="H20" s="22">
        <v>24259</v>
      </c>
      <c r="I20" s="23">
        <v>6443</v>
      </c>
      <c r="J20" s="24">
        <v>206126</v>
      </c>
      <c r="K20"/>
    </row>
    <row r="21" spans="2:11" ht="15.75" thickBot="1" x14ac:dyDescent="0.3">
      <c r="B21" s="163">
        <v>53</v>
      </c>
      <c r="C21" s="164"/>
      <c r="D21" s="165">
        <v>114077</v>
      </c>
      <c r="E21" s="165">
        <v>8691</v>
      </c>
      <c r="F21" s="165"/>
      <c r="G21" s="165">
        <v>24789</v>
      </c>
      <c r="H21" s="165">
        <v>27994</v>
      </c>
      <c r="I21" s="164">
        <v>6157</v>
      </c>
      <c r="J21" s="166">
        <f>SUM(C21:I21)</f>
        <v>181708</v>
      </c>
      <c r="K21"/>
    </row>
    <row r="22" spans="2:11" x14ac:dyDescent="0.25">
      <c r="B22" s="160">
        <v>1</v>
      </c>
      <c r="C22" s="161">
        <v>59</v>
      </c>
      <c r="D22" s="161">
        <v>128133</v>
      </c>
      <c r="E22" s="161">
        <v>5151</v>
      </c>
      <c r="F22" s="161"/>
      <c r="G22" s="161">
        <v>47802</v>
      </c>
      <c r="H22" s="161">
        <v>37322</v>
      </c>
      <c r="I22" s="161">
        <v>4317</v>
      </c>
      <c r="J22" s="174">
        <v>222784</v>
      </c>
      <c r="K22"/>
    </row>
    <row r="23" spans="2:11" x14ac:dyDescent="0.25">
      <c r="B23" s="162">
        <v>2</v>
      </c>
      <c r="C23" s="66">
        <v>120</v>
      </c>
      <c r="D23" s="66">
        <v>140095</v>
      </c>
      <c r="E23" s="66">
        <v>8655</v>
      </c>
      <c r="F23" s="66">
        <v>641</v>
      </c>
      <c r="G23" s="66">
        <v>34975</v>
      </c>
      <c r="H23" s="66">
        <v>42587</v>
      </c>
      <c r="I23" s="66">
        <v>6816</v>
      </c>
      <c r="J23" s="24">
        <f>SUM(C23:I23)</f>
        <v>233889</v>
      </c>
      <c r="K23" s="60">
        <v>2021</v>
      </c>
    </row>
    <row r="24" spans="2:11" x14ac:dyDescent="0.25">
      <c r="B24" s="162">
        <v>3</v>
      </c>
      <c r="C24" s="66"/>
      <c r="D24" s="66">
        <v>140138</v>
      </c>
      <c r="E24" s="66">
        <v>7309</v>
      </c>
      <c r="F24" s="66"/>
      <c r="G24" s="66">
        <v>52683</v>
      </c>
      <c r="H24" s="66">
        <v>38491</v>
      </c>
      <c r="I24" s="66">
        <v>7091</v>
      </c>
      <c r="J24" s="24">
        <f>SUM(C24:I24)</f>
        <v>245712</v>
      </c>
      <c r="K24"/>
    </row>
    <row r="25" spans="2:11" x14ac:dyDescent="0.25">
      <c r="B25" s="162">
        <v>4</v>
      </c>
      <c r="C25" s="66">
        <v>301</v>
      </c>
      <c r="D25" s="66">
        <v>136340</v>
      </c>
      <c r="E25" s="66">
        <v>5293</v>
      </c>
      <c r="F25" s="66"/>
      <c r="G25" s="66">
        <v>48286</v>
      </c>
      <c r="H25" s="66">
        <v>41678</v>
      </c>
      <c r="I25" s="66">
        <v>6720</v>
      </c>
      <c r="J25" s="24">
        <f>SUM(C25:I25)</f>
        <v>238618</v>
      </c>
      <c r="K25"/>
    </row>
    <row r="26" spans="2:11" x14ac:dyDescent="0.25">
      <c r="B26" s="162">
        <v>5</v>
      </c>
      <c r="C26" s="66"/>
      <c r="D26" s="66">
        <v>122845</v>
      </c>
      <c r="E26" s="66">
        <v>5984</v>
      </c>
      <c r="F26" s="66"/>
      <c r="G26" s="66">
        <v>43902</v>
      </c>
      <c r="H26" s="66">
        <v>35222</v>
      </c>
      <c r="I26" s="66">
        <v>7021</v>
      </c>
      <c r="J26" s="24">
        <v>214974</v>
      </c>
      <c r="K26"/>
    </row>
    <row r="27" spans="2:11" x14ac:dyDescent="0.25">
      <c r="B27" s="162">
        <v>6</v>
      </c>
      <c r="C27" s="66">
        <v>172</v>
      </c>
      <c r="D27" s="66">
        <v>122134</v>
      </c>
      <c r="E27" s="66">
        <v>5705</v>
      </c>
      <c r="F27" s="66"/>
      <c r="G27" s="66">
        <v>42608</v>
      </c>
      <c r="H27" s="66">
        <v>45420</v>
      </c>
      <c r="I27" s="66">
        <v>7254</v>
      </c>
      <c r="J27" s="24">
        <f t="shared" ref="J27" si="0">SUM(C27:I27)</f>
        <v>223293</v>
      </c>
      <c r="K27"/>
    </row>
    <row r="28" spans="2:11" x14ac:dyDescent="0.25">
      <c r="B28" s="162">
        <v>7</v>
      </c>
      <c r="C28" s="66">
        <v>952</v>
      </c>
      <c r="D28" s="66">
        <v>122964</v>
      </c>
      <c r="E28" s="66">
        <v>6605</v>
      </c>
      <c r="F28" s="66" t="s">
        <v>142</v>
      </c>
      <c r="G28" s="66">
        <v>56168</v>
      </c>
      <c r="H28" s="66">
        <v>48468</v>
      </c>
      <c r="I28" s="66">
        <v>9617</v>
      </c>
      <c r="J28" s="24">
        <v>244774</v>
      </c>
    </row>
    <row r="29" spans="2:11" x14ac:dyDescent="0.25">
      <c r="B29" s="162">
        <v>8</v>
      </c>
      <c r="C29" s="66">
        <v>254</v>
      </c>
      <c r="D29" s="66">
        <v>111944</v>
      </c>
      <c r="E29" s="66">
        <v>3362</v>
      </c>
      <c r="F29" s="66" t="s">
        <v>142</v>
      </c>
      <c r="G29" s="66">
        <v>49209</v>
      </c>
      <c r="H29" s="66">
        <v>36963</v>
      </c>
      <c r="I29" s="66">
        <v>7110</v>
      </c>
      <c r="J29" s="24">
        <f t="shared" ref="J29" si="1">SUM(C29:I29)</f>
        <v>208842</v>
      </c>
      <c r="K29"/>
    </row>
    <row r="30" spans="2:11" x14ac:dyDescent="0.25">
      <c r="B30" s="162">
        <v>9</v>
      </c>
      <c r="C30" s="66">
        <v>247</v>
      </c>
      <c r="D30" s="66">
        <v>137143</v>
      </c>
      <c r="E30" s="66">
        <v>8537</v>
      </c>
      <c r="F30" s="66">
        <v>427</v>
      </c>
      <c r="G30" s="66">
        <v>42616</v>
      </c>
      <c r="H30" s="66">
        <v>33477</v>
      </c>
      <c r="I30" s="66">
        <v>7943</v>
      </c>
      <c r="J30" s="24">
        <v>230390</v>
      </c>
      <c r="K30"/>
    </row>
    <row r="31" spans="2:11" x14ac:dyDescent="0.25">
      <c r="B31" s="162">
        <v>10</v>
      </c>
      <c r="C31" s="66">
        <v>364</v>
      </c>
      <c r="D31" s="66">
        <v>129645</v>
      </c>
      <c r="E31" s="66">
        <v>8152</v>
      </c>
      <c r="F31" s="66" t="s">
        <v>142</v>
      </c>
      <c r="G31" s="66">
        <v>54460</v>
      </c>
      <c r="H31" s="66">
        <v>42334</v>
      </c>
      <c r="I31" s="66">
        <v>7473</v>
      </c>
      <c r="J31" s="24">
        <f t="shared" ref="J31" si="2">SUM(C31:I31)</f>
        <v>242428</v>
      </c>
      <c r="K31"/>
    </row>
    <row r="32" spans="2:11" x14ac:dyDescent="0.25">
      <c r="B32" s="162">
        <v>11</v>
      </c>
      <c r="C32" s="66">
        <v>399</v>
      </c>
      <c r="D32" s="66">
        <v>137808</v>
      </c>
      <c r="E32" s="66">
        <v>8314</v>
      </c>
      <c r="F32" s="66" t="s">
        <v>142</v>
      </c>
      <c r="G32" s="66">
        <v>54929</v>
      </c>
      <c r="H32" s="66">
        <v>42046</v>
      </c>
      <c r="I32" s="66">
        <v>8755</v>
      </c>
      <c r="J32" s="24">
        <f>SUM(C32:I32)</f>
        <v>252251</v>
      </c>
      <c r="K32"/>
    </row>
    <row r="33" spans="2:11" x14ac:dyDescent="0.25">
      <c r="B33" s="162">
        <v>12</v>
      </c>
      <c r="C33" s="66">
        <v>634</v>
      </c>
      <c r="D33" s="66">
        <v>146128</v>
      </c>
      <c r="E33" s="66">
        <v>7930</v>
      </c>
      <c r="F33" s="66" t="s">
        <v>142</v>
      </c>
      <c r="G33" s="66">
        <v>39221</v>
      </c>
      <c r="H33" s="66">
        <v>39912</v>
      </c>
      <c r="I33" s="66">
        <v>7591</v>
      </c>
      <c r="J33" s="24">
        <f>SUM(C33:I33)</f>
        <v>241416</v>
      </c>
      <c r="K33"/>
    </row>
    <row r="34" spans="2:11" x14ac:dyDescent="0.25">
      <c r="B34" s="162">
        <v>13</v>
      </c>
      <c r="C34" s="66">
        <v>399</v>
      </c>
      <c r="D34" s="66">
        <v>141365</v>
      </c>
      <c r="E34" s="66">
        <v>10856</v>
      </c>
      <c r="F34" s="66">
        <v>792</v>
      </c>
      <c r="G34" s="66">
        <v>39608</v>
      </c>
      <c r="H34" s="66">
        <v>40763</v>
      </c>
      <c r="I34" s="66">
        <v>9051</v>
      </c>
      <c r="J34" s="24">
        <f t="shared" ref="J34" si="3">SUM(C34:I34)</f>
        <v>242834</v>
      </c>
    </row>
    <row r="35" spans="2:11" x14ac:dyDescent="0.25">
      <c r="B35" s="162">
        <v>14</v>
      </c>
      <c r="C35" s="66">
        <v>503</v>
      </c>
      <c r="D35" s="66">
        <v>101810</v>
      </c>
      <c r="E35" s="66">
        <v>4655</v>
      </c>
      <c r="F35" s="66">
        <v>1793</v>
      </c>
      <c r="G35" s="66">
        <v>42225</v>
      </c>
      <c r="H35" s="66">
        <v>31219</v>
      </c>
      <c r="I35" s="66">
        <v>6446</v>
      </c>
      <c r="J35" s="24">
        <v>188651</v>
      </c>
    </row>
    <row r="36" spans="2:11" x14ac:dyDescent="0.25">
      <c r="B36" s="162">
        <v>15</v>
      </c>
      <c r="C36" s="66">
        <v>115</v>
      </c>
      <c r="D36" s="66">
        <v>134747</v>
      </c>
      <c r="E36" s="66">
        <v>5533</v>
      </c>
      <c r="F36" s="66">
        <v>950</v>
      </c>
      <c r="G36" s="66">
        <v>41089</v>
      </c>
      <c r="H36" s="66">
        <v>44112</v>
      </c>
      <c r="I36" s="66">
        <v>9982</v>
      </c>
      <c r="J36" s="24">
        <v>236528</v>
      </c>
    </row>
    <row r="37" spans="2:11" x14ac:dyDescent="0.25">
      <c r="B37" s="162">
        <v>16</v>
      </c>
      <c r="C37" s="66">
        <v>407</v>
      </c>
      <c r="D37" s="66">
        <v>141911</v>
      </c>
      <c r="E37" s="66">
        <v>11704</v>
      </c>
      <c r="F37" s="66" t="s">
        <v>169</v>
      </c>
      <c r="G37" s="66">
        <v>59380</v>
      </c>
      <c r="H37" s="66">
        <v>61398</v>
      </c>
      <c r="I37" s="66">
        <v>7302</v>
      </c>
      <c r="J37" s="24">
        <v>282102</v>
      </c>
    </row>
    <row r="38" spans="2:11" x14ac:dyDescent="0.25">
      <c r="B38" s="162">
        <v>17</v>
      </c>
      <c r="C38" s="66">
        <v>229</v>
      </c>
      <c r="D38" s="66">
        <v>143726</v>
      </c>
      <c r="E38" s="66">
        <v>12088</v>
      </c>
      <c r="F38" s="66" t="s">
        <v>142</v>
      </c>
      <c r="G38" s="66">
        <v>38414</v>
      </c>
      <c r="H38" s="66">
        <v>52327</v>
      </c>
      <c r="I38" s="66">
        <v>7322</v>
      </c>
      <c r="J38" s="24">
        <v>254106</v>
      </c>
    </row>
    <row r="39" spans="2:11" x14ac:dyDescent="0.25">
      <c r="B39" s="162">
        <v>18</v>
      </c>
      <c r="C39" s="66">
        <v>193</v>
      </c>
      <c r="D39" s="66">
        <v>115096</v>
      </c>
      <c r="E39" s="66">
        <v>7270</v>
      </c>
      <c r="F39" s="66" t="s">
        <v>142</v>
      </c>
      <c r="G39" s="66">
        <v>47808</v>
      </c>
      <c r="H39" s="66">
        <v>42709</v>
      </c>
      <c r="I39" s="66">
        <v>7453</v>
      </c>
      <c r="J39" s="24">
        <v>220529</v>
      </c>
    </row>
    <row r="40" spans="2:11" x14ac:dyDescent="0.25">
      <c r="B40" s="162">
        <v>19</v>
      </c>
      <c r="C40" s="66">
        <v>994</v>
      </c>
      <c r="D40" s="66">
        <v>109057</v>
      </c>
      <c r="E40" s="66">
        <v>9320</v>
      </c>
      <c r="F40" s="66" t="s">
        <v>142</v>
      </c>
      <c r="G40" s="66">
        <v>45615</v>
      </c>
      <c r="H40" s="66">
        <v>54388</v>
      </c>
      <c r="I40" s="66">
        <v>9387</v>
      </c>
      <c r="J40" s="24">
        <f>SUM(C40:I40)</f>
        <v>228761</v>
      </c>
      <c r="K40"/>
    </row>
    <row r="41" spans="2:11" x14ac:dyDescent="0.25">
      <c r="B41" s="162">
        <v>20</v>
      </c>
      <c r="C41" s="66">
        <v>807</v>
      </c>
      <c r="D41" s="66">
        <v>141917</v>
      </c>
      <c r="E41" s="66">
        <v>12277</v>
      </c>
      <c r="F41" s="66" t="s">
        <v>142</v>
      </c>
      <c r="G41" s="66">
        <v>38828</v>
      </c>
      <c r="H41" s="66">
        <v>47265</v>
      </c>
      <c r="I41" s="66">
        <v>7704</v>
      </c>
      <c r="J41" s="24">
        <v>248798</v>
      </c>
      <c r="K41"/>
    </row>
    <row r="42" spans="2:11" x14ac:dyDescent="0.25">
      <c r="B42" s="162">
        <v>21</v>
      </c>
      <c r="C42" s="66">
        <v>1150</v>
      </c>
      <c r="D42" s="66">
        <v>125436</v>
      </c>
      <c r="E42" s="66">
        <v>11988</v>
      </c>
      <c r="F42" s="66" t="s">
        <v>142</v>
      </c>
      <c r="G42" s="66">
        <v>51793</v>
      </c>
      <c r="H42" s="66">
        <v>48555</v>
      </c>
      <c r="I42" s="66">
        <v>7380</v>
      </c>
      <c r="J42" s="24">
        <v>246302</v>
      </c>
      <c r="K42"/>
    </row>
    <row r="43" spans="2:11" x14ac:dyDescent="0.25">
      <c r="B43" s="162">
        <v>22</v>
      </c>
      <c r="C43" s="66">
        <v>478</v>
      </c>
      <c r="D43" s="66">
        <v>117148</v>
      </c>
      <c r="E43" s="66">
        <v>10771</v>
      </c>
      <c r="F43" s="66" t="s">
        <v>142</v>
      </c>
      <c r="G43" s="66">
        <v>33011</v>
      </c>
      <c r="H43" s="66">
        <v>59093</v>
      </c>
      <c r="I43" s="66">
        <v>8000</v>
      </c>
      <c r="J43" s="24">
        <v>228501</v>
      </c>
      <c r="K43"/>
    </row>
    <row r="44" spans="2:11" x14ac:dyDescent="0.25">
      <c r="B44" s="162">
        <v>23</v>
      </c>
      <c r="C44" s="66">
        <v>631</v>
      </c>
      <c r="D44" s="66">
        <v>141669</v>
      </c>
      <c r="E44" s="66">
        <v>9851</v>
      </c>
      <c r="F44" s="66">
        <v>335</v>
      </c>
      <c r="G44" s="66">
        <v>49865</v>
      </c>
      <c r="H44" s="66">
        <v>46108</v>
      </c>
      <c r="I44" s="66" t="s">
        <v>175</v>
      </c>
      <c r="J44" s="24">
        <v>248459</v>
      </c>
      <c r="K44"/>
    </row>
    <row r="45" spans="2:11" x14ac:dyDescent="0.25">
      <c r="B45" s="162">
        <v>24</v>
      </c>
      <c r="C45" s="66"/>
      <c r="D45" s="66">
        <v>135245</v>
      </c>
      <c r="E45" s="66">
        <v>9218</v>
      </c>
      <c r="F45" s="66">
        <v>361</v>
      </c>
      <c r="G45" s="66">
        <v>39246</v>
      </c>
      <c r="H45" s="66">
        <v>63858</v>
      </c>
      <c r="I45" s="66">
        <v>9745</v>
      </c>
      <c r="J45" s="24">
        <v>257673</v>
      </c>
      <c r="K45"/>
    </row>
    <row r="46" spans="2:11" x14ac:dyDescent="0.25">
      <c r="B46" s="162">
        <v>25</v>
      </c>
      <c r="C46" s="66">
        <v>217</v>
      </c>
      <c r="D46" s="66">
        <v>152208</v>
      </c>
      <c r="E46" s="66">
        <v>8685</v>
      </c>
      <c r="F46" s="66" t="s">
        <v>142</v>
      </c>
      <c r="G46" s="66">
        <v>46000</v>
      </c>
      <c r="H46" s="66">
        <v>47212</v>
      </c>
      <c r="I46" s="66">
        <v>7801</v>
      </c>
      <c r="J46" s="24">
        <v>262123</v>
      </c>
    </row>
    <row r="47" spans="2:11" x14ac:dyDescent="0.25">
      <c r="B47" s="162">
        <v>26</v>
      </c>
      <c r="C47" s="66">
        <v>729</v>
      </c>
      <c r="D47" s="66">
        <v>149435</v>
      </c>
      <c r="E47" s="66">
        <v>12217</v>
      </c>
      <c r="F47" s="66" t="s">
        <v>142</v>
      </c>
      <c r="G47" s="66">
        <v>45074</v>
      </c>
      <c r="H47" s="66">
        <v>48229</v>
      </c>
      <c r="I47" s="66">
        <v>7053</v>
      </c>
      <c r="J47" s="24">
        <v>262737</v>
      </c>
      <c r="K47"/>
    </row>
    <row r="48" spans="2:11" x14ac:dyDescent="0.25">
      <c r="B48" s="162">
        <v>27</v>
      </c>
      <c r="C48" s="66" t="s">
        <v>142</v>
      </c>
      <c r="D48" s="66">
        <v>149825</v>
      </c>
      <c r="E48" s="66">
        <v>6710</v>
      </c>
      <c r="F48" s="66" t="s">
        <v>142</v>
      </c>
      <c r="G48" s="66">
        <v>47644</v>
      </c>
      <c r="H48" s="66">
        <v>51477</v>
      </c>
      <c r="I48" s="66">
        <v>9672</v>
      </c>
      <c r="J48" s="24">
        <v>265328</v>
      </c>
      <c r="K48"/>
    </row>
    <row r="49" spans="2:11" x14ac:dyDescent="0.25">
      <c r="B49" s="162">
        <v>28</v>
      </c>
      <c r="C49" s="66">
        <v>1036</v>
      </c>
      <c r="D49" s="66">
        <v>134849</v>
      </c>
      <c r="E49" s="66">
        <v>6401</v>
      </c>
      <c r="F49" s="66">
        <v>860</v>
      </c>
      <c r="G49" s="66">
        <v>24722</v>
      </c>
      <c r="H49" s="66">
        <v>57566</v>
      </c>
      <c r="I49" s="66">
        <v>8059</v>
      </c>
      <c r="J49" s="24">
        <v>233493</v>
      </c>
      <c r="K49"/>
    </row>
    <row r="50" spans="2:11" x14ac:dyDescent="0.25">
      <c r="B50" s="162">
        <v>29</v>
      </c>
      <c r="C50" s="66">
        <v>609</v>
      </c>
      <c r="D50" s="66">
        <v>115716</v>
      </c>
      <c r="E50" s="66">
        <v>9262</v>
      </c>
      <c r="F50" s="66">
        <v>345</v>
      </c>
      <c r="G50" s="66">
        <v>59907</v>
      </c>
      <c r="H50" s="66">
        <v>48629</v>
      </c>
      <c r="I50" s="66">
        <v>9212</v>
      </c>
      <c r="J50" s="24">
        <v>243680</v>
      </c>
      <c r="K50"/>
    </row>
    <row r="51" spans="2:11" x14ac:dyDescent="0.25">
      <c r="B51" s="162">
        <v>30</v>
      </c>
      <c r="C51" s="66">
        <v>902</v>
      </c>
      <c r="D51" s="66">
        <v>133113</v>
      </c>
      <c r="E51" s="66">
        <v>16679</v>
      </c>
      <c r="F51" s="66" t="s">
        <v>142</v>
      </c>
      <c r="G51" s="66">
        <v>39195</v>
      </c>
      <c r="H51" s="66">
        <v>44689</v>
      </c>
      <c r="I51" s="66">
        <v>8403</v>
      </c>
      <c r="J51" s="24">
        <v>242981</v>
      </c>
      <c r="K51" s="25"/>
    </row>
    <row r="52" spans="2:11" x14ac:dyDescent="0.25">
      <c r="B52" s="162">
        <v>31</v>
      </c>
      <c r="C52" s="66">
        <v>330</v>
      </c>
      <c r="D52" s="66">
        <v>136366</v>
      </c>
      <c r="E52" s="66">
        <v>10473</v>
      </c>
      <c r="F52" s="66" t="s">
        <v>142</v>
      </c>
      <c r="G52" s="66">
        <v>65806</v>
      </c>
      <c r="H52" s="66">
        <v>48605</v>
      </c>
      <c r="I52" s="66">
        <v>6774</v>
      </c>
      <c r="J52" s="24">
        <v>268354</v>
      </c>
      <c r="K52" s="25"/>
    </row>
    <row r="53" spans="2:11" x14ac:dyDescent="0.25">
      <c r="B53" s="162">
        <v>32</v>
      </c>
      <c r="C53" s="66">
        <v>839</v>
      </c>
      <c r="D53" s="66">
        <v>109667</v>
      </c>
      <c r="E53" s="66">
        <v>11645</v>
      </c>
      <c r="F53" s="66" t="s">
        <v>142</v>
      </c>
      <c r="G53" s="66">
        <v>41176</v>
      </c>
      <c r="H53" s="66">
        <v>40743</v>
      </c>
      <c r="I53" s="66">
        <v>8797</v>
      </c>
      <c r="J53" s="24">
        <v>212867</v>
      </c>
      <c r="K53" s="25"/>
    </row>
    <row r="54" spans="2:11" x14ac:dyDescent="0.25">
      <c r="B54" s="162">
        <v>33</v>
      </c>
      <c r="C54" s="66">
        <v>112</v>
      </c>
      <c r="D54" s="66">
        <v>143922</v>
      </c>
      <c r="E54" s="66">
        <v>14589</v>
      </c>
      <c r="F54" s="66" t="s">
        <v>142</v>
      </c>
      <c r="G54" s="66">
        <v>60904</v>
      </c>
      <c r="H54" s="66">
        <v>58568</v>
      </c>
      <c r="I54" s="66">
        <v>9434</v>
      </c>
      <c r="J54" s="24">
        <v>287529</v>
      </c>
      <c r="K54" s="25"/>
    </row>
    <row r="55" spans="2:11" x14ac:dyDescent="0.25">
      <c r="B55" s="162">
        <v>34</v>
      </c>
      <c r="C55" s="66">
        <v>969</v>
      </c>
      <c r="D55" s="66">
        <v>131539</v>
      </c>
      <c r="E55" s="66">
        <v>8800</v>
      </c>
      <c r="F55" s="66" t="s">
        <v>142</v>
      </c>
      <c r="G55" s="66">
        <v>41341</v>
      </c>
      <c r="H55" s="66">
        <v>36733</v>
      </c>
      <c r="I55" s="66">
        <v>7919</v>
      </c>
      <c r="J55" s="24">
        <v>227301</v>
      </c>
      <c r="K55" s="25"/>
    </row>
    <row r="56" spans="2:11" x14ac:dyDescent="0.25">
      <c r="B56" s="162">
        <v>35</v>
      </c>
      <c r="C56" s="66">
        <v>389</v>
      </c>
      <c r="D56" s="66">
        <v>122720</v>
      </c>
      <c r="E56" s="66">
        <v>9376</v>
      </c>
      <c r="F56" s="66" t="s">
        <v>142</v>
      </c>
      <c r="G56" s="66">
        <v>63726</v>
      </c>
      <c r="H56" s="66">
        <v>56171</v>
      </c>
      <c r="I56" s="66">
        <v>8135</v>
      </c>
      <c r="J56" s="24">
        <v>260517</v>
      </c>
      <c r="K56" s="25"/>
    </row>
    <row r="57" spans="2:11" x14ac:dyDescent="0.25">
      <c r="B57" s="162">
        <v>36</v>
      </c>
      <c r="C57" s="66">
        <v>799</v>
      </c>
      <c r="D57" s="66">
        <v>134945</v>
      </c>
      <c r="E57" s="66">
        <v>13435</v>
      </c>
      <c r="F57" s="66" t="s">
        <v>142</v>
      </c>
      <c r="G57" s="66">
        <v>56258</v>
      </c>
      <c r="H57" s="66">
        <v>60262</v>
      </c>
      <c r="I57" s="66">
        <v>9278</v>
      </c>
      <c r="J57" s="24">
        <f>SUM(C57:I57)</f>
        <v>274977</v>
      </c>
      <c r="K57" s="25"/>
    </row>
    <row r="58" spans="2:11" x14ac:dyDescent="0.25">
      <c r="B58" s="162">
        <v>37</v>
      </c>
      <c r="C58" s="66">
        <v>450</v>
      </c>
      <c r="D58" s="66">
        <v>97906</v>
      </c>
      <c r="E58" s="66">
        <v>16362</v>
      </c>
      <c r="F58" s="66" t="s">
        <v>142</v>
      </c>
      <c r="G58" s="66">
        <v>52908</v>
      </c>
      <c r="H58" s="66">
        <v>54925</v>
      </c>
      <c r="I58" s="66">
        <v>8868</v>
      </c>
      <c r="J58" s="24">
        <v>231419</v>
      </c>
      <c r="K58" s="25"/>
    </row>
    <row r="59" spans="2:11" x14ac:dyDescent="0.25">
      <c r="B59" s="162">
        <v>38</v>
      </c>
      <c r="C59" s="66">
        <v>369</v>
      </c>
      <c r="D59" s="66">
        <v>129904</v>
      </c>
      <c r="E59" s="66">
        <v>6029</v>
      </c>
      <c r="F59" s="66" t="s">
        <v>142</v>
      </c>
      <c r="G59" s="66">
        <v>58754</v>
      </c>
      <c r="H59" s="66">
        <v>63712</v>
      </c>
      <c r="I59" s="66">
        <v>12256</v>
      </c>
      <c r="J59" s="24">
        <v>271024</v>
      </c>
      <c r="K59" s="25"/>
    </row>
    <row r="60" spans="2:11" x14ac:dyDescent="0.25">
      <c r="B60" s="162">
        <v>39</v>
      </c>
      <c r="C60" s="66">
        <v>551</v>
      </c>
      <c r="D60" s="66">
        <v>137216</v>
      </c>
      <c r="E60" s="66">
        <v>9744</v>
      </c>
      <c r="F60" s="66">
        <v>1603</v>
      </c>
      <c r="G60" s="66">
        <v>60998</v>
      </c>
      <c r="H60" s="66">
        <v>47339</v>
      </c>
      <c r="I60" s="66">
        <v>9161</v>
      </c>
      <c r="J60" s="24">
        <v>266612</v>
      </c>
      <c r="K60" s="25"/>
    </row>
    <row r="61" spans="2:11" x14ac:dyDescent="0.25">
      <c r="B61" s="162">
        <v>40</v>
      </c>
      <c r="C61" s="66">
        <v>386</v>
      </c>
      <c r="D61" s="66">
        <v>139689</v>
      </c>
      <c r="E61" s="66">
        <v>6401</v>
      </c>
      <c r="F61" s="66">
        <v>335</v>
      </c>
      <c r="G61" s="66">
        <v>49706</v>
      </c>
      <c r="H61" s="66">
        <v>55824</v>
      </c>
      <c r="I61" s="66">
        <v>6291</v>
      </c>
      <c r="J61" s="24">
        <v>258632</v>
      </c>
      <c r="K61" s="20"/>
    </row>
    <row r="62" spans="2:11" x14ac:dyDescent="0.25">
      <c r="B62" s="162">
        <v>41</v>
      </c>
      <c r="C62" s="66">
        <v>540</v>
      </c>
      <c r="D62" s="66">
        <v>135844</v>
      </c>
      <c r="E62" s="66">
        <v>12428</v>
      </c>
      <c r="F62" s="66" t="s">
        <v>142</v>
      </c>
      <c r="G62" s="66">
        <v>67334</v>
      </c>
      <c r="H62" s="66">
        <v>50273</v>
      </c>
      <c r="I62" s="66">
        <v>8917</v>
      </c>
      <c r="J62" s="24">
        <v>275336</v>
      </c>
      <c r="K62" s="20"/>
    </row>
    <row r="63" spans="2:11" x14ac:dyDescent="0.25">
      <c r="B63" s="162">
        <v>42</v>
      </c>
      <c r="C63" s="66">
        <v>448</v>
      </c>
      <c r="D63" s="66">
        <v>133761</v>
      </c>
      <c r="E63" s="66">
        <v>12989</v>
      </c>
      <c r="F63" s="66" t="s">
        <v>142</v>
      </c>
      <c r="G63" s="66">
        <v>69916</v>
      </c>
      <c r="H63" s="66">
        <v>44765</v>
      </c>
      <c r="I63" s="66">
        <v>8100</v>
      </c>
      <c r="J63" s="24">
        <v>269979</v>
      </c>
      <c r="K63" s="20"/>
    </row>
    <row r="64" spans="2:11" x14ac:dyDescent="0.25">
      <c r="B64" s="162">
        <v>43</v>
      </c>
      <c r="C64" s="66">
        <v>624</v>
      </c>
      <c r="D64" s="66">
        <v>132599</v>
      </c>
      <c r="E64" s="66">
        <v>11240</v>
      </c>
      <c r="F64" s="66">
        <v>328</v>
      </c>
      <c r="G64" s="66">
        <v>53790</v>
      </c>
      <c r="H64" s="66">
        <v>52484</v>
      </c>
      <c r="I64" s="66">
        <v>11118</v>
      </c>
      <c r="J64" s="24">
        <v>262183</v>
      </c>
      <c r="K64" s="20"/>
    </row>
    <row r="65" spans="2:11" x14ac:dyDescent="0.25">
      <c r="B65" s="162">
        <v>44</v>
      </c>
      <c r="C65" s="66">
        <v>720</v>
      </c>
      <c r="D65" s="66">
        <v>107888</v>
      </c>
      <c r="E65" s="66">
        <v>11767</v>
      </c>
      <c r="F65" s="66">
        <v>307</v>
      </c>
      <c r="G65" s="66">
        <v>56651</v>
      </c>
      <c r="H65" s="66">
        <v>36404</v>
      </c>
      <c r="I65" s="66">
        <v>8336</v>
      </c>
      <c r="J65" s="24">
        <v>222073</v>
      </c>
      <c r="K65" s="20"/>
    </row>
    <row r="66" spans="2:11" x14ac:dyDescent="0.25">
      <c r="B66" s="162">
        <v>45</v>
      </c>
      <c r="C66" s="66">
        <v>402</v>
      </c>
      <c r="D66" s="66">
        <v>122780</v>
      </c>
      <c r="E66" s="66">
        <v>11639</v>
      </c>
      <c r="F66" s="66" t="s">
        <v>142</v>
      </c>
      <c r="G66" s="66">
        <v>73547</v>
      </c>
      <c r="H66" s="66">
        <v>48346</v>
      </c>
      <c r="I66" s="66">
        <v>7741</v>
      </c>
      <c r="J66" s="24">
        <v>264455</v>
      </c>
      <c r="K66" s="20"/>
    </row>
    <row r="67" spans="2:11" ht="15.75" thickBot="1" x14ac:dyDescent="0.3">
      <c r="B67" s="171">
        <v>46</v>
      </c>
      <c r="C67" s="172">
        <v>567</v>
      </c>
      <c r="D67" s="172">
        <v>119621</v>
      </c>
      <c r="E67" s="172">
        <v>4657</v>
      </c>
      <c r="F67" s="172" t="s">
        <v>142</v>
      </c>
      <c r="G67" s="172">
        <v>72614</v>
      </c>
      <c r="H67" s="172">
        <v>55760</v>
      </c>
      <c r="I67" s="172">
        <v>10168</v>
      </c>
      <c r="J67" s="175">
        <v>263387</v>
      </c>
      <c r="K67" s="20"/>
    </row>
    <row r="68" spans="2:11" x14ac:dyDescent="0.25">
      <c r="K68" s="20"/>
    </row>
    <row r="69" spans="2:11" x14ac:dyDescent="0.25">
      <c r="K69" s="20"/>
    </row>
    <row r="70" spans="2:11" x14ac:dyDescent="0.25">
      <c r="K70" s="20"/>
    </row>
    <row r="71" spans="2:11" x14ac:dyDescent="0.25">
      <c r="K71" s="20"/>
    </row>
    <row r="72" spans="2:11" x14ac:dyDescent="0.25">
      <c r="K72" s="20"/>
    </row>
    <row r="73" spans="2:11" x14ac:dyDescent="0.25">
      <c r="K73" s="20"/>
    </row>
    <row r="74" spans="2:11" x14ac:dyDescent="0.25">
      <c r="K74" s="20"/>
    </row>
    <row r="75" spans="2:11" x14ac:dyDescent="0.25">
      <c r="K75" s="20"/>
    </row>
    <row r="76" spans="2:11" x14ac:dyDescent="0.25">
      <c r="K76" s="20"/>
    </row>
    <row r="77" spans="2:11" x14ac:dyDescent="0.25">
      <c r="K77" s="20"/>
    </row>
    <row r="78" spans="2:11" x14ac:dyDescent="0.25">
      <c r="K78" s="20"/>
    </row>
    <row r="79" spans="2:11" x14ac:dyDescent="0.25">
      <c r="K79" s="20"/>
    </row>
    <row r="80" spans="2:11" x14ac:dyDescent="0.25">
      <c r="K80" s="20"/>
    </row>
    <row r="81" spans="11:11" x14ac:dyDescent="0.25">
      <c r="K81" s="20"/>
    </row>
    <row r="82" spans="11:11" x14ac:dyDescent="0.25">
      <c r="K82" s="20"/>
    </row>
    <row r="83" spans="11:11" x14ac:dyDescent="0.25">
      <c r="K83" s="20"/>
    </row>
    <row r="84" spans="11:11" x14ac:dyDescent="0.25">
      <c r="K84" s="20"/>
    </row>
    <row r="85" spans="11:11" x14ac:dyDescent="0.25">
      <c r="K85" s="20"/>
    </row>
    <row r="86" spans="11:11" x14ac:dyDescent="0.25">
      <c r="K86" s="20"/>
    </row>
    <row r="87" spans="11:11" x14ac:dyDescent="0.25">
      <c r="K87" s="20"/>
    </row>
    <row r="88" spans="11:11" x14ac:dyDescent="0.25">
      <c r="K88" s="20"/>
    </row>
    <row r="89" spans="11:11" x14ac:dyDescent="0.25">
      <c r="K89" s="20"/>
    </row>
    <row r="90" spans="11:11" x14ac:dyDescent="0.25">
      <c r="K90" s="20"/>
    </row>
    <row r="91" spans="11:11" x14ac:dyDescent="0.25">
      <c r="K91" s="20"/>
    </row>
    <row r="92" spans="11:11" x14ac:dyDescent="0.25">
      <c r="K92" s="20"/>
    </row>
    <row r="93" spans="11:11" x14ac:dyDescent="0.25">
      <c r="K93" s="20"/>
    </row>
    <row r="94" spans="11:11" x14ac:dyDescent="0.25">
      <c r="K94" s="20"/>
    </row>
    <row r="95" spans="11:11" x14ac:dyDescent="0.25">
      <c r="K95" s="20"/>
    </row>
    <row r="96" spans="11:11" x14ac:dyDescent="0.25">
      <c r="K96" s="20"/>
    </row>
    <row r="97" spans="11:11" x14ac:dyDescent="0.25">
      <c r="K97" s="20"/>
    </row>
    <row r="98" spans="11:11" x14ac:dyDescent="0.25">
      <c r="K98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zoomScale="90" zoomScaleNormal="90" workbookViewId="0">
      <selection activeCell="AE22" sqref="AE22"/>
    </sheetView>
  </sheetViews>
  <sheetFormatPr defaultRowHeight="15" x14ac:dyDescent="0.25"/>
  <cols>
    <col min="1" max="1" width="9.140625" style="68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173"/>
    </row>
    <row r="2" spans="2:28" x14ac:dyDescent="0.25">
      <c r="B2" s="33" t="s">
        <v>140</v>
      </c>
      <c r="C2" s="32"/>
      <c r="E2" s="33"/>
      <c r="F2" s="34"/>
      <c r="G2" s="34"/>
      <c r="H2" s="34"/>
      <c r="I2" s="34"/>
      <c r="J2" s="35"/>
      <c r="K2" s="34"/>
      <c r="L2" s="34"/>
      <c r="M2" s="34"/>
      <c r="P2" s="36"/>
      <c r="Q2" s="36"/>
      <c r="R2" s="36"/>
      <c r="S2" s="36"/>
      <c r="T2" s="36"/>
      <c r="U2" s="37"/>
      <c r="V2" s="38"/>
      <c r="W2" s="38"/>
      <c r="X2" s="38"/>
      <c r="Y2" s="38"/>
    </row>
    <row r="3" spans="2:28" x14ac:dyDescent="0.25">
      <c r="C3" s="3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0"/>
      <c r="R3" s="41"/>
      <c r="S3" s="38"/>
      <c r="T3" s="38"/>
      <c r="U3" s="38"/>
      <c r="V3" s="38"/>
      <c r="W3" s="38"/>
      <c r="X3" s="38"/>
      <c r="Y3" s="38"/>
    </row>
    <row r="4" spans="2:28" x14ac:dyDescent="0.25">
      <c r="B4" s="33" t="s">
        <v>143</v>
      </c>
      <c r="C4" s="42"/>
      <c r="D4" s="43"/>
      <c r="E4" s="43"/>
      <c r="F4" s="43"/>
      <c r="G4" s="43"/>
      <c r="H4" s="34"/>
      <c r="I4" s="34"/>
      <c r="J4" s="34"/>
      <c r="K4" s="34"/>
      <c r="L4" s="34"/>
      <c r="M4" s="34"/>
      <c r="N4" s="34"/>
      <c r="O4" s="34"/>
      <c r="P4" s="34"/>
      <c r="Q4" s="44"/>
      <c r="R4" s="45"/>
      <c r="S4" s="38"/>
      <c r="T4" s="38"/>
      <c r="U4" s="38"/>
      <c r="V4" s="38"/>
      <c r="W4" s="38"/>
      <c r="X4" s="38"/>
      <c r="Y4" s="38"/>
    </row>
    <row r="5" spans="2:28" x14ac:dyDescent="0.25">
      <c r="B5" s="146" t="s">
        <v>174</v>
      </c>
      <c r="C5" s="144" t="s">
        <v>189</v>
      </c>
      <c r="D5" s="145"/>
      <c r="E5" s="14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6"/>
      <c r="S5" s="38"/>
      <c r="T5" s="38"/>
      <c r="U5" s="38"/>
      <c r="V5" s="38"/>
      <c r="W5" s="38"/>
      <c r="X5" s="38"/>
      <c r="Y5" s="38"/>
    </row>
    <row r="6" spans="2:28" x14ac:dyDescent="0.25">
      <c r="B6" s="202" t="s">
        <v>54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131"/>
      <c r="AA6" s="131"/>
      <c r="AB6" s="131"/>
    </row>
    <row r="7" spans="2:28" x14ac:dyDescent="0.25">
      <c r="B7" s="126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6"/>
      <c r="Z7" s="132"/>
      <c r="AA7" s="132"/>
      <c r="AB7" s="132"/>
    </row>
    <row r="8" spans="2:28" ht="15.75" thickBot="1" x14ac:dyDescent="0.3"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3"/>
      <c r="Z8" s="132"/>
      <c r="AA8" s="132"/>
      <c r="AB8" s="132"/>
    </row>
    <row r="9" spans="2:28" ht="15.75" thickBot="1" x14ac:dyDescent="0.3">
      <c r="B9" s="225" t="s">
        <v>55</v>
      </c>
      <c r="C9" s="226"/>
      <c r="D9" s="342" t="s">
        <v>152</v>
      </c>
      <c r="E9" s="343"/>
      <c r="F9" s="343"/>
      <c r="G9" s="343"/>
      <c r="H9" s="344"/>
      <c r="I9" s="227"/>
      <c r="J9" s="132"/>
      <c r="K9" s="135"/>
      <c r="L9" s="228" t="s">
        <v>153</v>
      </c>
      <c r="M9" s="229"/>
      <c r="N9" s="230"/>
      <c r="O9" s="231"/>
      <c r="P9" s="132"/>
      <c r="Q9" s="132"/>
      <c r="R9" s="342" t="s">
        <v>154</v>
      </c>
      <c r="S9" s="343"/>
      <c r="T9" s="343"/>
      <c r="U9" s="343"/>
      <c r="V9" s="344"/>
      <c r="W9" s="227"/>
      <c r="X9" s="132"/>
      <c r="Y9" s="232"/>
      <c r="Z9" s="233" t="s">
        <v>85</v>
      </c>
      <c r="AA9" s="233"/>
      <c r="AB9" s="132"/>
    </row>
    <row r="10" spans="2:28" x14ac:dyDescent="0.25">
      <c r="B10" s="234"/>
      <c r="C10" s="226"/>
      <c r="D10" s="345" t="s">
        <v>155</v>
      </c>
      <c r="E10" s="347" t="s">
        <v>156</v>
      </c>
      <c r="F10" s="347" t="s">
        <v>157</v>
      </c>
      <c r="G10" s="349" t="s">
        <v>158</v>
      </c>
      <c r="H10" s="128" t="s">
        <v>159</v>
      </c>
      <c r="I10" s="227"/>
      <c r="J10" s="132"/>
      <c r="K10" s="345" t="s">
        <v>160</v>
      </c>
      <c r="L10" s="351" t="s">
        <v>161</v>
      </c>
      <c r="M10" s="352" t="s">
        <v>32</v>
      </c>
      <c r="N10" s="354" t="s">
        <v>158</v>
      </c>
      <c r="O10" s="130" t="s">
        <v>159</v>
      </c>
      <c r="P10" s="132"/>
      <c r="Q10" s="132"/>
      <c r="R10" s="345" t="s">
        <v>155</v>
      </c>
      <c r="S10" s="347" t="s">
        <v>156</v>
      </c>
      <c r="T10" s="347" t="s">
        <v>157</v>
      </c>
      <c r="U10" s="349" t="s">
        <v>158</v>
      </c>
      <c r="V10" s="128" t="s">
        <v>159</v>
      </c>
      <c r="W10" s="227"/>
      <c r="X10" s="132"/>
      <c r="Y10" s="340" t="s">
        <v>28</v>
      </c>
      <c r="Z10" s="235" t="s">
        <v>162</v>
      </c>
      <c r="AA10" s="130" t="s">
        <v>159</v>
      </c>
      <c r="AB10" s="132"/>
    </row>
    <row r="11" spans="2:28" ht="15.75" thickBot="1" x14ac:dyDescent="0.3">
      <c r="B11" s="132"/>
      <c r="C11" s="226"/>
      <c r="D11" s="346"/>
      <c r="E11" s="348"/>
      <c r="F11" s="348"/>
      <c r="G11" s="350"/>
      <c r="H11" s="129" t="s">
        <v>163</v>
      </c>
      <c r="I11" s="236" t="s">
        <v>56</v>
      </c>
      <c r="J11" s="132"/>
      <c r="K11" s="346"/>
      <c r="L11" s="348"/>
      <c r="M11" s="353"/>
      <c r="N11" s="350"/>
      <c r="O11" s="129" t="s">
        <v>163</v>
      </c>
      <c r="P11" s="136" t="s">
        <v>56</v>
      </c>
      <c r="Q11" s="132"/>
      <c r="R11" s="346"/>
      <c r="S11" s="348"/>
      <c r="T11" s="348"/>
      <c r="U11" s="350"/>
      <c r="V11" s="129" t="s">
        <v>163</v>
      </c>
      <c r="W11" s="236" t="s">
        <v>56</v>
      </c>
      <c r="X11" s="132"/>
      <c r="Y11" s="341"/>
      <c r="Z11" s="237" t="s">
        <v>164</v>
      </c>
      <c r="AA11" s="129" t="s">
        <v>163</v>
      </c>
      <c r="AB11" s="136" t="s">
        <v>56</v>
      </c>
    </row>
    <row r="12" spans="2:28" ht="15.75" thickBot="1" x14ac:dyDescent="0.3">
      <c r="B12" s="238" t="s">
        <v>57</v>
      </c>
      <c r="C12" s="239"/>
      <c r="D12" s="240">
        <v>426.27300000000002</v>
      </c>
      <c r="E12" s="241">
        <v>428.685</v>
      </c>
      <c r="F12" s="242"/>
      <c r="G12" s="243">
        <v>423.666</v>
      </c>
      <c r="H12" s="244">
        <v>3.75</v>
      </c>
      <c r="I12" s="245">
        <v>8.9303575000714286E-3</v>
      </c>
      <c r="J12" s="246"/>
      <c r="K12" s="240">
        <v>334.54399999999998</v>
      </c>
      <c r="L12" s="241">
        <v>417.233</v>
      </c>
      <c r="M12" s="242">
        <v>419.39400000000001</v>
      </c>
      <c r="N12" s="243">
        <v>413.57499999999999</v>
      </c>
      <c r="O12" s="244">
        <v>-3.8999999999987267E-2</v>
      </c>
      <c r="P12" s="247">
        <v>-9.4290812206465624E-5</v>
      </c>
      <c r="Q12" s="248"/>
      <c r="R12" s="240">
        <v>418.00400000000002</v>
      </c>
      <c r="S12" s="241">
        <v>417.851</v>
      </c>
      <c r="T12" s="242"/>
      <c r="U12" s="243">
        <v>410.149</v>
      </c>
      <c r="V12" s="244">
        <v>4.0620000000000118</v>
      </c>
      <c r="W12" s="245">
        <v>1.000278265494825E-2</v>
      </c>
      <c r="X12" s="239"/>
      <c r="Y12" s="249">
        <v>420.13479999999998</v>
      </c>
      <c r="Z12" s="250">
        <v>188.90953237410071</v>
      </c>
      <c r="AA12" s="251">
        <v>3.2860999999999763</v>
      </c>
      <c r="AB12" s="252">
        <v>7.883195989336178E-3</v>
      </c>
    </row>
    <row r="13" spans="2:28" x14ac:dyDescent="0.25">
      <c r="B13" s="253"/>
      <c r="C13" s="239"/>
      <c r="D13" s="253"/>
      <c r="E13" s="132"/>
      <c r="F13" s="132"/>
      <c r="G13" s="132"/>
      <c r="H13" s="132"/>
      <c r="I13" s="254"/>
      <c r="J13" s="132"/>
      <c r="K13" s="132"/>
      <c r="L13" s="132"/>
      <c r="M13" s="132"/>
      <c r="N13" s="132"/>
      <c r="O13" s="132"/>
      <c r="P13" s="132"/>
      <c r="Q13" s="132"/>
      <c r="R13" s="253"/>
      <c r="S13" s="132"/>
      <c r="T13" s="132"/>
      <c r="U13" s="132"/>
      <c r="V13" s="132"/>
      <c r="W13" s="254"/>
      <c r="X13" s="239"/>
      <c r="Y13" s="255"/>
      <c r="Z13" s="256"/>
      <c r="AA13" s="253"/>
      <c r="AB13" s="253"/>
    </row>
    <row r="14" spans="2:28" x14ac:dyDescent="0.25">
      <c r="B14" s="257"/>
      <c r="C14" s="239"/>
      <c r="D14" s="257"/>
      <c r="E14" s="257"/>
      <c r="F14" s="257"/>
      <c r="G14" s="257"/>
      <c r="H14" s="258"/>
      <c r="I14" s="259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8"/>
      <c r="W14" s="259"/>
      <c r="X14" s="257"/>
      <c r="Y14" s="257"/>
      <c r="Z14" s="257"/>
      <c r="AA14" s="260"/>
      <c r="AB14" s="260"/>
    </row>
    <row r="15" spans="2:28" ht="15.75" thickBot="1" x14ac:dyDescent="0.3">
      <c r="B15" s="257"/>
      <c r="C15" s="239"/>
      <c r="D15" s="261" t="s">
        <v>178</v>
      </c>
      <c r="E15" s="261" t="s">
        <v>179</v>
      </c>
      <c r="F15" s="261" t="s">
        <v>180</v>
      </c>
      <c r="G15" s="261" t="s">
        <v>181</v>
      </c>
      <c r="H15" s="261"/>
      <c r="I15" s="262"/>
      <c r="J15" s="246"/>
      <c r="K15" s="261" t="s">
        <v>178</v>
      </c>
      <c r="L15" s="261" t="s">
        <v>179</v>
      </c>
      <c r="M15" s="261" t="s">
        <v>180</v>
      </c>
      <c r="N15" s="261" t="s">
        <v>181</v>
      </c>
      <c r="O15" s="263"/>
      <c r="P15" s="263"/>
      <c r="Q15" s="263"/>
      <c r="R15" s="261" t="s">
        <v>178</v>
      </c>
      <c r="S15" s="261" t="s">
        <v>179</v>
      </c>
      <c r="T15" s="261" t="s">
        <v>180</v>
      </c>
      <c r="U15" s="261" t="s">
        <v>181</v>
      </c>
      <c r="V15" s="261"/>
      <c r="W15" s="262"/>
      <c r="X15" s="239"/>
      <c r="Y15" s="264" t="s">
        <v>28</v>
      </c>
      <c r="Z15" s="239"/>
      <c r="AA15" s="260"/>
      <c r="AB15" s="260"/>
    </row>
    <row r="16" spans="2:28" x14ac:dyDescent="0.25">
      <c r="B16" s="265" t="s">
        <v>58</v>
      </c>
      <c r="C16" s="239"/>
      <c r="D16" s="266">
        <v>383.66680000000002</v>
      </c>
      <c r="E16" s="267">
        <v>352.1379</v>
      </c>
      <c r="F16" s="267" t="s">
        <v>176</v>
      </c>
      <c r="G16" s="268">
        <v>379.8691</v>
      </c>
      <c r="H16" s="269">
        <v>3.0495999999999981</v>
      </c>
      <c r="I16" s="270">
        <v>8.0929994334157929E-3</v>
      </c>
      <c r="J16" s="271"/>
      <c r="K16" s="266" t="s">
        <v>176</v>
      </c>
      <c r="L16" s="267" t="s">
        <v>176</v>
      </c>
      <c r="M16" s="267" t="s">
        <v>176</v>
      </c>
      <c r="N16" s="268" t="s">
        <v>176</v>
      </c>
      <c r="O16" s="269"/>
      <c r="P16" s="272"/>
      <c r="Q16" s="273"/>
      <c r="R16" s="266" t="s">
        <v>176</v>
      </c>
      <c r="S16" s="267" t="s">
        <v>176</v>
      </c>
      <c r="T16" s="267" t="s">
        <v>176</v>
      </c>
      <c r="U16" s="268" t="s">
        <v>176</v>
      </c>
      <c r="V16" s="269" t="s">
        <v>176</v>
      </c>
      <c r="W16" s="270" t="s">
        <v>176</v>
      </c>
      <c r="X16" s="239"/>
      <c r="Y16" s="274">
        <v>379.8691</v>
      </c>
      <c r="Z16" s="132"/>
      <c r="AA16" s="266">
        <v>3.0495999999999981</v>
      </c>
      <c r="AB16" s="270">
        <v>8.0929994334157929E-3</v>
      </c>
    </row>
    <row r="17" spans="2:28" x14ac:dyDescent="0.25">
      <c r="B17" s="275" t="s">
        <v>59</v>
      </c>
      <c r="C17" s="239"/>
      <c r="D17" s="276" t="s">
        <v>176</v>
      </c>
      <c r="E17" s="277" t="s">
        <v>176</v>
      </c>
      <c r="F17" s="277" t="s">
        <v>176</v>
      </c>
      <c r="G17" s="278" t="s">
        <v>176</v>
      </c>
      <c r="H17" s="279"/>
      <c r="I17" s="280" t="s">
        <v>176</v>
      </c>
      <c r="J17" s="271"/>
      <c r="K17" s="276" t="s">
        <v>176</v>
      </c>
      <c r="L17" s="277" t="s">
        <v>176</v>
      </c>
      <c r="M17" s="277" t="s">
        <v>176</v>
      </c>
      <c r="N17" s="278" t="s">
        <v>176</v>
      </c>
      <c r="O17" s="279" t="s">
        <v>176</v>
      </c>
      <c r="P17" s="281" t="s">
        <v>176</v>
      </c>
      <c r="Q17" s="282"/>
      <c r="R17" s="276" t="s">
        <v>176</v>
      </c>
      <c r="S17" s="277" t="s">
        <v>176</v>
      </c>
      <c r="T17" s="277" t="s">
        <v>176</v>
      </c>
      <c r="U17" s="278" t="s">
        <v>176</v>
      </c>
      <c r="V17" s="279" t="s">
        <v>176</v>
      </c>
      <c r="W17" s="280" t="s">
        <v>176</v>
      </c>
      <c r="X17" s="239"/>
      <c r="Y17" s="283" t="s">
        <v>176</v>
      </c>
      <c r="Z17" s="132"/>
      <c r="AA17" s="276" t="s">
        <v>176</v>
      </c>
      <c r="AB17" s="280" t="s">
        <v>176</v>
      </c>
    </row>
    <row r="18" spans="2:28" x14ac:dyDescent="0.25">
      <c r="B18" s="275" t="s">
        <v>60</v>
      </c>
      <c r="C18" s="239"/>
      <c r="D18" s="276">
        <v>355.52499999999998</v>
      </c>
      <c r="E18" s="277">
        <v>361.77120000000002</v>
      </c>
      <c r="F18" s="277">
        <v>362.1651</v>
      </c>
      <c r="G18" s="278">
        <v>360.24020000000002</v>
      </c>
      <c r="H18" s="279">
        <v>5.9196000000000026</v>
      </c>
      <c r="I18" s="280">
        <v>1.6706903296054509E-2</v>
      </c>
      <c r="J18" s="271"/>
      <c r="K18" s="276" t="s">
        <v>176</v>
      </c>
      <c r="L18" s="277" t="s">
        <v>176</v>
      </c>
      <c r="M18" s="277" t="s">
        <v>176</v>
      </c>
      <c r="N18" s="278" t="s">
        <v>176</v>
      </c>
      <c r="O18" s="279" t="s">
        <v>176</v>
      </c>
      <c r="P18" s="281" t="s">
        <v>176</v>
      </c>
      <c r="Q18" s="282"/>
      <c r="R18" s="276" t="s">
        <v>176</v>
      </c>
      <c r="S18" s="277" t="s">
        <v>176</v>
      </c>
      <c r="T18" s="277" t="s">
        <v>176</v>
      </c>
      <c r="U18" s="278" t="s">
        <v>176</v>
      </c>
      <c r="V18" s="279" t="s">
        <v>176</v>
      </c>
      <c r="W18" s="280">
        <v>-1</v>
      </c>
      <c r="X18" s="239"/>
      <c r="Y18" s="283">
        <v>360.24020000000002</v>
      </c>
      <c r="Z18" s="132"/>
      <c r="AA18" s="276">
        <v>7.8620999999999981</v>
      </c>
      <c r="AB18" s="280">
        <v>2.2311545467780247E-2</v>
      </c>
    </row>
    <row r="19" spans="2:28" x14ac:dyDescent="0.25">
      <c r="B19" s="275" t="s">
        <v>61</v>
      </c>
      <c r="C19" s="239"/>
      <c r="D19" s="276" t="s">
        <v>176</v>
      </c>
      <c r="E19" s="277">
        <v>376.70699999999999</v>
      </c>
      <c r="F19" s="277">
        <v>363.88130000000001</v>
      </c>
      <c r="G19" s="278">
        <v>368.43650000000002</v>
      </c>
      <c r="H19" s="279">
        <v>-3.2141999999999484</v>
      </c>
      <c r="I19" s="280">
        <v>-8.6484432828995983E-3</v>
      </c>
      <c r="J19" s="271"/>
      <c r="K19" s="276" t="s">
        <v>176</v>
      </c>
      <c r="L19" s="277" t="s">
        <v>176</v>
      </c>
      <c r="M19" s="277" t="s">
        <v>176</v>
      </c>
      <c r="N19" s="278" t="s">
        <v>176</v>
      </c>
      <c r="O19" s="279" t="s">
        <v>176</v>
      </c>
      <c r="P19" s="281" t="s">
        <v>176</v>
      </c>
      <c r="Q19" s="282"/>
      <c r="R19" s="276" t="s">
        <v>176</v>
      </c>
      <c r="S19" s="277">
        <v>387.7577</v>
      </c>
      <c r="T19" s="277">
        <v>398.15600000000001</v>
      </c>
      <c r="U19" s="278">
        <v>395.77050000000003</v>
      </c>
      <c r="V19" s="279">
        <v>-8.5199999999986176E-2</v>
      </c>
      <c r="W19" s="280">
        <v>-2.1522994363853964E-4</v>
      </c>
      <c r="X19" s="239"/>
      <c r="Y19" s="284">
        <v>386.79360000000003</v>
      </c>
      <c r="Z19" s="239"/>
      <c r="AA19" s="276">
        <v>-1.1127999999999929</v>
      </c>
      <c r="AB19" s="280">
        <v>-2.8687332820495071E-3</v>
      </c>
    </row>
    <row r="20" spans="2:28" x14ac:dyDescent="0.25">
      <c r="B20" s="275" t="s">
        <v>62</v>
      </c>
      <c r="C20" s="239"/>
      <c r="D20" s="276">
        <v>443.35640000000001</v>
      </c>
      <c r="E20" s="277">
        <v>455.58629999999999</v>
      </c>
      <c r="F20" s="277" t="s">
        <v>176</v>
      </c>
      <c r="G20" s="278">
        <v>449.08019999999999</v>
      </c>
      <c r="H20" s="279">
        <v>4.101099999999974</v>
      </c>
      <c r="I20" s="280">
        <v>9.2163879157469708E-3</v>
      </c>
      <c r="J20" s="271"/>
      <c r="K20" s="276" t="s">
        <v>176</v>
      </c>
      <c r="L20" s="277" t="s">
        <v>176</v>
      </c>
      <c r="M20" s="277" t="s">
        <v>176</v>
      </c>
      <c r="N20" s="278" t="s">
        <v>176</v>
      </c>
      <c r="O20" s="279" t="s">
        <v>176</v>
      </c>
      <c r="P20" s="281" t="s">
        <v>176</v>
      </c>
      <c r="Q20" s="282"/>
      <c r="R20" s="276" t="s">
        <v>176</v>
      </c>
      <c r="S20" s="277" t="s">
        <v>176</v>
      </c>
      <c r="T20" s="277" t="s">
        <v>176</v>
      </c>
      <c r="U20" s="278" t="s">
        <v>176</v>
      </c>
      <c r="V20" s="279" t="s">
        <v>176</v>
      </c>
      <c r="W20" s="280" t="s">
        <v>176</v>
      </c>
      <c r="X20" s="239"/>
      <c r="Y20" s="284">
        <v>449.08019999999999</v>
      </c>
      <c r="Z20" s="132"/>
      <c r="AA20" s="276">
        <v>4.101099999999974</v>
      </c>
      <c r="AB20" s="280">
        <v>9.2163879157469708E-3</v>
      </c>
    </row>
    <row r="21" spans="2:28" x14ac:dyDescent="0.25">
      <c r="B21" s="275" t="s">
        <v>63</v>
      </c>
      <c r="C21" s="239"/>
      <c r="D21" s="276" t="s">
        <v>176</v>
      </c>
      <c r="E21" s="277" t="s">
        <v>177</v>
      </c>
      <c r="F21" s="277" t="s">
        <v>176</v>
      </c>
      <c r="G21" s="278" t="s">
        <v>177</v>
      </c>
      <c r="H21" s="279" t="s">
        <v>176</v>
      </c>
      <c r="I21" s="280" t="s">
        <v>176</v>
      </c>
      <c r="J21" s="271"/>
      <c r="K21" s="276" t="s">
        <v>176</v>
      </c>
      <c r="L21" s="277" t="s">
        <v>176</v>
      </c>
      <c r="M21" s="277" t="s">
        <v>176</v>
      </c>
      <c r="N21" s="278" t="s">
        <v>176</v>
      </c>
      <c r="O21" s="279" t="s">
        <v>176</v>
      </c>
      <c r="P21" s="281" t="s">
        <v>176</v>
      </c>
      <c r="Q21" s="282"/>
      <c r="R21" s="276" t="s">
        <v>176</v>
      </c>
      <c r="S21" s="277" t="s">
        <v>176</v>
      </c>
      <c r="T21" s="277" t="s">
        <v>176</v>
      </c>
      <c r="U21" s="278" t="s">
        <v>176</v>
      </c>
      <c r="V21" s="279" t="s">
        <v>176</v>
      </c>
      <c r="W21" s="280" t="s">
        <v>176</v>
      </c>
      <c r="X21" s="239"/>
      <c r="Y21" s="284" t="s">
        <v>177</v>
      </c>
      <c r="Z21" s="132"/>
      <c r="AA21" s="276"/>
      <c r="AB21" s="280"/>
    </row>
    <row r="22" spans="2:28" x14ac:dyDescent="0.25">
      <c r="B22" s="275" t="s">
        <v>64</v>
      </c>
      <c r="C22" s="239"/>
      <c r="D22" s="285" t="s">
        <v>176</v>
      </c>
      <c r="E22" s="286" t="s">
        <v>176</v>
      </c>
      <c r="F22" s="286" t="s">
        <v>176</v>
      </c>
      <c r="G22" s="287" t="s">
        <v>176</v>
      </c>
      <c r="H22" s="279"/>
      <c r="I22" s="280"/>
      <c r="J22" s="288"/>
      <c r="K22" s="285">
        <v>411.44</v>
      </c>
      <c r="L22" s="286">
        <v>421.32499999999999</v>
      </c>
      <c r="M22" s="286">
        <v>430.29059999999998</v>
      </c>
      <c r="N22" s="287">
        <v>423.41739999999999</v>
      </c>
      <c r="O22" s="279">
        <v>0.7348999999999819</v>
      </c>
      <c r="P22" s="281">
        <v>1.7386572663877775E-3</v>
      </c>
      <c r="Q22" s="282"/>
      <c r="R22" s="285" t="s">
        <v>176</v>
      </c>
      <c r="S22" s="286" t="s">
        <v>176</v>
      </c>
      <c r="T22" s="286" t="s">
        <v>176</v>
      </c>
      <c r="U22" s="287" t="s">
        <v>176</v>
      </c>
      <c r="V22" s="279" t="s">
        <v>176</v>
      </c>
      <c r="W22" s="280" t="s">
        <v>176</v>
      </c>
      <c r="X22" s="239"/>
      <c r="Y22" s="284">
        <v>423.41739999999999</v>
      </c>
      <c r="Z22" s="132"/>
      <c r="AA22" s="285">
        <v>0.7348999999999819</v>
      </c>
      <c r="AB22" s="280">
        <v>1.7386572663877775E-3</v>
      </c>
    </row>
    <row r="23" spans="2:28" x14ac:dyDescent="0.25">
      <c r="B23" s="275" t="s">
        <v>65</v>
      </c>
      <c r="C23" s="239"/>
      <c r="D23" s="276" t="s">
        <v>176</v>
      </c>
      <c r="E23" s="277">
        <v>388.1773</v>
      </c>
      <c r="F23" s="277">
        <v>426.6841</v>
      </c>
      <c r="G23" s="278">
        <v>404.39609999999999</v>
      </c>
      <c r="H23" s="279">
        <v>0</v>
      </c>
      <c r="I23" s="280">
        <v>0</v>
      </c>
      <c r="J23" s="271"/>
      <c r="K23" s="276" t="s">
        <v>176</v>
      </c>
      <c r="L23" s="277" t="s">
        <v>176</v>
      </c>
      <c r="M23" s="277" t="s">
        <v>176</v>
      </c>
      <c r="N23" s="278" t="s">
        <v>176</v>
      </c>
      <c r="O23" s="279" t="s">
        <v>176</v>
      </c>
      <c r="P23" s="281" t="s">
        <v>176</v>
      </c>
      <c r="Q23" s="282"/>
      <c r="R23" s="276" t="s">
        <v>176</v>
      </c>
      <c r="S23" s="277" t="s">
        <v>176</v>
      </c>
      <c r="T23" s="277" t="s">
        <v>176</v>
      </c>
      <c r="U23" s="278" t="s">
        <v>176</v>
      </c>
      <c r="V23" s="279" t="s">
        <v>176</v>
      </c>
      <c r="W23" s="280" t="s">
        <v>176</v>
      </c>
      <c r="X23" s="239"/>
      <c r="Y23" s="284">
        <v>404.39609999999999</v>
      </c>
      <c r="Z23" s="132"/>
      <c r="AA23" s="276" t="s">
        <v>176</v>
      </c>
      <c r="AB23" s="280" t="s">
        <v>176</v>
      </c>
    </row>
    <row r="24" spans="2:28" x14ac:dyDescent="0.25">
      <c r="B24" s="275" t="s">
        <v>66</v>
      </c>
      <c r="C24" s="239"/>
      <c r="D24" s="276">
        <v>406.14789999999999</v>
      </c>
      <c r="E24" s="277">
        <v>414.74869999999999</v>
      </c>
      <c r="F24" s="277" t="s">
        <v>176</v>
      </c>
      <c r="G24" s="278">
        <v>409.39499999999998</v>
      </c>
      <c r="H24" s="279">
        <v>6.7502000000000066</v>
      </c>
      <c r="I24" s="280">
        <v>1.6764652120181411E-2</v>
      </c>
      <c r="J24" s="271"/>
      <c r="K24" s="276" t="s">
        <v>176</v>
      </c>
      <c r="L24" s="277" t="s">
        <v>176</v>
      </c>
      <c r="M24" s="277" t="s">
        <v>176</v>
      </c>
      <c r="N24" s="278" t="s">
        <v>176</v>
      </c>
      <c r="O24" s="279" t="s">
        <v>176</v>
      </c>
      <c r="P24" s="281" t="s">
        <v>176</v>
      </c>
      <c r="Q24" s="282"/>
      <c r="R24" s="276">
        <v>412.5378</v>
      </c>
      <c r="S24" s="277">
        <v>423.54849999999999</v>
      </c>
      <c r="T24" s="277" t="s">
        <v>176</v>
      </c>
      <c r="U24" s="278">
        <v>419.32929999999999</v>
      </c>
      <c r="V24" s="279">
        <v>4.3498000000000161</v>
      </c>
      <c r="W24" s="280">
        <v>1.0481963566874919E-2</v>
      </c>
      <c r="X24" s="239"/>
      <c r="Y24" s="284">
        <v>415.1207</v>
      </c>
      <c r="Z24" s="132"/>
      <c r="AA24" s="276">
        <v>5.3666999999999803</v>
      </c>
      <c r="AB24" s="280">
        <v>1.3097370617492388E-2</v>
      </c>
    </row>
    <row r="25" spans="2:28" x14ac:dyDescent="0.25">
      <c r="B25" s="275" t="s">
        <v>67</v>
      </c>
      <c r="C25" s="239"/>
      <c r="D25" s="285">
        <v>425.38170000000002</v>
      </c>
      <c r="E25" s="286">
        <v>424.52719999999999</v>
      </c>
      <c r="F25" s="286">
        <v>382.52339999999998</v>
      </c>
      <c r="G25" s="287">
        <v>418.53840000000002</v>
      </c>
      <c r="H25" s="279">
        <v>3.6969000000000278</v>
      </c>
      <c r="I25" s="280">
        <v>8.9115963566808176E-3</v>
      </c>
      <c r="J25" s="271"/>
      <c r="K25" s="285">
        <v>283.5249</v>
      </c>
      <c r="L25" s="286">
        <v>380.56490000000002</v>
      </c>
      <c r="M25" s="286">
        <v>378.98090000000002</v>
      </c>
      <c r="N25" s="287">
        <v>369.05889999999999</v>
      </c>
      <c r="O25" s="279">
        <v>-3.5391999999999939</v>
      </c>
      <c r="P25" s="281">
        <v>-9.4987065151432848E-3</v>
      </c>
      <c r="Q25" s="282"/>
      <c r="R25" s="285" t="s">
        <v>176</v>
      </c>
      <c r="S25" s="286" t="s">
        <v>176</v>
      </c>
      <c r="T25" s="286" t="s">
        <v>176</v>
      </c>
      <c r="U25" s="287" t="s">
        <v>176</v>
      </c>
      <c r="V25" s="279" t="s">
        <v>176</v>
      </c>
      <c r="W25" s="280" t="s">
        <v>176</v>
      </c>
      <c r="X25" s="239"/>
      <c r="Y25" s="284">
        <v>410.81950000000001</v>
      </c>
      <c r="Z25" s="132"/>
      <c r="AA25" s="285">
        <v>2.5681000000000154</v>
      </c>
      <c r="AB25" s="280">
        <v>6.2904866952080418E-3</v>
      </c>
    </row>
    <row r="26" spans="2:28" x14ac:dyDescent="0.25">
      <c r="B26" s="275" t="s">
        <v>68</v>
      </c>
      <c r="C26" s="239"/>
      <c r="D26" s="285">
        <v>367.84989999999999</v>
      </c>
      <c r="E26" s="286">
        <v>388.45549999999997</v>
      </c>
      <c r="F26" s="286" t="s">
        <v>176</v>
      </c>
      <c r="G26" s="287">
        <v>383.07650000000001</v>
      </c>
      <c r="H26" s="279">
        <v>6.6526000000000067</v>
      </c>
      <c r="I26" s="280">
        <v>1.7673160498044904E-2</v>
      </c>
      <c r="J26" s="271"/>
      <c r="K26" s="285" t="s">
        <v>176</v>
      </c>
      <c r="L26" s="286" t="s">
        <v>176</v>
      </c>
      <c r="M26" s="286" t="s">
        <v>176</v>
      </c>
      <c r="N26" s="287" t="s">
        <v>176</v>
      </c>
      <c r="O26" s="279" t="s">
        <v>176</v>
      </c>
      <c r="P26" s="281" t="s">
        <v>176</v>
      </c>
      <c r="Q26" s="282"/>
      <c r="R26" s="285" t="s">
        <v>176</v>
      </c>
      <c r="S26" s="286" t="s">
        <v>176</v>
      </c>
      <c r="T26" s="286" t="s">
        <v>176</v>
      </c>
      <c r="U26" s="287" t="s">
        <v>176</v>
      </c>
      <c r="V26" s="279" t="s">
        <v>176</v>
      </c>
      <c r="W26" s="280" t="s">
        <v>176</v>
      </c>
      <c r="X26" s="239"/>
      <c r="Y26" s="284">
        <v>383.07650000000001</v>
      </c>
      <c r="Z26" s="132"/>
      <c r="AA26" s="285">
        <v>6.6526000000000067</v>
      </c>
      <c r="AB26" s="280">
        <v>1.7673160498044904E-2</v>
      </c>
    </row>
    <row r="27" spans="2:28" x14ac:dyDescent="0.25">
      <c r="B27" s="275" t="s">
        <v>69</v>
      </c>
      <c r="C27" s="239"/>
      <c r="D27" s="276">
        <v>436.899</v>
      </c>
      <c r="E27" s="277">
        <v>396.82670000000002</v>
      </c>
      <c r="F27" s="277">
        <v>367.73</v>
      </c>
      <c r="G27" s="278">
        <v>430.68450000000001</v>
      </c>
      <c r="H27" s="279">
        <v>8.0520000000000209</v>
      </c>
      <c r="I27" s="280">
        <v>1.9052013273943791E-2</v>
      </c>
      <c r="J27" s="271"/>
      <c r="K27" s="276" t="s">
        <v>176</v>
      </c>
      <c r="L27" s="277" t="s">
        <v>176</v>
      </c>
      <c r="M27" s="277" t="s">
        <v>176</v>
      </c>
      <c r="N27" s="278" t="s">
        <v>176</v>
      </c>
      <c r="O27" s="279" t="s">
        <v>176</v>
      </c>
      <c r="P27" s="281" t="s">
        <v>176</v>
      </c>
      <c r="Q27" s="282"/>
      <c r="R27" s="276">
        <v>476.76940000000002</v>
      </c>
      <c r="S27" s="277">
        <v>493.23770000000002</v>
      </c>
      <c r="T27" s="277">
        <v>548.56880000000001</v>
      </c>
      <c r="U27" s="278">
        <v>497.05529999999999</v>
      </c>
      <c r="V27" s="279">
        <v>33.477899999999977</v>
      </c>
      <c r="W27" s="280">
        <v>7.2216419523471131E-2</v>
      </c>
      <c r="X27" s="239"/>
      <c r="Y27" s="284">
        <v>434.16730000000001</v>
      </c>
      <c r="Z27" s="132"/>
      <c r="AA27" s="276">
        <v>9.3862000000000307</v>
      </c>
      <c r="AB27" s="280">
        <v>2.2096557497496949E-2</v>
      </c>
    </row>
    <row r="28" spans="2:28" x14ac:dyDescent="0.25">
      <c r="B28" s="275" t="s">
        <v>70</v>
      </c>
      <c r="C28" s="239"/>
      <c r="D28" s="276" t="s">
        <v>176</v>
      </c>
      <c r="E28" s="277" t="s">
        <v>176</v>
      </c>
      <c r="F28" s="277" t="s">
        <v>176</v>
      </c>
      <c r="G28" s="278" t="s">
        <v>176</v>
      </c>
      <c r="H28" s="279">
        <v>0</v>
      </c>
      <c r="I28" s="280">
        <v>0</v>
      </c>
      <c r="J28" s="271"/>
      <c r="K28" s="276" t="s">
        <v>176</v>
      </c>
      <c r="L28" s="277" t="s">
        <v>176</v>
      </c>
      <c r="M28" s="277" t="s">
        <v>176</v>
      </c>
      <c r="N28" s="278" t="s">
        <v>176</v>
      </c>
      <c r="O28" s="279" t="s">
        <v>176</v>
      </c>
      <c r="P28" s="281" t="s">
        <v>176</v>
      </c>
      <c r="Q28" s="282"/>
      <c r="R28" s="276" t="s">
        <v>176</v>
      </c>
      <c r="S28" s="277" t="s">
        <v>176</v>
      </c>
      <c r="T28" s="277" t="s">
        <v>176</v>
      </c>
      <c r="U28" s="278" t="s">
        <v>176</v>
      </c>
      <c r="V28" s="279" t="s">
        <v>176</v>
      </c>
      <c r="W28" s="280" t="s">
        <v>176</v>
      </c>
      <c r="X28" s="239"/>
      <c r="Y28" s="284" t="s">
        <v>176</v>
      </c>
      <c r="Z28" s="289"/>
      <c r="AA28" s="276" t="s">
        <v>176</v>
      </c>
      <c r="AB28" s="280" t="s">
        <v>176</v>
      </c>
    </row>
    <row r="29" spans="2:28" x14ac:dyDescent="0.25">
      <c r="B29" s="275" t="s">
        <v>71</v>
      </c>
      <c r="C29" s="239"/>
      <c r="D29" s="276" t="s">
        <v>176</v>
      </c>
      <c r="E29" s="277">
        <v>333.00389999999999</v>
      </c>
      <c r="F29" s="277" t="s">
        <v>176</v>
      </c>
      <c r="G29" s="278">
        <v>333.00389999999999</v>
      </c>
      <c r="H29" s="279">
        <v>28.636300000000006</v>
      </c>
      <c r="I29" s="280">
        <v>9.408458718996382E-2</v>
      </c>
      <c r="J29" s="271"/>
      <c r="K29" s="276" t="s">
        <v>176</v>
      </c>
      <c r="L29" s="277" t="s">
        <v>176</v>
      </c>
      <c r="M29" s="277" t="s">
        <v>176</v>
      </c>
      <c r="N29" s="278" t="s">
        <v>176</v>
      </c>
      <c r="O29" s="279" t="s">
        <v>176</v>
      </c>
      <c r="P29" s="281" t="s">
        <v>176</v>
      </c>
      <c r="Q29" s="282"/>
      <c r="R29" s="276" t="s">
        <v>176</v>
      </c>
      <c r="S29" s="277">
        <v>238.5419</v>
      </c>
      <c r="T29" s="277" t="s">
        <v>176</v>
      </c>
      <c r="U29" s="278">
        <v>238.5419</v>
      </c>
      <c r="V29" s="279" t="s">
        <v>176</v>
      </c>
      <c r="W29" s="280" t="s">
        <v>176</v>
      </c>
      <c r="X29" s="239"/>
      <c r="Y29" s="284">
        <v>312.29340000000002</v>
      </c>
      <c r="Z29" s="289"/>
      <c r="AA29" s="276">
        <v>7.9258000000000379</v>
      </c>
      <c r="AB29" s="280">
        <v>2.6040222415263825E-2</v>
      </c>
    </row>
    <row r="30" spans="2:28" x14ac:dyDescent="0.25">
      <c r="B30" s="275" t="s">
        <v>72</v>
      </c>
      <c r="C30" s="239"/>
      <c r="D30" s="276" t="s">
        <v>176</v>
      </c>
      <c r="E30" s="277">
        <v>314.15440000000001</v>
      </c>
      <c r="F30" s="277">
        <v>326.34100000000001</v>
      </c>
      <c r="G30" s="278">
        <v>322.99950000000001</v>
      </c>
      <c r="H30" s="279">
        <v>0.20040000000000191</v>
      </c>
      <c r="I30" s="280">
        <v>6.2081957477566618E-4</v>
      </c>
      <c r="J30" s="271"/>
      <c r="K30" s="276" t="s">
        <v>176</v>
      </c>
      <c r="L30" s="277" t="s">
        <v>176</v>
      </c>
      <c r="M30" s="277" t="s">
        <v>176</v>
      </c>
      <c r="N30" s="278" t="s">
        <v>176</v>
      </c>
      <c r="O30" s="279" t="s">
        <v>176</v>
      </c>
      <c r="P30" s="281" t="s">
        <v>176</v>
      </c>
      <c r="Q30" s="282"/>
      <c r="R30" s="276" t="s">
        <v>176</v>
      </c>
      <c r="S30" s="277" t="s">
        <v>177</v>
      </c>
      <c r="T30" s="277" t="s">
        <v>176</v>
      </c>
      <c r="U30" s="278" t="s">
        <v>177</v>
      </c>
      <c r="V30" s="279" t="s">
        <v>176</v>
      </c>
      <c r="W30" s="280" t="s">
        <v>176</v>
      </c>
      <c r="X30" s="239"/>
      <c r="Y30" s="284" t="s">
        <v>177</v>
      </c>
      <c r="Z30" s="289"/>
      <c r="AA30" s="276" t="s">
        <v>176</v>
      </c>
      <c r="AB30" s="280" t="s">
        <v>176</v>
      </c>
    </row>
    <row r="31" spans="2:28" x14ac:dyDescent="0.25">
      <c r="B31" s="275" t="s">
        <v>73</v>
      </c>
      <c r="C31" s="239"/>
      <c r="D31" s="276" t="s">
        <v>177</v>
      </c>
      <c r="E31" s="286">
        <v>397.20249999999999</v>
      </c>
      <c r="F31" s="286" t="s">
        <v>176</v>
      </c>
      <c r="G31" s="287" t="s">
        <v>177</v>
      </c>
      <c r="H31" s="279" t="s">
        <v>176</v>
      </c>
      <c r="I31" s="280" t="s">
        <v>176</v>
      </c>
      <c r="J31" s="271"/>
      <c r="K31" s="276" t="s">
        <v>176</v>
      </c>
      <c r="L31" s="286" t="s">
        <v>176</v>
      </c>
      <c r="M31" s="286" t="s">
        <v>176</v>
      </c>
      <c r="N31" s="287" t="s">
        <v>176</v>
      </c>
      <c r="O31" s="279" t="s">
        <v>176</v>
      </c>
      <c r="P31" s="281" t="s">
        <v>176</v>
      </c>
      <c r="Q31" s="282"/>
      <c r="R31" s="276" t="s">
        <v>176</v>
      </c>
      <c r="S31" s="286" t="s">
        <v>176</v>
      </c>
      <c r="T31" s="286" t="s">
        <v>176</v>
      </c>
      <c r="U31" s="287" t="s">
        <v>176</v>
      </c>
      <c r="V31" s="279" t="s">
        <v>176</v>
      </c>
      <c r="W31" s="280" t="s">
        <v>176</v>
      </c>
      <c r="X31" s="239"/>
      <c r="Y31" s="284" t="s">
        <v>177</v>
      </c>
      <c r="Z31" s="290"/>
      <c r="AA31" s="276" t="s">
        <v>176</v>
      </c>
      <c r="AB31" s="280" t="s">
        <v>176</v>
      </c>
    </row>
    <row r="32" spans="2:28" x14ac:dyDescent="0.25">
      <c r="B32" s="275" t="s">
        <v>74</v>
      </c>
      <c r="C32" s="239"/>
      <c r="D32" s="276" t="s">
        <v>176</v>
      </c>
      <c r="E32" s="286">
        <v>202.39869999999999</v>
      </c>
      <c r="F32" s="286" t="s">
        <v>176</v>
      </c>
      <c r="G32" s="287">
        <v>202.39869999999999</v>
      </c>
      <c r="H32" s="279">
        <v>22.219200000000001</v>
      </c>
      <c r="I32" s="280">
        <v>0.12331702552177126</v>
      </c>
      <c r="J32" s="271"/>
      <c r="K32" s="276" t="s">
        <v>176</v>
      </c>
      <c r="L32" s="286" t="s">
        <v>176</v>
      </c>
      <c r="M32" s="286" t="s">
        <v>176</v>
      </c>
      <c r="N32" s="287" t="s">
        <v>176</v>
      </c>
      <c r="O32" s="279" t="s">
        <v>176</v>
      </c>
      <c r="P32" s="281" t="s">
        <v>176</v>
      </c>
      <c r="Q32" s="282"/>
      <c r="R32" s="276" t="s">
        <v>176</v>
      </c>
      <c r="S32" s="286" t="s">
        <v>176</v>
      </c>
      <c r="T32" s="286" t="s">
        <v>176</v>
      </c>
      <c r="U32" s="287" t="s">
        <v>176</v>
      </c>
      <c r="V32" s="279" t="s">
        <v>176</v>
      </c>
      <c r="W32" s="280" t="s">
        <v>176</v>
      </c>
      <c r="X32" s="239"/>
      <c r="Y32" s="284">
        <v>202.39869999999999</v>
      </c>
      <c r="Z32" s="132"/>
      <c r="AA32" s="276">
        <v>22.219200000000001</v>
      </c>
      <c r="AB32" s="280">
        <v>0.12331702552177126</v>
      </c>
    </row>
    <row r="33" spans="2:29" x14ac:dyDescent="0.25">
      <c r="B33" s="275" t="s">
        <v>75</v>
      </c>
      <c r="C33" s="239"/>
      <c r="D33" s="276" t="s">
        <v>176</v>
      </c>
      <c r="E33" s="286" t="s">
        <v>176</v>
      </c>
      <c r="F33" s="286" t="s">
        <v>176</v>
      </c>
      <c r="G33" s="287" t="s">
        <v>176</v>
      </c>
      <c r="H33" s="279"/>
      <c r="I33" s="280" t="s">
        <v>176</v>
      </c>
      <c r="J33" s="271"/>
      <c r="K33" s="276" t="s">
        <v>176</v>
      </c>
      <c r="L33" s="286" t="s">
        <v>176</v>
      </c>
      <c r="M33" s="286" t="s">
        <v>176</v>
      </c>
      <c r="N33" s="287" t="s">
        <v>176</v>
      </c>
      <c r="O33" s="279" t="s">
        <v>176</v>
      </c>
      <c r="P33" s="281" t="s">
        <v>176</v>
      </c>
      <c r="Q33" s="282"/>
      <c r="R33" s="276" t="s">
        <v>176</v>
      </c>
      <c r="S33" s="286" t="s">
        <v>176</v>
      </c>
      <c r="T33" s="286" t="s">
        <v>176</v>
      </c>
      <c r="U33" s="287" t="s">
        <v>176</v>
      </c>
      <c r="V33" s="279" t="s">
        <v>176</v>
      </c>
      <c r="W33" s="280" t="s">
        <v>176</v>
      </c>
      <c r="X33" s="239"/>
      <c r="Y33" s="284" t="s">
        <v>176</v>
      </c>
      <c r="Z33" s="132"/>
      <c r="AA33" s="276" t="s">
        <v>176</v>
      </c>
      <c r="AB33" s="280" t="s">
        <v>176</v>
      </c>
    </row>
    <row r="34" spans="2:29" x14ac:dyDescent="0.25">
      <c r="B34" s="275" t="s">
        <v>76</v>
      </c>
      <c r="C34" s="239"/>
      <c r="D34" s="276" t="s">
        <v>176</v>
      </c>
      <c r="E34" s="277">
        <v>412.7353</v>
      </c>
      <c r="F34" s="277">
        <v>365.66820000000001</v>
      </c>
      <c r="G34" s="278">
        <v>391.11970000000002</v>
      </c>
      <c r="H34" s="279">
        <v>7.26400000000001</v>
      </c>
      <c r="I34" s="280">
        <v>1.8923777867568381E-2</v>
      </c>
      <c r="J34" s="271"/>
      <c r="K34" s="276" t="s">
        <v>176</v>
      </c>
      <c r="L34" s="277" t="s">
        <v>176</v>
      </c>
      <c r="M34" s="277" t="s">
        <v>176</v>
      </c>
      <c r="N34" s="278" t="s">
        <v>176</v>
      </c>
      <c r="O34" s="279" t="s">
        <v>176</v>
      </c>
      <c r="P34" s="281" t="s">
        <v>176</v>
      </c>
      <c r="Q34" s="282"/>
      <c r="R34" s="276" t="s">
        <v>176</v>
      </c>
      <c r="S34" s="277">
        <v>393.77350000000001</v>
      </c>
      <c r="T34" s="277">
        <v>386.43700000000001</v>
      </c>
      <c r="U34" s="278">
        <v>387.45519999999999</v>
      </c>
      <c r="V34" s="279">
        <v>1.2208999999999719</v>
      </c>
      <c r="W34" s="280">
        <v>3.1610346362298536E-3</v>
      </c>
      <c r="X34" s="239"/>
      <c r="Y34" s="284">
        <v>388.23759999999999</v>
      </c>
      <c r="Z34" s="132"/>
      <c r="AA34" s="276">
        <v>2.5111999999999739</v>
      </c>
      <c r="AB34" s="280">
        <v>6.5103140464328746E-3</v>
      </c>
    </row>
    <row r="35" spans="2:29" x14ac:dyDescent="0.25">
      <c r="B35" s="275" t="s">
        <v>77</v>
      </c>
      <c r="C35" s="239"/>
      <c r="D35" s="276">
        <v>422.55239999999998</v>
      </c>
      <c r="E35" s="277">
        <v>425.54219999999998</v>
      </c>
      <c r="F35" s="277" t="s">
        <v>176</v>
      </c>
      <c r="G35" s="278">
        <v>423.5729</v>
      </c>
      <c r="H35" s="279">
        <v>0.12180000000000746</v>
      </c>
      <c r="I35" s="280">
        <v>2.876365181245788E-4</v>
      </c>
      <c r="J35" s="271"/>
      <c r="K35" s="276" t="s">
        <v>176</v>
      </c>
      <c r="L35" s="277" t="s">
        <v>176</v>
      </c>
      <c r="M35" s="277" t="s">
        <v>176</v>
      </c>
      <c r="N35" s="278" t="s">
        <v>176</v>
      </c>
      <c r="O35" s="279" t="s">
        <v>176</v>
      </c>
      <c r="P35" s="281" t="s">
        <v>176</v>
      </c>
      <c r="Q35" s="282"/>
      <c r="R35" s="276">
        <v>473.33870000000002</v>
      </c>
      <c r="S35" s="277">
        <v>461.86239999999998</v>
      </c>
      <c r="T35" s="277" t="s">
        <v>176</v>
      </c>
      <c r="U35" s="278">
        <v>468.6456</v>
      </c>
      <c r="V35" s="279">
        <v>0.42770000000001573</v>
      </c>
      <c r="W35" s="280">
        <v>9.1346358180666165E-4</v>
      </c>
      <c r="X35" s="239"/>
      <c r="Y35" s="284">
        <v>424.71359999999999</v>
      </c>
      <c r="Z35" s="132"/>
      <c r="AA35" s="276">
        <v>0.12959999999998217</v>
      </c>
      <c r="AB35" s="280">
        <v>3.0523995251807712E-4</v>
      </c>
    </row>
    <row r="36" spans="2:29" x14ac:dyDescent="0.25">
      <c r="B36" s="275" t="s">
        <v>78</v>
      </c>
      <c r="C36" s="239"/>
      <c r="D36" s="276" t="s">
        <v>176</v>
      </c>
      <c r="E36" s="277">
        <v>429.49650000000003</v>
      </c>
      <c r="F36" s="277">
        <v>446.0718</v>
      </c>
      <c r="G36" s="278">
        <v>440.30239999999998</v>
      </c>
      <c r="H36" s="279">
        <v>-1.8839000000000397</v>
      </c>
      <c r="I36" s="280">
        <v>-4.2604214558434883E-3</v>
      </c>
      <c r="J36" s="271"/>
      <c r="K36" s="276" t="s">
        <v>176</v>
      </c>
      <c r="L36" s="277" t="s">
        <v>176</v>
      </c>
      <c r="M36" s="277" t="s">
        <v>176</v>
      </c>
      <c r="N36" s="278" t="s">
        <v>176</v>
      </c>
      <c r="O36" s="279" t="s">
        <v>176</v>
      </c>
      <c r="P36" s="281" t="s">
        <v>176</v>
      </c>
      <c r="Q36" s="282"/>
      <c r="R36" s="276" t="s">
        <v>176</v>
      </c>
      <c r="S36" s="277" t="s">
        <v>176</v>
      </c>
      <c r="T36" s="277">
        <v>384.24250000000001</v>
      </c>
      <c r="U36" s="278">
        <v>384.24250000000001</v>
      </c>
      <c r="V36" s="279">
        <v>-10.241299999999967</v>
      </c>
      <c r="W36" s="280">
        <v>-2.5961268878468391E-2</v>
      </c>
      <c r="X36" s="239"/>
      <c r="Y36" s="284">
        <v>439.92509999999999</v>
      </c>
      <c r="Z36" s="132"/>
      <c r="AA36" s="276">
        <v>-1.9402000000000044</v>
      </c>
      <c r="AB36" s="280">
        <v>-4.3909309013403508E-3</v>
      </c>
    </row>
    <row r="37" spans="2:29" x14ac:dyDescent="0.25">
      <c r="B37" s="275" t="s">
        <v>79</v>
      </c>
      <c r="C37" s="239"/>
      <c r="D37" s="276">
        <v>399.65449999999998</v>
      </c>
      <c r="E37" s="277">
        <v>393.5967</v>
      </c>
      <c r="F37" s="277" t="s">
        <v>176</v>
      </c>
      <c r="G37" s="278">
        <v>396.83629999999999</v>
      </c>
      <c r="H37" s="279">
        <v>-0.32089999999999463</v>
      </c>
      <c r="I37" s="280">
        <v>-8.0799240200102318E-4</v>
      </c>
      <c r="J37" s="271"/>
      <c r="K37" s="276" t="s">
        <v>176</v>
      </c>
      <c r="L37" s="277" t="s">
        <v>176</v>
      </c>
      <c r="M37" s="277" t="s">
        <v>176</v>
      </c>
      <c r="N37" s="278" t="s">
        <v>176</v>
      </c>
      <c r="O37" s="279" t="s">
        <v>176</v>
      </c>
      <c r="P37" s="281" t="s">
        <v>176</v>
      </c>
      <c r="Q37" s="282"/>
      <c r="R37" s="276">
        <v>394.74720000000002</v>
      </c>
      <c r="S37" s="277">
        <v>371.40320000000003</v>
      </c>
      <c r="T37" s="277" t="s">
        <v>176</v>
      </c>
      <c r="U37" s="278">
        <v>374.73070000000001</v>
      </c>
      <c r="V37" s="279">
        <v>14.310699999999997</v>
      </c>
      <c r="W37" s="280">
        <v>3.9705621219688236E-2</v>
      </c>
      <c r="X37" s="239"/>
      <c r="Y37" s="284">
        <v>386.76080000000002</v>
      </c>
      <c r="Z37" s="132"/>
      <c r="AA37" s="276">
        <v>6.3480000000000132</v>
      </c>
      <c r="AB37" s="280">
        <v>1.6687135658947305E-2</v>
      </c>
    </row>
    <row r="38" spans="2:29" x14ac:dyDescent="0.25">
      <c r="B38" s="275" t="s">
        <v>80</v>
      </c>
      <c r="C38" s="239"/>
      <c r="D38" s="276">
        <v>321.11070000000001</v>
      </c>
      <c r="E38" s="277">
        <v>340.53289999999998</v>
      </c>
      <c r="F38" s="277">
        <v>341.73309999999998</v>
      </c>
      <c r="G38" s="278">
        <v>341.25200000000001</v>
      </c>
      <c r="H38" s="279">
        <v>9.8643999999999892</v>
      </c>
      <c r="I38" s="280">
        <v>2.9766955673658169E-2</v>
      </c>
      <c r="J38" s="271"/>
      <c r="K38" s="276" t="s">
        <v>176</v>
      </c>
      <c r="L38" s="277" t="s">
        <v>176</v>
      </c>
      <c r="M38" s="277" t="s">
        <v>176</v>
      </c>
      <c r="N38" s="278" t="s">
        <v>176</v>
      </c>
      <c r="O38" s="279" t="s">
        <v>176</v>
      </c>
      <c r="P38" s="281" t="s">
        <v>176</v>
      </c>
      <c r="Q38" s="282"/>
      <c r="R38" s="276" t="s">
        <v>176</v>
      </c>
      <c r="S38" s="277" t="s">
        <v>176</v>
      </c>
      <c r="T38" s="277">
        <v>314.55380000000002</v>
      </c>
      <c r="U38" s="278">
        <v>314.55410000000001</v>
      </c>
      <c r="V38" s="279">
        <v>-4.9481000000000108</v>
      </c>
      <c r="W38" s="280">
        <v>-1.5486904315525907E-2</v>
      </c>
      <c r="X38" s="239"/>
      <c r="Y38" s="284">
        <v>322.863</v>
      </c>
      <c r="Z38" s="132"/>
      <c r="AA38" s="276">
        <v>-0.33819999999997208</v>
      </c>
      <c r="AB38" s="280">
        <v>-1.0464070059145181E-3</v>
      </c>
    </row>
    <row r="39" spans="2:29" x14ac:dyDescent="0.25">
      <c r="B39" s="275" t="s">
        <v>81</v>
      </c>
      <c r="C39" s="239"/>
      <c r="D39" s="276">
        <v>366.62119999999999</v>
      </c>
      <c r="E39" s="277">
        <v>369.10590000000002</v>
      </c>
      <c r="F39" s="277">
        <v>356.1506</v>
      </c>
      <c r="G39" s="278">
        <v>366.69400000000002</v>
      </c>
      <c r="H39" s="279">
        <v>-2.1218999999999824</v>
      </c>
      <c r="I39" s="280">
        <v>-5.7532769059034372E-3</v>
      </c>
      <c r="J39" s="271"/>
      <c r="K39" s="276" t="s">
        <v>176</v>
      </c>
      <c r="L39" s="277" t="s">
        <v>176</v>
      </c>
      <c r="M39" s="277" t="s">
        <v>176</v>
      </c>
      <c r="N39" s="278" t="s">
        <v>176</v>
      </c>
      <c r="O39" s="279" t="s">
        <v>176</v>
      </c>
      <c r="P39" s="281" t="s">
        <v>176</v>
      </c>
      <c r="Q39" s="282"/>
      <c r="R39" s="276" t="s">
        <v>176</v>
      </c>
      <c r="S39" s="277">
        <v>401.4975</v>
      </c>
      <c r="T39" s="277">
        <v>435.71129999999999</v>
      </c>
      <c r="U39" s="278">
        <v>411.11649999999997</v>
      </c>
      <c r="V39" s="279">
        <v>17.968999999999994</v>
      </c>
      <c r="W39" s="280">
        <v>4.5705492213482302E-2</v>
      </c>
      <c r="X39" s="239"/>
      <c r="Y39" s="284">
        <v>369.7269</v>
      </c>
      <c r="Z39" s="132"/>
      <c r="AA39" s="276">
        <v>-0.75020000000000664</v>
      </c>
      <c r="AB39" s="280">
        <v>-2.024956468294592E-3</v>
      </c>
    </row>
    <row r="40" spans="2:29" x14ac:dyDescent="0.25">
      <c r="B40" s="275" t="s">
        <v>82</v>
      </c>
      <c r="C40" s="239"/>
      <c r="D40" s="276" t="s">
        <v>176</v>
      </c>
      <c r="E40" s="277">
        <v>332.43920000000003</v>
      </c>
      <c r="F40" s="277">
        <v>294.84960000000001</v>
      </c>
      <c r="G40" s="278">
        <v>312.73599999999999</v>
      </c>
      <c r="H40" s="279">
        <v>2.5510999999999626</v>
      </c>
      <c r="I40" s="280">
        <v>8.2244493526280049E-3</v>
      </c>
      <c r="J40" s="271"/>
      <c r="K40" s="276" t="s">
        <v>176</v>
      </c>
      <c r="L40" s="277" t="s">
        <v>176</v>
      </c>
      <c r="M40" s="277" t="s">
        <v>176</v>
      </c>
      <c r="N40" s="278" t="s">
        <v>176</v>
      </c>
      <c r="O40" s="279" t="s">
        <v>176</v>
      </c>
      <c r="P40" s="281" t="s">
        <v>176</v>
      </c>
      <c r="Q40" s="282"/>
      <c r="R40" s="276" t="s">
        <v>176</v>
      </c>
      <c r="S40" s="277">
        <v>350.96550000000002</v>
      </c>
      <c r="T40" s="277" t="s">
        <v>176</v>
      </c>
      <c r="U40" s="278">
        <v>350.96550000000002</v>
      </c>
      <c r="V40" s="279" t="s">
        <v>176</v>
      </c>
      <c r="W40" s="280" t="s">
        <v>176</v>
      </c>
      <c r="X40" s="239"/>
      <c r="Y40" s="284">
        <v>313.62169999999998</v>
      </c>
      <c r="Z40" s="132"/>
      <c r="AA40" s="276">
        <v>3.4367999999999483</v>
      </c>
      <c r="AB40" s="280">
        <v>1.1079843022661517E-2</v>
      </c>
    </row>
    <row r="41" spans="2:29" x14ac:dyDescent="0.25">
      <c r="B41" s="275" t="s">
        <v>83</v>
      </c>
      <c r="C41" s="239"/>
      <c r="D41" s="276" t="s">
        <v>176</v>
      </c>
      <c r="E41" s="277">
        <v>384.31310000000002</v>
      </c>
      <c r="F41" s="277">
        <v>376.41950000000003</v>
      </c>
      <c r="G41" s="278">
        <v>377.79270000000002</v>
      </c>
      <c r="H41" s="279">
        <v>8.9500000000043656E-2</v>
      </c>
      <c r="I41" s="280">
        <v>2.3695854311012177E-4</v>
      </c>
      <c r="J41" s="271"/>
      <c r="K41" s="276" t="s">
        <v>176</v>
      </c>
      <c r="L41" s="277" t="s">
        <v>176</v>
      </c>
      <c r="M41" s="277" t="s">
        <v>176</v>
      </c>
      <c r="N41" s="278" t="s">
        <v>176</v>
      </c>
      <c r="O41" s="279" t="s">
        <v>176</v>
      </c>
      <c r="P41" s="281" t="s">
        <v>176</v>
      </c>
      <c r="Q41" s="282"/>
      <c r="R41" s="276" t="s">
        <v>176</v>
      </c>
      <c r="S41" s="277" t="s">
        <v>176</v>
      </c>
      <c r="T41" s="277" t="s">
        <v>176</v>
      </c>
      <c r="U41" s="278" t="s">
        <v>176</v>
      </c>
      <c r="V41" s="279" t="s">
        <v>176</v>
      </c>
      <c r="W41" s="280" t="s">
        <v>176</v>
      </c>
      <c r="X41" s="239"/>
      <c r="Y41" s="284">
        <v>377.79270000000002</v>
      </c>
      <c r="Z41" s="132"/>
      <c r="AA41" s="276">
        <v>8.9500000000043656E-2</v>
      </c>
      <c r="AB41" s="280">
        <v>2.3695854311012177E-4</v>
      </c>
    </row>
    <row r="42" spans="2:29" x14ac:dyDescent="0.25">
      <c r="B42" s="275" t="s">
        <v>84</v>
      </c>
      <c r="C42" s="239"/>
      <c r="D42" s="276" t="s">
        <v>176</v>
      </c>
      <c r="E42" s="277">
        <v>474.50510000000003</v>
      </c>
      <c r="F42" s="277">
        <v>489.52589999999998</v>
      </c>
      <c r="G42" s="278">
        <v>483.33350000000002</v>
      </c>
      <c r="H42" s="279">
        <v>-4.3211000000000013</v>
      </c>
      <c r="I42" s="280">
        <v>-8.8609848035884342E-3</v>
      </c>
      <c r="J42" s="271"/>
      <c r="K42" s="276" t="s">
        <v>176</v>
      </c>
      <c r="L42" s="277" t="s">
        <v>176</v>
      </c>
      <c r="M42" s="277" t="s">
        <v>176</v>
      </c>
      <c r="N42" s="278" t="s">
        <v>176</v>
      </c>
      <c r="O42" s="279" t="s">
        <v>176</v>
      </c>
      <c r="P42" s="281" t="s">
        <v>176</v>
      </c>
      <c r="Q42" s="282"/>
      <c r="R42" s="276" t="s">
        <v>176</v>
      </c>
      <c r="S42" s="277">
        <v>501.45819999999998</v>
      </c>
      <c r="T42" s="277" t="s">
        <v>176</v>
      </c>
      <c r="U42" s="278">
        <v>501.45819999999998</v>
      </c>
      <c r="V42" s="279">
        <v>-60.264100000000042</v>
      </c>
      <c r="W42" s="280">
        <v>-0.10728450695299085</v>
      </c>
      <c r="X42" s="239"/>
      <c r="Y42" s="284">
        <v>484.60500000000002</v>
      </c>
      <c r="Z42" s="132"/>
      <c r="AA42" s="276">
        <v>-8.2457999999999743</v>
      </c>
      <c r="AB42" s="280">
        <v>-1.6730824014082879E-2</v>
      </c>
    </row>
    <row r="43" spans="2:29" x14ac:dyDescent="0.25">
      <c r="B43" s="275" t="s">
        <v>184</v>
      </c>
      <c r="C43" s="239"/>
      <c r="D43" s="276"/>
      <c r="E43" s="286"/>
      <c r="F43" s="277"/>
      <c r="G43" s="287"/>
      <c r="H43" s="279"/>
      <c r="I43" s="280"/>
      <c r="J43" s="288"/>
      <c r="K43" s="276"/>
      <c r="L43" s="286"/>
      <c r="M43" s="277"/>
      <c r="N43" s="287"/>
      <c r="O43" s="279"/>
      <c r="P43" s="281"/>
      <c r="Q43" s="282"/>
      <c r="R43" s="276"/>
      <c r="S43" s="286"/>
      <c r="T43" s="277"/>
      <c r="U43" s="287"/>
      <c r="V43" s="279"/>
      <c r="W43" s="280"/>
      <c r="X43" s="239"/>
      <c r="Y43" s="284"/>
      <c r="Z43" s="132"/>
      <c r="AA43" s="276"/>
      <c r="AB43" s="280"/>
      <c r="AC43" s="68"/>
    </row>
    <row r="44" spans="2:29" ht="15.75" thickBot="1" x14ac:dyDescent="0.3">
      <c r="B44" s="291" t="s">
        <v>185</v>
      </c>
      <c r="C44" s="239"/>
      <c r="D44" s="292"/>
      <c r="E44" s="293"/>
      <c r="F44" s="293"/>
      <c r="G44" s="294"/>
      <c r="H44" s="295"/>
      <c r="I44" s="296"/>
      <c r="J44" s="288"/>
      <c r="K44" s="292"/>
      <c r="L44" s="293"/>
      <c r="M44" s="293"/>
      <c r="N44" s="294"/>
      <c r="O44" s="295"/>
      <c r="P44" s="297"/>
      <c r="Q44" s="282"/>
      <c r="R44" s="292"/>
      <c r="S44" s="293"/>
      <c r="T44" s="293"/>
      <c r="U44" s="294"/>
      <c r="V44" s="295"/>
      <c r="W44" s="296"/>
      <c r="X44" s="239"/>
      <c r="Y44" s="298"/>
      <c r="Z44" s="132"/>
      <c r="AA44" s="292"/>
      <c r="AB44" s="296"/>
      <c r="AC44" s="68"/>
    </row>
    <row r="45" spans="2:29" x14ac:dyDescent="0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2:29" x14ac:dyDescent="0.2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2:29" x14ac:dyDescent="0.2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2:29" x14ac:dyDescent="0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3:26" x14ac:dyDescent="0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3:26" x14ac:dyDescent="0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conditionalFormatting sqref="N34 N27:N30 N37:N41 N23:N24 N16:N18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88"/>
  <sheetViews>
    <sheetView zoomScale="95" zoomScaleNormal="95" workbookViewId="0">
      <selection activeCell="B77" sqref="B77"/>
    </sheetView>
  </sheetViews>
  <sheetFormatPr defaultRowHeight="15" x14ac:dyDescent="0.25"/>
  <cols>
    <col min="1" max="1" width="9.140625" style="68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4" width="7.5703125" customWidth="1"/>
  </cols>
  <sheetData>
    <row r="1" spans="2:32" x14ac:dyDescent="0.25">
      <c r="B1" t="s">
        <v>140</v>
      </c>
      <c r="C1" s="19" t="s">
        <v>174</v>
      </c>
      <c r="D1" s="19" t="str">
        <f>'EVROPSKE CENE'!C5</f>
        <v>45. teden (8. 11. 2021 - 15. 11. 2021)</v>
      </c>
      <c r="E1" s="19"/>
      <c r="F1" s="19"/>
      <c r="G1" s="19"/>
    </row>
    <row r="2" spans="2:32" ht="15.75" x14ac:dyDescent="0.25">
      <c r="B2" s="203" t="s">
        <v>86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53"/>
    </row>
    <row r="3" spans="2:32" ht="15.75" thickBot="1" x14ac:dyDescent="0.3">
      <c r="B3" s="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54"/>
      <c r="AC3" s="68"/>
      <c r="AD3" s="54"/>
      <c r="AE3" s="37"/>
      <c r="AF3" s="37"/>
    </row>
    <row r="4" spans="2:32" ht="15" customHeight="1" x14ac:dyDescent="0.25">
      <c r="B4" s="363" t="s">
        <v>87</v>
      </c>
      <c r="C4" s="365" t="s">
        <v>58</v>
      </c>
      <c r="D4" s="355" t="s">
        <v>59</v>
      </c>
      <c r="E4" s="355" t="s">
        <v>60</v>
      </c>
      <c r="F4" s="355" t="s">
        <v>61</v>
      </c>
      <c r="G4" s="355" t="s">
        <v>62</v>
      </c>
      <c r="H4" s="355" t="s">
        <v>63</v>
      </c>
      <c r="I4" s="355" t="s">
        <v>64</v>
      </c>
      <c r="J4" s="355" t="s">
        <v>65</v>
      </c>
      <c r="K4" s="355" t="s">
        <v>66</v>
      </c>
      <c r="L4" s="355" t="s">
        <v>67</v>
      </c>
      <c r="M4" s="355" t="s">
        <v>68</v>
      </c>
      <c r="N4" s="355" t="s">
        <v>69</v>
      </c>
      <c r="O4" s="355" t="s">
        <v>70</v>
      </c>
      <c r="P4" s="355" t="s">
        <v>71</v>
      </c>
      <c r="Q4" s="355" t="s">
        <v>72</v>
      </c>
      <c r="R4" s="355" t="s">
        <v>73</v>
      </c>
      <c r="S4" s="355" t="s">
        <v>74</v>
      </c>
      <c r="T4" s="355" t="s">
        <v>75</v>
      </c>
      <c r="U4" s="355" t="s">
        <v>76</v>
      </c>
      <c r="V4" s="355" t="s">
        <v>77</v>
      </c>
      <c r="W4" s="355" t="s">
        <v>78</v>
      </c>
      <c r="X4" s="355" t="s">
        <v>79</v>
      </c>
      <c r="Y4" s="355" t="s">
        <v>80</v>
      </c>
      <c r="Z4" s="355" t="s">
        <v>81</v>
      </c>
      <c r="AA4" s="355" t="s">
        <v>82</v>
      </c>
      <c r="AB4" s="355" t="s">
        <v>83</v>
      </c>
      <c r="AC4" s="355" t="s">
        <v>84</v>
      </c>
      <c r="AD4" s="357" t="s">
        <v>88</v>
      </c>
      <c r="AE4" s="359" t="s">
        <v>159</v>
      </c>
      <c r="AF4" s="361" t="s">
        <v>165</v>
      </c>
    </row>
    <row r="5" spans="2:32" ht="15" customHeight="1" thickBot="1" x14ac:dyDescent="0.3">
      <c r="B5" s="364"/>
      <c r="C5" s="36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8"/>
      <c r="AE5" s="360"/>
      <c r="AF5" s="362"/>
    </row>
    <row r="6" spans="2:32" ht="15" customHeight="1" x14ac:dyDescent="0.25">
      <c r="B6" s="55" t="s">
        <v>89</v>
      </c>
      <c r="C6" s="299" t="s">
        <v>176</v>
      </c>
      <c r="D6" s="300" t="s">
        <v>176</v>
      </c>
      <c r="E6" s="300" t="s">
        <v>176</v>
      </c>
      <c r="F6" s="300">
        <v>388.70659999999998</v>
      </c>
      <c r="G6" s="300" t="s">
        <v>176</v>
      </c>
      <c r="H6" s="300" t="s">
        <v>176</v>
      </c>
      <c r="I6" s="300">
        <v>416.49</v>
      </c>
      <c r="J6" s="300" t="s">
        <v>176</v>
      </c>
      <c r="K6" s="300">
        <v>440.38</v>
      </c>
      <c r="L6" s="300" t="s">
        <v>176</v>
      </c>
      <c r="M6" s="300" t="s">
        <v>176</v>
      </c>
      <c r="N6" s="300">
        <v>507.8</v>
      </c>
      <c r="O6" s="300" t="s">
        <v>176</v>
      </c>
      <c r="P6" s="300" t="s">
        <v>176</v>
      </c>
      <c r="Q6" s="300" t="s">
        <v>177</v>
      </c>
      <c r="R6" s="300" t="s">
        <v>177</v>
      </c>
      <c r="S6" s="300" t="s">
        <v>176</v>
      </c>
      <c r="T6" s="300" t="s">
        <v>176</v>
      </c>
      <c r="U6" s="300">
        <v>404</v>
      </c>
      <c r="V6" s="300">
        <v>498.73</v>
      </c>
      <c r="W6" s="300" t="s">
        <v>176</v>
      </c>
      <c r="X6" s="300">
        <v>413.94</v>
      </c>
      <c r="Y6" s="300" t="s">
        <v>176</v>
      </c>
      <c r="Z6" s="300" t="s">
        <v>176</v>
      </c>
      <c r="AA6" s="300" t="s">
        <v>176</v>
      </c>
      <c r="AB6" s="300" t="s">
        <v>176</v>
      </c>
      <c r="AC6" s="300">
        <v>466.14519999999999</v>
      </c>
      <c r="AD6" s="301">
        <v>445.0718</v>
      </c>
      <c r="AE6" s="302">
        <v>4.5378999999999792</v>
      </c>
      <c r="AF6" s="303">
        <v>1.0300909873224295E-2</v>
      </c>
    </row>
    <row r="7" spans="2:32" ht="15" customHeight="1" x14ac:dyDescent="0.25">
      <c r="B7" s="55" t="s">
        <v>90</v>
      </c>
      <c r="C7" s="300" t="s">
        <v>176</v>
      </c>
      <c r="D7" s="300" t="s">
        <v>176</v>
      </c>
      <c r="E7" s="300" t="s">
        <v>176</v>
      </c>
      <c r="F7" s="300">
        <v>382.11840000000001</v>
      </c>
      <c r="G7" s="300" t="s">
        <v>176</v>
      </c>
      <c r="H7" s="300" t="s">
        <v>176</v>
      </c>
      <c r="I7" s="300">
        <v>415.72</v>
      </c>
      <c r="J7" s="300" t="s">
        <v>176</v>
      </c>
      <c r="K7" s="300">
        <v>427.49</v>
      </c>
      <c r="L7" s="300" t="s">
        <v>176</v>
      </c>
      <c r="M7" s="300" t="s">
        <v>176</v>
      </c>
      <c r="N7" s="300">
        <v>466.81</v>
      </c>
      <c r="O7" s="300" t="s">
        <v>176</v>
      </c>
      <c r="P7" s="300" t="s">
        <v>176</v>
      </c>
      <c r="Q7" s="300" t="s">
        <v>176</v>
      </c>
      <c r="R7" s="300" t="s">
        <v>176</v>
      </c>
      <c r="S7" s="300" t="s">
        <v>176</v>
      </c>
      <c r="T7" s="300" t="s">
        <v>176</v>
      </c>
      <c r="U7" s="300">
        <v>384</v>
      </c>
      <c r="V7" s="300">
        <v>496.05</v>
      </c>
      <c r="W7" s="300" t="s">
        <v>176</v>
      </c>
      <c r="X7" s="300">
        <v>420.67</v>
      </c>
      <c r="Y7" s="300" t="s">
        <v>176</v>
      </c>
      <c r="Z7" s="300" t="s">
        <v>176</v>
      </c>
      <c r="AA7" s="300" t="s">
        <v>176</v>
      </c>
      <c r="AB7" s="300" t="s">
        <v>176</v>
      </c>
      <c r="AC7" s="300">
        <v>463.9359</v>
      </c>
      <c r="AD7" s="301">
        <v>427.12889999999999</v>
      </c>
      <c r="AE7" s="302">
        <v>1.5605999999999653</v>
      </c>
      <c r="AF7" s="303">
        <v>3.6670964449183607E-3</v>
      </c>
    </row>
    <row r="8" spans="2:32" ht="15" customHeight="1" x14ac:dyDescent="0.25">
      <c r="B8" s="55" t="s">
        <v>91</v>
      </c>
      <c r="C8" s="300" t="s">
        <v>176</v>
      </c>
      <c r="D8" s="300" t="s">
        <v>176</v>
      </c>
      <c r="E8" s="300" t="s">
        <v>176</v>
      </c>
      <c r="F8" s="300">
        <v>390.589</v>
      </c>
      <c r="G8" s="300" t="s">
        <v>176</v>
      </c>
      <c r="H8" s="300" t="s">
        <v>176</v>
      </c>
      <c r="I8" s="300">
        <v>404.31</v>
      </c>
      <c r="J8" s="300" t="s">
        <v>176</v>
      </c>
      <c r="K8" s="300">
        <v>429.16</v>
      </c>
      <c r="L8" s="300" t="s">
        <v>176</v>
      </c>
      <c r="M8" s="300" t="s">
        <v>176</v>
      </c>
      <c r="N8" s="300">
        <v>511.98</v>
      </c>
      <c r="O8" s="300" t="s">
        <v>176</v>
      </c>
      <c r="P8" s="300">
        <v>242.12</v>
      </c>
      <c r="Q8" s="300" t="s">
        <v>177</v>
      </c>
      <c r="R8" s="300" t="s">
        <v>177</v>
      </c>
      <c r="S8" s="300" t="s">
        <v>176</v>
      </c>
      <c r="T8" s="300" t="s">
        <v>176</v>
      </c>
      <c r="U8" s="300">
        <v>405</v>
      </c>
      <c r="V8" s="300">
        <v>464.44</v>
      </c>
      <c r="W8" s="300" t="s">
        <v>176</v>
      </c>
      <c r="X8" s="300">
        <v>369.88</v>
      </c>
      <c r="Y8" s="300" t="s">
        <v>176</v>
      </c>
      <c r="Z8" s="300">
        <v>407.52</v>
      </c>
      <c r="AA8" s="300">
        <v>356.23</v>
      </c>
      <c r="AB8" s="300" t="s">
        <v>176</v>
      </c>
      <c r="AC8" s="300">
        <v>509.42579999999998</v>
      </c>
      <c r="AD8" s="301">
        <v>423.40499999999997</v>
      </c>
      <c r="AE8" s="302">
        <v>8.8168999999999755</v>
      </c>
      <c r="AF8" s="303">
        <v>2.1266649959321038E-2</v>
      </c>
    </row>
    <row r="9" spans="2:32" ht="15.75" customHeight="1" x14ac:dyDescent="0.25">
      <c r="B9" s="55" t="s">
        <v>92</v>
      </c>
      <c r="C9" s="304" t="s">
        <v>176</v>
      </c>
      <c r="D9" s="304" t="s">
        <v>176</v>
      </c>
      <c r="E9" s="304" t="s">
        <v>176</v>
      </c>
      <c r="F9" s="304">
        <v>389.78230000000002</v>
      </c>
      <c r="G9" s="304" t="s">
        <v>176</v>
      </c>
      <c r="H9" s="304" t="s">
        <v>176</v>
      </c>
      <c r="I9" s="304">
        <v>439.02</v>
      </c>
      <c r="J9" s="304" t="s">
        <v>176</v>
      </c>
      <c r="K9" s="304">
        <v>423.91</v>
      </c>
      <c r="L9" s="304" t="s">
        <v>176</v>
      </c>
      <c r="M9" s="304" t="s">
        <v>176</v>
      </c>
      <c r="N9" s="304">
        <v>338.54</v>
      </c>
      <c r="O9" s="304" t="s">
        <v>176</v>
      </c>
      <c r="P9" s="304" t="s">
        <v>176</v>
      </c>
      <c r="Q9" s="304" t="s">
        <v>176</v>
      </c>
      <c r="R9" s="304" t="s">
        <v>176</v>
      </c>
      <c r="S9" s="304" t="s">
        <v>176</v>
      </c>
      <c r="T9" s="304" t="s">
        <v>176</v>
      </c>
      <c r="U9" s="304">
        <v>392</v>
      </c>
      <c r="V9" s="304">
        <v>471.63</v>
      </c>
      <c r="W9" s="304" t="s">
        <v>176</v>
      </c>
      <c r="X9" s="304">
        <v>388.22</v>
      </c>
      <c r="Y9" s="304" t="s">
        <v>176</v>
      </c>
      <c r="Z9" s="304" t="s">
        <v>176</v>
      </c>
      <c r="AA9" s="304" t="s">
        <v>176</v>
      </c>
      <c r="AB9" s="304" t="s">
        <v>176</v>
      </c>
      <c r="AC9" s="304">
        <v>500.99059999999997</v>
      </c>
      <c r="AD9" s="305">
        <v>419.34539999999998</v>
      </c>
      <c r="AE9" s="306">
        <v>2.8961999999999648</v>
      </c>
      <c r="AF9" s="307">
        <v>6.9545096977012832E-3</v>
      </c>
    </row>
    <row r="10" spans="2:32" ht="15.75" customHeight="1" x14ac:dyDescent="0.25">
      <c r="B10" s="55" t="s">
        <v>93</v>
      </c>
      <c r="C10" s="300" t="s">
        <v>176</v>
      </c>
      <c r="D10" s="300" t="s">
        <v>176</v>
      </c>
      <c r="E10" s="300" t="s">
        <v>176</v>
      </c>
      <c r="F10" s="300">
        <v>374.4545</v>
      </c>
      <c r="G10" s="300">
        <v>373.14</v>
      </c>
      <c r="H10" s="300" t="s">
        <v>177</v>
      </c>
      <c r="I10" s="300" t="s">
        <v>176</v>
      </c>
      <c r="J10" s="300" t="s">
        <v>176</v>
      </c>
      <c r="K10" s="300">
        <v>359.51</v>
      </c>
      <c r="L10" s="300" t="s">
        <v>176</v>
      </c>
      <c r="M10" s="300" t="s">
        <v>176</v>
      </c>
      <c r="N10" s="300">
        <v>523.33000000000004</v>
      </c>
      <c r="O10" s="300" t="s">
        <v>176</v>
      </c>
      <c r="P10" s="300">
        <v>222.21</v>
      </c>
      <c r="Q10" s="300" t="s">
        <v>177</v>
      </c>
      <c r="R10" s="300" t="s">
        <v>176</v>
      </c>
      <c r="S10" s="300" t="s">
        <v>176</v>
      </c>
      <c r="T10" s="300" t="s">
        <v>176</v>
      </c>
      <c r="U10" s="300">
        <v>367</v>
      </c>
      <c r="V10" s="300">
        <v>329.08</v>
      </c>
      <c r="W10" s="300">
        <v>367.33580000000001</v>
      </c>
      <c r="X10" s="300">
        <v>340.67</v>
      </c>
      <c r="Y10" s="300">
        <v>299.83030000000002</v>
      </c>
      <c r="Z10" s="300">
        <v>416.54</v>
      </c>
      <c r="AA10" s="300" t="s">
        <v>176</v>
      </c>
      <c r="AB10" s="300" t="s">
        <v>176</v>
      </c>
      <c r="AC10" s="300">
        <v>490.74779999999998</v>
      </c>
      <c r="AD10" s="301">
        <v>362.72710000000001</v>
      </c>
      <c r="AE10" s="302">
        <v>1.9098000000000184</v>
      </c>
      <c r="AF10" s="303">
        <v>5.2929834572787993E-3</v>
      </c>
    </row>
    <row r="11" spans="2:32" ht="15" customHeight="1" thickBot="1" x14ac:dyDescent="0.3">
      <c r="B11" s="55" t="s">
        <v>94</v>
      </c>
      <c r="C11" s="300" t="s">
        <v>176</v>
      </c>
      <c r="D11" s="300" t="s">
        <v>176</v>
      </c>
      <c r="E11" s="300" t="s">
        <v>176</v>
      </c>
      <c r="F11" s="300">
        <v>379.42930000000001</v>
      </c>
      <c r="G11" s="300" t="s">
        <v>176</v>
      </c>
      <c r="H11" s="300" t="s">
        <v>176</v>
      </c>
      <c r="I11" s="300">
        <v>403.17</v>
      </c>
      <c r="J11" s="300" t="s">
        <v>176</v>
      </c>
      <c r="K11" s="300">
        <v>375.26</v>
      </c>
      <c r="L11" s="300" t="s">
        <v>176</v>
      </c>
      <c r="M11" s="300" t="s">
        <v>176</v>
      </c>
      <c r="N11" s="300">
        <v>534.25</v>
      </c>
      <c r="O11" s="300" t="s">
        <v>176</v>
      </c>
      <c r="P11" s="300" t="s">
        <v>176</v>
      </c>
      <c r="Q11" s="300" t="s">
        <v>177</v>
      </c>
      <c r="R11" s="300" t="s">
        <v>176</v>
      </c>
      <c r="S11" s="300" t="s">
        <v>176</v>
      </c>
      <c r="T11" s="300" t="s">
        <v>176</v>
      </c>
      <c r="U11" s="300">
        <v>366</v>
      </c>
      <c r="V11" s="300" t="s">
        <v>176</v>
      </c>
      <c r="W11" s="300" t="s">
        <v>176</v>
      </c>
      <c r="X11" s="300">
        <v>349.14</v>
      </c>
      <c r="Y11" s="300">
        <v>302.90780000000001</v>
      </c>
      <c r="Z11" s="300" t="s">
        <v>176</v>
      </c>
      <c r="AA11" s="300" t="s">
        <v>176</v>
      </c>
      <c r="AB11" s="300" t="s">
        <v>176</v>
      </c>
      <c r="AC11" s="300">
        <v>515.85260000000005</v>
      </c>
      <c r="AD11" s="301">
        <v>373.75259999999997</v>
      </c>
      <c r="AE11" s="302">
        <v>3.0437999999999761</v>
      </c>
      <c r="AF11" s="303">
        <v>8.2107573383745081E-3</v>
      </c>
    </row>
    <row r="12" spans="2:32" ht="15" customHeight="1" thickBot="1" x14ac:dyDescent="0.3">
      <c r="B12" s="56" t="s">
        <v>95</v>
      </c>
      <c r="C12" s="328" t="s">
        <v>176</v>
      </c>
      <c r="D12" s="308" t="s">
        <v>176</v>
      </c>
      <c r="E12" s="308" t="s">
        <v>176</v>
      </c>
      <c r="F12" s="308">
        <v>380.52589999999998</v>
      </c>
      <c r="G12" s="308">
        <v>373.14</v>
      </c>
      <c r="H12" s="308" t="s">
        <v>177</v>
      </c>
      <c r="I12" s="308">
        <v>419.69670000000002</v>
      </c>
      <c r="J12" s="308" t="s">
        <v>176</v>
      </c>
      <c r="K12" s="308">
        <v>402.43810000000002</v>
      </c>
      <c r="L12" s="308" t="s">
        <v>176</v>
      </c>
      <c r="M12" s="308" t="s">
        <v>176</v>
      </c>
      <c r="N12" s="308">
        <v>506.52820000000003</v>
      </c>
      <c r="O12" s="308" t="s">
        <v>176</v>
      </c>
      <c r="P12" s="308">
        <v>226.34950000000001</v>
      </c>
      <c r="Q12" s="308" t="s">
        <v>177</v>
      </c>
      <c r="R12" s="308" t="s">
        <v>177</v>
      </c>
      <c r="S12" s="308" t="s">
        <v>176</v>
      </c>
      <c r="T12" s="308" t="s">
        <v>176</v>
      </c>
      <c r="U12" s="308">
        <v>370.81139999999999</v>
      </c>
      <c r="V12" s="308">
        <v>480.30380000000002</v>
      </c>
      <c r="W12" s="308">
        <v>367.33580000000001</v>
      </c>
      <c r="X12" s="308">
        <v>356.54410000000001</v>
      </c>
      <c r="Y12" s="308">
        <v>300.18900000000002</v>
      </c>
      <c r="Z12" s="308">
        <v>410.05590000000001</v>
      </c>
      <c r="AA12" s="308">
        <v>356.23</v>
      </c>
      <c r="AB12" s="308" t="s">
        <v>176</v>
      </c>
      <c r="AC12" s="308">
        <v>496.50689999999997</v>
      </c>
      <c r="AD12" s="309">
        <v>398.2731</v>
      </c>
      <c r="AE12" s="310">
        <v>3.5409999999999968</v>
      </c>
      <c r="AF12" s="311">
        <v>8.9706411006351683E-3</v>
      </c>
    </row>
    <row r="13" spans="2:32" ht="15" customHeight="1" x14ac:dyDescent="0.25">
      <c r="B13" s="57" t="s">
        <v>96</v>
      </c>
      <c r="C13" s="329">
        <v>408.39</v>
      </c>
      <c r="D13" s="300" t="s">
        <v>176</v>
      </c>
      <c r="E13" s="300">
        <v>376.14550000000003</v>
      </c>
      <c r="F13" s="300">
        <v>385.34530000000001</v>
      </c>
      <c r="G13" s="300">
        <v>467.38</v>
      </c>
      <c r="H13" s="300" t="s">
        <v>176</v>
      </c>
      <c r="I13" s="300">
        <v>408.44</v>
      </c>
      <c r="J13" s="300">
        <v>451.2</v>
      </c>
      <c r="K13" s="300">
        <v>429.12</v>
      </c>
      <c r="L13" s="300">
        <v>453</v>
      </c>
      <c r="M13" s="300">
        <v>384.50940000000003</v>
      </c>
      <c r="N13" s="300">
        <v>464.52</v>
      </c>
      <c r="O13" s="300" t="s">
        <v>176</v>
      </c>
      <c r="P13" s="300">
        <v>386.01</v>
      </c>
      <c r="Q13" s="300">
        <v>334.4</v>
      </c>
      <c r="R13" s="300">
        <v>444.9</v>
      </c>
      <c r="S13" s="300" t="s">
        <v>176</v>
      </c>
      <c r="T13" s="300" t="s">
        <v>176</v>
      </c>
      <c r="U13" s="300">
        <v>439</v>
      </c>
      <c r="V13" s="300">
        <v>442.38</v>
      </c>
      <c r="W13" s="300">
        <v>437.07769999999999</v>
      </c>
      <c r="X13" s="300">
        <v>421.28</v>
      </c>
      <c r="Y13" s="300" t="s">
        <v>176</v>
      </c>
      <c r="Z13" s="300">
        <v>385.17</v>
      </c>
      <c r="AA13" s="300" t="s">
        <v>177</v>
      </c>
      <c r="AB13" s="300">
        <v>409.95</v>
      </c>
      <c r="AC13" s="300">
        <v>472.1703</v>
      </c>
      <c r="AD13" s="301">
        <v>450.20170000000002</v>
      </c>
      <c r="AE13" s="302">
        <v>5.4118000000000279</v>
      </c>
      <c r="AF13" s="303">
        <v>1.2167092822926051E-2</v>
      </c>
    </row>
    <row r="14" spans="2:32" ht="15" customHeight="1" x14ac:dyDescent="0.25">
      <c r="B14" s="57" t="s">
        <v>97</v>
      </c>
      <c r="C14" s="330">
        <v>364.96</v>
      </c>
      <c r="D14" s="300" t="s">
        <v>176</v>
      </c>
      <c r="E14" s="300">
        <v>369.84539999999998</v>
      </c>
      <c r="F14" s="300">
        <v>393.27809999999999</v>
      </c>
      <c r="G14" s="300">
        <v>465.11</v>
      </c>
      <c r="H14" s="300" t="s">
        <v>176</v>
      </c>
      <c r="I14" s="300">
        <v>407.15</v>
      </c>
      <c r="J14" s="300" t="s">
        <v>176</v>
      </c>
      <c r="K14" s="300">
        <v>424.55</v>
      </c>
      <c r="L14" s="300">
        <v>442</v>
      </c>
      <c r="M14" s="300">
        <v>385.44069999999999</v>
      </c>
      <c r="N14" s="300">
        <v>436.54</v>
      </c>
      <c r="O14" s="300" t="s">
        <v>176</v>
      </c>
      <c r="P14" s="300" t="s">
        <v>176</v>
      </c>
      <c r="Q14" s="300" t="s">
        <v>177</v>
      </c>
      <c r="R14" s="300" t="s">
        <v>177</v>
      </c>
      <c r="S14" s="300" t="s">
        <v>176</v>
      </c>
      <c r="T14" s="300" t="s">
        <v>176</v>
      </c>
      <c r="U14" s="300">
        <v>428</v>
      </c>
      <c r="V14" s="300">
        <v>446.52</v>
      </c>
      <c r="W14" s="300">
        <v>429.28039999999999</v>
      </c>
      <c r="X14" s="300">
        <v>420.31</v>
      </c>
      <c r="Y14" s="300">
        <v>335.2396</v>
      </c>
      <c r="Z14" s="300">
        <v>384.78</v>
      </c>
      <c r="AA14" s="300" t="s">
        <v>177</v>
      </c>
      <c r="AB14" s="300">
        <v>405.11</v>
      </c>
      <c r="AC14" s="300">
        <v>481.91090000000003</v>
      </c>
      <c r="AD14" s="301">
        <v>441.0213</v>
      </c>
      <c r="AE14" s="302">
        <v>3.5469999999999686</v>
      </c>
      <c r="AF14" s="303">
        <v>8.1079048529248965E-3</v>
      </c>
    </row>
    <row r="15" spans="2:32" ht="15" customHeight="1" x14ac:dyDescent="0.25">
      <c r="B15" s="57" t="s">
        <v>98</v>
      </c>
      <c r="C15" s="330">
        <v>361.14</v>
      </c>
      <c r="D15" s="300" t="s">
        <v>176</v>
      </c>
      <c r="E15" s="300">
        <v>363.46600000000001</v>
      </c>
      <c r="F15" s="300">
        <v>372.70659999999998</v>
      </c>
      <c r="G15" s="300">
        <v>460.47</v>
      </c>
      <c r="H15" s="300">
        <v>314.8</v>
      </c>
      <c r="I15" s="300">
        <v>400.32</v>
      </c>
      <c r="J15" s="300">
        <v>394</v>
      </c>
      <c r="K15" s="300">
        <v>422.26</v>
      </c>
      <c r="L15" s="300">
        <v>430</v>
      </c>
      <c r="M15" s="300">
        <v>393.95580000000001</v>
      </c>
      <c r="N15" s="300">
        <v>413.44</v>
      </c>
      <c r="O15" s="300" t="s">
        <v>176</v>
      </c>
      <c r="P15" s="300">
        <v>334.74</v>
      </c>
      <c r="Q15" s="300">
        <v>321.95999999999998</v>
      </c>
      <c r="R15" s="300">
        <v>403.82</v>
      </c>
      <c r="S15" s="300">
        <v>205.43469999999999</v>
      </c>
      <c r="T15" s="300" t="s">
        <v>176</v>
      </c>
      <c r="U15" s="300">
        <v>410</v>
      </c>
      <c r="V15" s="300">
        <v>427.2</v>
      </c>
      <c r="W15" s="300">
        <v>435.77809999999999</v>
      </c>
      <c r="X15" s="300">
        <v>390.16</v>
      </c>
      <c r="Y15" s="300">
        <v>325.8997</v>
      </c>
      <c r="Z15" s="300">
        <v>374.52</v>
      </c>
      <c r="AA15" s="300">
        <v>334.16</v>
      </c>
      <c r="AB15" s="300">
        <v>386.94</v>
      </c>
      <c r="AC15" s="300">
        <v>476.18709999999999</v>
      </c>
      <c r="AD15" s="301">
        <v>431.31169999999997</v>
      </c>
      <c r="AE15" s="302">
        <v>2.7968999999999937</v>
      </c>
      <c r="AF15" s="303">
        <v>6.5269624293022854E-3</v>
      </c>
    </row>
    <row r="16" spans="2:32" ht="15.75" customHeight="1" x14ac:dyDescent="0.25">
      <c r="B16" s="58" t="s">
        <v>99</v>
      </c>
      <c r="C16" s="331">
        <v>328.18</v>
      </c>
      <c r="D16" s="304" t="s">
        <v>176</v>
      </c>
      <c r="E16" s="304">
        <v>378.32479999999998</v>
      </c>
      <c r="F16" s="304">
        <v>381.31169999999997</v>
      </c>
      <c r="G16" s="304">
        <v>458.27</v>
      </c>
      <c r="H16" s="304" t="s">
        <v>177</v>
      </c>
      <c r="I16" s="304">
        <v>400.03</v>
      </c>
      <c r="J16" s="304" t="s">
        <v>176</v>
      </c>
      <c r="K16" s="304">
        <v>413.64</v>
      </c>
      <c r="L16" s="304">
        <v>425</v>
      </c>
      <c r="M16" s="304">
        <v>388.63389999999998</v>
      </c>
      <c r="N16" s="304">
        <v>333.22</v>
      </c>
      <c r="O16" s="304" t="s">
        <v>176</v>
      </c>
      <c r="P16" s="304">
        <v>359.28</v>
      </c>
      <c r="Q16" s="304">
        <v>311.88</v>
      </c>
      <c r="R16" s="304">
        <v>394.8</v>
      </c>
      <c r="S16" s="304" t="s">
        <v>176</v>
      </c>
      <c r="T16" s="304" t="s">
        <v>176</v>
      </c>
      <c r="U16" s="304">
        <v>420</v>
      </c>
      <c r="V16" s="304">
        <v>435.7</v>
      </c>
      <c r="W16" s="304">
        <v>429.71359999999999</v>
      </c>
      <c r="X16" s="304">
        <v>409.03</v>
      </c>
      <c r="Y16" s="304">
        <v>375.66629999999998</v>
      </c>
      <c r="Z16" s="304">
        <v>369.34</v>
      </c>
      <c r="AA16" s="304">
        <v>354.6</v>
      </c>
      <c r="AB16" s="304">
        <v>387.59</v>
      </c>
      <c r="AC16" s="304">
        <v>477.19130000000001</v>
      </c>
      <c r="AD16" s="305">
        <v>429.76260000000002</v>
      </c>
      <c r="AE16" s="306">
        <v>2.997600000000034</v>
      </c>
      <c r="AF16" s="307">
        <v>7.0240061860744607E-3</v>
      </c>
    </row>
    <row r="17" spans="2:32" ht="15.75" customHeight="1" x14ac:dyDescent="0.25">
      <c r="B17" s="57" t="s">
        <v>100</v>
      </c>
      <c r="C17" s="330">
        <v>321.42</v>
      </c>
      <c r="D17" s="300">
        <v>313.03809999999999</v>
      </c>
      <c r="E17" s="300">
        <v>346.22980000000001</v>
      </c>
      <c r="F17" s="300">
        <v>337.34519999999998</v>
      </c>
      <c r="G17" s="300">
        <v>421.26</v>
      </c>
      <c r="H17" s="300">
        <v>290.70999999999998</v>
      </c>
      <c r="I17" s="300">
        <v>384.56</v>
      </c>
      <c r="J17" s="300">
        <v>407.91</v>
      </c>
      <c r="K17" s="300">
        <v>372.85</v>
      </c>
      <c r="L17" s="300">
        <v>363</v>
      </c>
      <c r="M17" s="300">
        <v>391.16180000000003</v>
      </c>
      <c r="N17" s="300">
        <v>355.91</v>
      </c>
      <c r="O17" s="300">
        <v>342</v>
      </c>
      <c r="P17" s="300">
        <v>261.3</v>
      </c>
      <c r="Q17" s="300">
        <v>316.25</v>
      </c>
      <c r="R17" s="300">
        <v>362.52</v>
      </c>
      <c r="S17" s="300">
        <v>202.18129999999999</v>
      </c>
      <c r="T17" s="300" t="s">
        <v>176</v>
      </c>
      <c r="U17" s="300">
        <v>339</v>
      </c>
      <c r="V17" s="300">
        <v>380.51</v>
      </c>
      <c r="W17" s="300">
        <v>426.6814</v>
      </c>
      <c r="X17" s="300">
        <v>337.57</v>
      </c>
      <c r="Y17" s="300">
        <v>322.34730000000002</v>
      </c>
      <c r="Z17" s="300">
        <v>340.48</v>
      </c>
      <c r="AA17" s="300">
        <v>279.60000000000002</v>
      </c>
      <c r="AB17" s="300">
        <v>355.1</v>
      </c>
      <c r="AC17" s="300">
        <v>458.81459999999998</v>
      </c>
      <c r="AD17" s="301">
        <v>396.3125</v>
      </c>
      <c r="AE17" s="302">
        <v>1.8039999999999736</v>
      </c>
      <c r="AF17" s="303">
        <v>4.5727785332887461E-3</v>
      </c>
    </row>
    <row r="18" spans="2:32" ht="15.75" customHeight="1" thickBot="1" x14ac:dyDescent="0.3">
      <c r="B18" s="57" t="s">
        <v>101</v>
      </c>
      <c r="C18" s="330">
        <v>294.41000000000003</v>
      </c>
      <c r="D18" s="300" t="s">
        <v>176</v>
      </c>
      <c r="E18" s="300">
        <v>354.47149999999999</v>
      </c>
      <c r="F18" s="300">
        <v>348.10149999999999</v>
      </c>
      <c r="G18" s="300">
        <v>429.33</v>
      </c>
      <c r="H18" s="300">
        <v>293.61</v>
      </c>
      <c r="I18" s="300">
        <v>387.52</v>
      </c>
      <c r="J18" s="300" t="s">
        <v>176</v>
      </c>
      <c r="K18" s="300">
        <v>386.02</v>
      </c>
      <c r="L18" s="300">
        <v>361</v>
      </c>
      <c r="M18" s="300">
        <v>387.56950000000001</v>
      </c>
      <c r="N18" s="300">
        <v>334.47</v>
      </c>
      <c r="O18" s="300" t="s">
        <v>176</v>
      </c>
      <c r="P18" s="300">
        <v>341.01</v>
      </c>
      <c r="Q18" s="300">
        <v>302.05</v>
      </c>
      <c r="R18" s="300">
        <v>356.03</v>
      </c>
      <c r="S18" s="300" t="s">
        <v>176</v>
      </c>
      <c r="T18" s="300" t="s">
        <v>176</v>
      </c>
      <c r="U18" s="300">
        <v>359</v>
      </c>
      <c r="V18" s="300">
        <v>376.43</v>
      </c>
      <c r="W18" s="300">
        <v>419.75049999999999</v>
      </c>
      <c r="X18" s="300">
        <v>347.17</v>
      </c>
      <c r="Y18" s="300">
        <v>345.47660000000002</v>
      </c>
      <c r="Z18" s="300">
        <v>358.4</v>
      </c>
      <c r="AA18" s="300">
        <v>313.95</v>
      </c>
      <c r="AB18" s="300">
        <v>361.38</v>
      </c>
      <c r="AC18" s="300">
        <v>468.55520000000001</v>
      </c>
      <c r="AD18" s="301">
        <v>401.0335</v>
      </c>
      <c r="AE18" s="302">
        <v>1.6485999999999876</v>
      </c>
      <c r="AF18" s="303">
        <v>4.127847597643175E-3</v>
      </c>
    </row>
    <row r="19" spans="2:32" ht="15.75" customHeight="1" thickBot="1" x14ac:dyDescent="0.3">
      <c r="B19" s="56" t="s">
        <v>102</v>
      </c>
      <c r="C19" s="328">
        <v>394.92689999999999</v>
      </c>
      <c r="D19" s="308">
        <v>313.03809999999999</v>
      </c>
      <c r="E19" s="308">
        <v>363.99360000000001</v>
      </c>
      <c r="F19" s="308">
        <v>364.04939999999999</v>
      </c>
      <c r="G19" s="308">
        <v>456.15390000000002</v>
      </c>
      <c r="H19" s="308" t="s">
        <v>177</v>
      </c>
      <c r="I19" s="308">
        <v>401.77350000000001</v>
      </c>
      <c r="J19" s="308">
        <v>415.6148</v>
      </c>
      <c r="K19" s="308">
        <v>415.55919999999998</v>
      </c>
      <c r="L19" s="308">
        <v>428.03949999999998</v>
      </c>
      <c r="M19" s="308">
        <v>389.27640000000002</v>
      </c>
      <c r="N19" s="308">
        <v>452.06130000000002</v>
      </c>
      <c r="O19" s="308">
        <v>342</v>
      </c>
      <c r="P19" s="308">
        <v>288.88729999999998</v>
      </c>
      <c r="Q19" s="308" t="s">
        <v>177</v>
      </c>
      <c r="R19" s="308" t="s">
        <v>177</v>
      </c>
      <c r="S19" s="308">
        <v>202.86429999999999</v>
      </c>
      <c r="T19" s="308" t="s">
        <v>176</v>
      </c>
      <c r="U19" s="308">
        <v>417.13389999999998</v>
      </c>
      <c r="V19" s="308">
        <v>437.1277</v>
      </c>
      <c r="W19" s="308">
        <v>427.92649999999998</v>
      </c>
      <c r="X19" s="308">
        <v>398.38639999999998</v>
      </c>
      <c r="Y19" s="308">
        <v>330.16109999999998</v>
      </c>
      <c r="Z19" s="308">
        <v>372.07749999999999</v>
      </c>
      <c r="AA19" s="308" t="s">
        <v>177</v>
      </c>
      <c r="AB19" s="308">
        <v>366.69690000000003</v>
      </c>
      <c r="AC19" s="308">
        <v>470.29930000000002</v>
      </c>
      <c r="AD19" s="309">
        <v>428.72280000000001</v>
      </c>
      <c r="AE19" s="310">
        <v>3.2932999999999879</v>
      </c>
      <c r="AF19" s="311">
        <v>7.7411180935971213E-3</v>
      </c>
    </row>
    <row r="20" spans="2:32" ht="15" customHeight="1" thickBot="1" x14ac:dyDescent="0.3">
      <c r="B20" s="57" t="s">
        <v>103</v>
      </c>
      <c r="C20" s="329" t="s">
        <v>176</v>
      </c>
      <c r="D20" s="300" t="s">
        <v>176</v>
      </c>
      <c r="E20" s="300">
        <v>357.28480000000002</v>
      </c>
      <c r="F20" s="300">
        <v>293.78210000000001</v>
      </c>
      <c r="G20" s="300">
        <v>396.53</v>
      </c>
      <c r="H20" s="300" t="s">
        <v>176</v>
      </c>
      <c r="I20" s="300">
        <v>299.92</v>
      </c>
      <c r="J20" s="300" t="s">
        <v>176</v>
      </c>
      <c r="K20" s="300" t="s">
        <v>176</v>
      </c>
      <c r="L20" s="300">
        <v>339</v>
      </c>
      <c r="M20" s="300" t="s">
        <v>176</v>
      </c>
      <c r="N20" s="300">
        <v>340.67</v>
      </c>
      <c r="O20" s="300" t="s">
        <v>176</v>
      </c>
      <c r="P20" s="300" t="s">
        <v>176</v>
      </c>
      <c r="Q20" s="300">
        <v>297.62</v>
      </c>
      <c r="R20" s="300" t="s">
        <v>177</v>
      </c>
      <c r="S20" s="300" t="s">
        <v>176</v>
      </c>
      <c r="T20" s="300" t="s">
        <v>176</v>
      </c>
      <c r="U20" s="300" t="s">
        <v>176</v>
      </c>
      <c r="V20" s="300">
        <v>374.25</v>
      </c>
      <c r="W20" s="300">
        <v>433.3956</v>
      </c>
      <c r="X20" s="300">
        <v>347.31</v>
      </c>
      <c r="Y20" s="300">
        <v>304.92860000000002</v>
      </c>
      <c r="Z20" s="300">
        <v>344.46</v>
      </c>
      <c r="AA20" s="300">
        <v>319.02</v>
      </c>
      <c r="AB20" s="300">
        <v>390.31</v>
      </c>
      <c r="AC20" s="300">
        <v>428.38760000000002</v>
      </c>
      <c r="AD20" s="301">
        <v>404.58479999999997</v>
      </c>
      <c r="AE20" s="302">
        <v>-2.0081000000000131</v>
      </c>
      <c r="AF20" s="303">
        <v>-4.9388466940766262E-3</v>
      </c>
    </row>
    <row r="21" spans="2:32" ht="15" customHeight="1" thickBot="1" x14ac:dyDescent="0.3">
      <c r="B21" s="56" t="s">
        <v>104</v>
      </c>
      <c r="C21" s="328" t="s">
        <v>176</v>
      </c>
      <c r="D21" s="308" t="s">
        <v>176</v>
      </c>
      <c r="E21" s="308">
        <v>357.28480000000002</v>
      </c>
      <c r="F21" s="308">
        <v>293.78210000000001</v>
      </c>
      <c r="G21" s="308">
        <v>396.53</v>
      </c>
      <c r="H21" s="308" t="s">
        <v>176</v>
      </c>
      <c r="I21" s="308">
        <v>299.92</v>
      </c>
      <c r="J21" s="308" t="s">
        <v>176</v>
      </c>
      <c r="K21" s="308" t="s">
        <v>176</v>
      </c>
      <c r="L21" s="308">
        <v>339</v>
      </c>
      <c r="M21" s="308" t="s">
        <v>176</v>
      </c>
      <c r="N21" s="308">
        <v>340.67</v>
      </c>
      <c r="O21" s="308" t="s">
        <v>176</v>
      </c>
      <c r="P21" s="308" t="s">
        <v>176</v>
      </c>
      <c r="Q21" s="308">
        <v>297.62</v>
      </c>
      <c r="R21" s="308" t="s">
        <v>177</v>
      </c>
      <c r="S21" s="308" t="s">
        <v>176</v>
      </c>
      <c r="T21" s="308" t="s">
        <v>176</v>
      </c>
      <c r="U21" s="308" t="s">
        <v>176</v>
      </c>
      <c r="V21" s="308">
        <v>374.25</v>
      </c>
      <c r="W21" s="308">
        <v>433.3956</v>
      </c>
      <c r="X21" s="308">
        <v>347.31</v>
      </c>
      <c r="Y21" s="308">
        <v>304.92860000000002</v>
      </c>
      <c r="Z21" s="308">
        <v>344.46</v>
      </c>
      <c r="AA21" s="308">
        <v>319.02</v>
      </c>
      <c r="AB21" s="308">
        <v>390.31</v>
      </c>
      <c r="AC21" s="308">
        <v>428.38760000000002</v>
      </c>
      <c r="AD21" s="309">
        <v>404.58479999999997</v>
      </c>
      <c r="AE21" s="310">
        <v>-2.0081000000000131</v>
      </c>
      <c r="AF21" s="311">
        <v>-4.9388466940766262E-3</v>
      </c>
    </row>
    <row r="22" spans="2:32" ht="15" customHeight="1" x14ac:dyDescent="0.25">
      <c r="B22" s="57" t="s">
        <v>105</v>
      </c>
      <c r="C22" s="329" t="s">
        <v>176</v>
      </c>
      <c r="D22" s="300" t="s">
        <v>176</v>
      </c>
      <c r="E22" s="300" t="s">
        <v>176</v>
      </c>
      <c r="F22" s="300" t="s">
        <v>176</v>
      </c>
      <c r="G22" s="300" t="s">
        <v>176</v>
      </c>
      <c r="H22" s="300" t="s">
        <v>176</v>
      </c>
      <c r="I22" s="300">
        <v>422.05</v>
      </c>
      <c r="J22" s="300" t="s">
        <v>176</v>
      </c>
      <c r="K22" s="300" t="s">
        <v>176</v>
      </c>
      <c r="L22" s="300" t="s">
        <v>176</v>
      </c>
      <c r="M22" s="300" t="s">
        <v>176</v>
      </c>
      <c r="N22" s="300">
        <v>640.20000000000005</v>
      </c>
      <c r="O22" s="300" t="s">
        <v>176</v>
      </c>
      <c r="P22" s="300" t="s">
        <v>176</v>
      </c>
      <c r="Q22" s="300" t="s">
        <v>177</v>
      </c>
      <c r="R22" s="300" t="s">
        <v>176</v>
      </c>
      <c r="S22" s="300" t="s">
        <v>176</v>
      </c>
      <c r="T22" s="300" t="s">
        <v>176</v>
      </c>
      <c r="U22" s="300" t="s">
        <v>176</v>
      </c>
      <c r="V22" s="300">
        <v>482.25</v>
      </c>
      <c r="W22" s="300" t="s">
        <v>176</v>
      </c>
      <c r="X22" s="300" t="s">
        <v>176</v>
      </c>
      <c r="Y22" s="300">
        <v>311.39490000000001</v>
      </c>
      <c r="Z22" s="300" t="s">
        <v>176</v>
      </c>
      <c r="AA22" s="300" t="s">
        <v>176</v>
      </c>
      <c r="AB22" s="300" t="s">
        <v>176</v>
      </c>
      <c r="AC22" s="300">
        <v>489.34199999999998</v>
      </c>
      <c r="AD22" s="301">
        <v>446.24939999999998</v>
      </c>
      <c r="AE22" s="302">
        <v>15.082599999999957</v>
      </c>
      <c r="AF22" s="303">
        <v>3.4980893705173877E-2</v>
      </c>
    </row>
    <row r="23" spans="2:32" ht="15" customHeight="1" x14ac:dyDescent="0.25">
      <c r="B23" s="57" t="s">
        <v>106</v>
      </c>
      <c r="C23" s="330" t="s">
        <v>176</v>
      </c>
      <c r="D23" s="300" t="s">
        <v>176</v>
      </c>
      <c r="E23" s="300" t="s">
        <v>176</v>
      </c>
      <c r="F23" s="300" t="s">
        <v>176</v>
      </c>
      <c r="G23" s="300" t="s">
        <v>176</v>
      </c>
      <c r="H23" s="300" t="s">
        <v>176</v>
      </c>
      <c r="I23" s="300">
        <v>424.97</v>
      </c>
      <c r="J23" s="300" t="s">
        <v>176</v>
      </c>
      <c r="K23" s="300" t="s">
        <v>176</v>
      </c>
      <c r="L23" s="300">
        <v>296</v>
      </c>
      <c r="M23" s="300" t="s">
        <v>176</v>
      </c>
      <c r="N23" s="300">
        <v>609.86</v>
      </c>
      <c r="O23" s="300" t="s">
        <v>176</v>
      </c>
      <c r="P23" s="300" t="s">
        <v>176</v>
      </c>
      <c r="Q23" s="300" t="s">
        <v>177</v>
      </c>
      <c r="R23" s="300" t="s">
        <v>177</v>
      </c>
      <c r="S23" s="300" t="s">
        <v>176</v>
      </c>
      <c r="T23" s="300" t="s">
        <v>176</v>
      </c>
      <c r="U23" s="300" t="s">
        <v>176</v>
      </c>
      <c r="V23" s="300">
        <v>469.73</v>
      </c>
      <c r="W23" s="300" t="s">
        <v>176</v>
      </c>
      <c r="X23" s="300">
        <v>300</v>
      </c>
      <c r="Y23" s="300" t="s">
        <v>176</v>
      </c>
      <c r="Z23" s="300" t="s">
        <v>176</v>
      </c>
      <c r="AA23" s="300" t="s">
        <v>176</v>
      </c>
      <c r="AB23" s="300" t="s">
        <v>176</v>
      </c>
      <c r="AC23" s="300">
        <v>507.01569999999998</v>
      </c>
      <c r="AD23" s="301">
        <v>411.84100000000001</v>
      </c>
      <c r="AE23" s="302">
        <v>-3.1341999999999643</v>
      </c>
      <c r="AF23" s="303">
        <v>-7.5527405011189819E-3</v>
      </c>
    </row>
    <row r="24" spans="2:32" ht="15" customHeight="1" x14ac:dyDescent="0.25">
      <c r="B24" s="57" t="s">
        <v>107</v>
      </c>
      <c r="C24" s="330" t="s">
        <v>176</v>
      </c>
      <c r="D24" s="300" t="s">
        <v>176</v>
      </c>
      <c r="E24" s="300" t="s">
        <v>176</v>
      </c>
      <c r="F24" s="300" t="s">
        <v>176</v>
      </c>
      <c r="G24" s="300" t="s">
        <v>176</v>
      </c>
      <c r="H24" s="300" t="s">
        <v>176</v>
      </c>
      <c r="I24" s="300">
        <v>422.89</v>
      </c>
      <c r="J24" s="300" t="s">
        <v>176</v>
      </c>
      <c r="K24" s="300" t="s">
        <v>176</v>
      </c>
      <c r="L24" s="300" t="s">
        <v>176</v>
      </c>
      <c r="M24" s="300" t="s">
        <v>176</v>
      </c>
      <c r="N24" s="300" t="s">
        <v>176</v>
      </c>
      <c r="O24" s="300" t="s">
        <v>176</v>
      </c>
      <c r="P24" s="300" t="s">
        <v>176</v>
      </c>
      <c r="Q24" s="300" t="s">
        <v>176</v>
      </c>
      <c r="R24" s="300" t="s">
        <v>176</v>
      </c>
      <c r="S24" s="300" t="s">
        <v>176</v>
      </c>
      <c r="T24" s="300" t="s">
        <v>176</v>
      </c>
      <c r="U24" s="300" t="s">
        <v>176</v>
      </c>
      <c r="V24" s="300">
        <v>461.52</v>
      </c>
      <c r="W24" s="300" t="s">
        <v>176</v>
      </c>
      <c r="X24" s="300" t="s">
        <v>176</v>
      </c>
      <c r="Y24" s="300" t="s">
        <v>176</v>
      </c>
      <c r="Z24" s="300" t="s">
        <v>176</v>
      </c>
      <c r="AA24" s="300" t="s">
        <v>176</v>
      </c>
      <c r="AB24" s="300" t="s">
        <v>176</v>
      </c>
      <c r="AC24" s="300">
        <v>481.71010000000001</v>
      </c>
      <c r="AD24" s="301">
        <v>426.41829999999999</v>
      </c>
      <c r="AE24" s="302">
        <v>-0.37279999999998381</v>
      </c>
      <c r="AF24" s="303">
        <v>-8.7349525329838418E-4</v>
      </c>
    </row>
    <row r="25" spans="2:32" ht="15" customHeight="1" x14ac:dyDescent="0.25">
      <c r="B25" s="58" t="s">
        <v>108</v>
      </c>
      <c r="C25" s="331" t="s">
        <v>176</v>
      </c>
      <c r="D25" s="304" t="s">
        <v>176</v>
      </c>
      <c r="E25" s="304" t="s">
        <v>177</v>
      </c>
      <c r="F25" s="304">
        <v>390.85789999999997</v>
      </c>
      <c r="G25" s="304">
        <v>458.46</v>
      </c>
      <c r="H25" s="304" t="s">
        <v>176</v>
      </c>
      <c r="I25" s="304">
        <v>415.25</v>
      </c>
      <c r="J25" s="304" t="s">
        <v>176</v>
      </c>
      <c r="K25" s="304" t="s">
        <v>176</v>
      </c>
      <c r="L25" s="304">
        <v>385</v>
      </c>
      <c r="M25" s="304" t="s">
        <v>176</v>
      </c>
      <c r="N25" s="304" t="s">
        <v>176</v>
      </c>
      <c r="O25" s="304" t="s">
        <v>176</v>
      </c>
      <c r="P25" s="304" t="s">
        <v>176</v>
      </c>
      <c r="Q25" s="304" t="s">
        <v>177</v>
      </c>
      <c r="R25" s="304">
        <v>473.54</v>
      </c>
      <c r="S25" s="304" t="s">
        <v>176</v>
      </c>
      <c r="T25" s="304" t="s">
        <v>176</v>
      </c>
      <c r="U25" s="304" t="s">
        <v>176</v>
      </c>
      <c r="V25" s="304">
        <v>453.9</v>
      </c>
      <c r="W25" s="304" t="s">
        <v>176</v>
      </c>
      <c r="X25" s="304">
        <v>400</v>
      </c>
      <c r="Y25" s="304" t="s">
        <v>176</v>
      </c>
      <c r="Z25" s="304" t="s">
        <v>176</v>
      </c>
      <c r="AA25" s="304" t="s">
        <v>176</v>
      </c>
      <c r="AB25" s="304" t="s">
        <v>176</v>
      </c>
      <c r="AC25" s="304">
        <v>483.41719999999998</v>
      </c>
      <c r="AD25" s="305">
        <v>416.10649999999998</v>
      </c>
      <c r="AE25" s="306">
        <v>0.79099999999999682</v>
      </c>
      <c r="AF25" s="307">
        <v>1.9045761595701816E-3</v>
      </c>
    </row>
    <row r="26" spans="2:32" ht="15.75" customHeight="1" x14ac:dyDescent="0.25">
      <c r="B26" s="57" t="s">
        <v>109</v>
      </c>
      <c r="C26" s="330" t="s">
        <v>176</v>
      </c>
      <c r="D26" s="300" t="s">
        <v>176</v>
      </c>
      <c r="E26" s="300" t="s">
        <v>176</v>
      </c>
      <c r="F26" s="300">
        <v>360.06790000000001</v>
      </c>
      <c r="G26" s="300" t="s">
        <v>176</v>
      </c>
      <c r="H26" s="300" t="s">
        <v>176</v>
      </c>
      <c r="I26" s="300">
        <v>414.54</v>
      </c>
      <c r="J26" s="300" t="s">
        <v>176</v>
      </c>
      <c r="K26" s="300" t="s">
        <v>176</v>
      </c>
      <c r="L26" s="300">
        <v>319</v>
      </c>
      <c r="M26" s="300" t="s">
        <v>176</v>
      </c>
      <c r="N26" s="300" t="s">
        <v>176</v>
      </c>
      <c r="O26" s="300" t="s">
        <v>176</v>
      </c>
      <c r="P26" s="300" t="s">
        <v>176</v>
      </c>
      <c r="Q26" s="300" t="s">
        <v>177</v>
      </c>
      <c r="R26" s="300" t="s">
        <v>176</v>
      </c>
      <c r="S26" s="300" t="s">
        <v>176</v>
      </c>
      <c r="T26" s="300" t="s">
        <v>176</v>
      </c>
      <c r="U26" s="300" t="s">
        <v>176</v>
      </c>
      <c r="V26" s="300">
        <v>452.67</v>
      </c>
      <c r="W26" s="300" t="s">
        <v>176</v>
      </c>
      <c r="X26" s="300" t="s">
        <v>176</v>
      </c>
      <c r="Y26" s="300" t="s">
        <v>176</v>
      </c>
      <c r="Z26" s="300" t="s">
        <v>176</v>
      </c>
      <c r="AA26" s="300" t="s">
        <v>176</v>
      </c>
      <c r="AB26" s="300" t="s">
        <v>176</v>
      </c>
      <c r="AC26" s="300">
        <v>495.86919999999998</v>
      </c>
      <c r="AD26" s="301">
        <v>413.93340000000001</v>
      </c>
      <c r="AE26" s="302">
        <v>-1.3897999999999797</v>
      </c>
      <c r="AF26" s="303">
        <v>-3.3463095728819559E-3</v>
      </c>
    </row>
    <row r="27" spans="2:32" ht="15.75" customHeight="1" x14ac:dyDescent="0.25">
      <c r="B27" s="57" t="s">
        <v>110</v>
      </c>
      <c r="C27" s="329" t="s">
        <v>176</v>
      </c>
      <c r="D27" s="300" t="s">
        <v>176</v>
      </c>
      <c r="E27" s="300" t="s">
        <v>176</v>
      </c>
      <c r="F27" s="300">
        <v>453.7824</v>
      </c>
      <c r="G27" s="300">
        <v>387.12</v>
      </c>
      <c r="H27" s="300" t="s">
        <v>176</v>
      </c>
      <c r="I27" s="300">
        <v>400.38</v>
      </c>
      <c r="J27" s="300" t="s">
        <v>176</v>
      </c>
      <c r="K27" s="300" t="s">
        <v>176</v>
      </c>
      <c r="L27" s="300">
        <v>357</v>
      </c>
      <c r="M27" s="300" t="s">
        <v>176</v>
      </c>
      <c r="N27" s="300" t="s">
        <v>176</v>
      </c>
      <c r="O27" s="300" t="s">
        <v>176</v>
      </c>
      <c r="P27" s="300" t="s">
        <v>176</v>
      </c>
      <c r="Q27" s="300" t="s">
        <v>176</v>
      </c>
      <c r="R27" s="300" t="s">
        <v>177</v>
      </c>
      <c r="S27" s="300" t="s">
        <v>176</v>
      </c>
      <c r="T27" s="300" t="s">
        <v>176</v>
      </c>
      <c r="U27" s="300" t="s">
        <v>176</v>
      </c>
      <c r="V27" s="300" t="s">
        <v>177</v>
      </c>
      <c r="W27" s="300" t="s">
        <v>176</v>
      </c>
      <c r="X27" s="300" t="s">
        <v>176</v>
      </c>
      <c r="Y27" s="300">
        <v>316.89330000000001</v>
      </c>
      <c r="Z27" s="300" t="s">
        <v>176</v>
      </c>
      <c r="AA27" s="300" t="s">
        <v>176</v>
      </c>
      <c r="AB27" s="300" t="s">
        <v>176</v>
      </c>
      <c r="AC27" s="300">
        <v>461.92759999999998</v>
      </c>
      <c r="AD27" s="301">
        <v>393.5025</v>
      </c>
      <c r="AE27" s="302">
        <v>-0.15989999999999327</v>
      </c>
      <c r="AF27" s="303">
        <v>-4.0618560472116538E-4</v>
      </c>
    </row>
    <row r="28" spans="2:32" ht="15" customHeight="1" thickBot="1" x14ac:dyDescent="0.3">
      <c r="B28" s="57" t="s">
        <v>111</v>
      </c>
      <c r="C28" s="330" t="s">
        <v>176</v>
      </c>
      <c r="D28" s="300" t="s">
        <v>176</v>
      </c>
      <c r="E28" s="300" t="s">
        <v>176</v>
      </c>
      <c r="F28" s="300">
        <v>418.9588</v>
      </c>
      <c r="G28" s="300" t="s">
        <v>176</v>
      </c>
      <c r="H28" s="300" t="s">
        <v>176</v>
      </c>
      <c r="I28" s="300">
        <v>397.89</v>
      </c>
      <c r="J28" s="300" t="s">
        <v>176</v>
      </c>
      <c r="K28" s="300" t="s">
        <v>176</v>
      </c>
      <c r="L28" s="300">
        <v>349</v>
      </c>
      <c r="M28" s="300" t="s">
        <v>176</v>
      </c>
      <c r="N28" s="300" t="s">
        <v>176</v>
      </c>
      <c r="O28" s="300" t="s">
        <v>176</v>
      </c>
      <c r="P28" s="300" t="s">
        <v>176</v>
      </c>
      <c r="Q28" s="300" t="s">
        <v>176</v>
      </c>
      <c r="R28" s="300" t="s">
        <v>176</v>
      </c>
      <c r="S28" s="300" t="s">
        <v>176</v>
      </c>
      <c r="T28" s="300" t="s">
        <v>176</v>
      </c>
      <c r="U28" s="300" t="s">
        <v>176</v>
      </c>
      <c r="V28" s="300" t="s">
        <v>177</v>
      </c>
      <c r="W28" s="300" t="s">
        <v>176</v>
      </c>
      <c r="X28" s="300">
        <v>500</v>
      </c>
      <c r="Y28" s="300" t="s">
        <v>176</v>
      </c>
      <c r="Z28" s="300" t="s">
        <v>176</v>
      </c>
      <c r="AA28" s="300" t="s">
        <v>176</v>
      </c>
      <c r="AB28" s="300" t="s">
        <v>176</v>
      </c>
      <c r="AC28" s="300">
        <v>453.29149999999998</v>
      </c>
      <c r="AD28" s="301">
        <v>397.51330000000002</v>
      </c>
      <c r="AE28" s="302">
        <v>2.2588000000000079</v>
      </c>
      <c r="AF28" s="303">
        <v>5.7147989459955806E-3</v>
      </c>
    </row>
    <row r="29" spans="2:32" ht="15" customHeight="1" thickBot="1" x14ac:dyDescent="0.3">
      <c r="B29" s="56" t="s">
        <v>112</v>
      </c>
      <c r="C29" s="328" t="s">
        <v>176</v>
      </c>
      <c r="D29" s="308" t="s">
        <v>176</v>
      </c>
      <c r="E29" s="308" t="s">
        <v>177</v>
      </c>
      <c r="F29" s="308">
        <v>429.60770000000002</v>
      </c>
      <c r="G29" s="308">
        <v>423.80950000000001</v>
      </c>
      <c r="H29" s="308" t="s">
        <v>176</v>
      </c>
      <c r="I29" s="308">
        <v>410.59280000000001</v>
      </c>
      <c r="J29" s="308" t="s">
        <v>176</v>
      </c>
      <c r="K29" s="308" t="s">
        <v>176</v>
      </c>
      <c r="L29" s="308">
        <v>357.4366</v>
      </c>
      <c r="M29" s="308" t="s">
        <v>176</v>
      </c>
      <c r="N29" s="308">
        <v>629.80560000000003</v>
      </c>
      <c r="O29" s="308" t="s">
        <v>176</v>
      </c>
      <c r="P29" s="308" t="s">
        <v>176</v>
      </c>
      <c r="Q29" s="308" t="s">
        <v>177</v>
      </c>
      <c r="R29" s="308" t="s">
        <v>177</v>
      </c>
      <c r="S29" s="308" t="s">
        <v>176</v>
      </c>
      <c r="T29" s="308" t="s">
        <v>176</v>
      </c>
      <c r="U29" s="308" t="s">
        <v>176</v>
      </c>
      <c r="V29" s="308" t="s">
        <v>177</v>
      </c>
      <c r="W29" s="308" t="s">
        <v>176</v>
      </c>
      <c r="X29" s="308">
        <v>414.27980000000002</v>
      </c>
      <c r="Y29" s="308">
        <v>316.88060000000002</v>
      </c>
      <c r="Z29" s="308" t="s">
        <v>176</v>
      </c>
      <c r="AA29" s="308" t="s">
        <v>176</v>
      </c>
      <c r="AB29" s="308" t="s">
        <v>176</v>
      </c>
      <c r="AC29" s="308">
        <v>466.29660000000001</v>
      </c>
      <c r="AD29" s="309">
        <v>408.40280000000001</v>
      </c>
      <c r="AE29" s="310">
        <v>0.32210000000003447</v>
      </c>
      <c r="AF29" s="311">
        <v>7.8930466449422809E-4</v>
      </c>
    </row>
    <row r="30" spans="2:32" ht="15" customHeight="1" x14ac:dyDescent="0.25">
      <c r="B30" s="57" t="s">
        <v>113</v>
      </c>
      <c r="C30" s="329" t="s">
        <v>176</v>
      </c>
      <c r="D30" s="300" t="s">
        <v>176</v>
      </c>
      <c r="E30" s="300" t="s">
        <v>176</v>
      </c>
      <c r="F30" s="300" t="s">
        <v>176</v>
      </c>
      <c r="G30" s="300" t="s">
        <v>176</v>
      </c>
      <c r="H30" s="300" t="s">
        <v>176</v>
      </c>
      <c r="I30" s="300" t="s">
        <v>176</v>
      </c>
      <c r="J30" s="300" t="s">
        <v>176</v>
      </c>
      <c r="K30" s="300" t="s">
        <v>176</v>
      </c>
      <c r="L30" s="300" t="s">
        <v>176</v>
      </c>
      <c r="M30" s="300" t="s">
        <v>176</v>
      </c>
      <c r="N30" s="300" t="s">
        <v>176</v>
      </c>
      <c r="O30" s="300" t="s">
        <v>176</v>
      </c>
      <c r="P30" s="300" t="s">
        <v>176</v>
      </c>
      <c r="Q30" s="300" t="s">
        <v>176</v>
      </c>
      <c r="R30" s="300" t="s">
        <v>176</v>
      </c>
      <c r="S30" s="300" t="s">
        <v>176</v>
      </c>
      <c r="T30" s="300" t="s">
        <v>176</v>
      </c>
      <c r="U30" s="300" t="s">
        <v>176</v>
      </c>
      <c r="V30" s="300" t="s">
        <v>176</v>
      </c>
      <c r="W30" s="300" t="s">
        <v>176</v>
      </c>
      <c r="X30" s="300" t="s">
        <v>176</v>
      </c>
      <c r="Y30" s="300" t="s">
        <v>176</v>
      </c>
      <c r="Z30" s="300" t="s">
        <v>176</v>
      </c>
      <c r="AA30" s="300" t="s">
        <v>176</v>
      </c>
      <c r="AB30" s="300" t="s">
        <v>176</v>
      </c>
      <c r="AC30" s="300" t="s">
        <v>176</v>
      </c>
      <c r="AD30" s="301" t="s">
        <v>176</v>
      </c>
      <c r="AE30" s="302" t="s">
        <v>176</v>
      </c>
      <c r="AF30" s="303" t="s">
        <v>176</v>
      </c>
    </row>
    <row r="31" spans="2:32" ht="15" customHeight="1" x14ac:dyDescent="0.25">
      <c r="B31" s="57" t="s">
        <v>114</v>
      </c>
      <c r="C31" s="330">
        <v>354.06</v>
      </c>
      <c r="D31" s="300">
        <v>252.86840000000001</v>
      </c>
      <c r="E31" s="300">
        <v>305.14030000000002</v>
      </c>
      <c r="F31" s="300">
        <v>372.43770000000001</v>
      </c>
      <c r="G31" s="300">
        <v>387.14</v>
      </c>
      <c r="H31" s="300" t="s">
        <v>176</v>
      </c>
      <c r="I31" s="300">
        <v>364.1</v>
      </c>
      <c r="J31" s="300" t="s">
        <v>176</v>
      </c>
      <c r="K31" s="300">
        <v>298.25</v>
      </c>
      <c r="L31" s="300">
        <v>428</v>
      </c>
      <c r="M31" s="300">
        <v>291.37560000000002</v>
      </c>
      <c r="N31" s="300">
        <v>339.48</v>
      </c>
      <c r="O31" s="300" t="s">
        <v>176</v>
      </c>
      <c r="P31" s="300">
        <v>327.11</v>
      </c>
      <c r="Q31" s="300">
        <v>287.02</v>
      </c>
      <c r="R31" s="300">
        <v>393.96</v>
      </c>
      <c r="S31" s="300">
        <v>189.9452</v>
      </c>
      <c r="T31" s="300" t="s">
        <v>176</v>
      </c>
      <c r="U31" s="300">
        <v>353</v>
      </c>
      <c r="V31" s="300">
        <v>339.5</v>
      </c>
      <c r="W31" s="300">
        <v>346.75979999999998</v>
      </c>
      <c r="X31" s="300">
        <v>273.56</v>
      </c>
      <c r="Y31" s="300">
        <v>259.96730000000002</v>
      </c>
      <c r="Z31" s="300">
        <v>266.17</v>
      </c>
      <c r="AA31" s="300" t="s">
        <v>177</v>
      </c>
      <c r="AB31" s="300">
        <v>361.26</v>
      </c>
      <c r="AC31" s="300">
        <v>449.07389999999998</v>
      </c>
      <c r="AD31" s="301">
        <v>398.62869999999998</v>
      </c>
      <c r="AE31" s="302">
        <v>0.63290000000000646</v>
      </c>
      <c r="AF31" s="303">
        <v>1.590217786217929E-3</v>
      </c>
    </row>
    <row r="32" spans="2:32" ht="15" customHeight="1" x14ac:dyDescent="0.25">
      <c r="B32" s="57" t="s">
        <v>115</v>
      </c>
      <c r="C32" s="330" t="s">
        <v>176</v>
      </c>
      <c r="D32" s="300">
        <v>252.7252</v>
      </c>
      <c r="E32" s="300">
        <v>310.52910000000003</v>
      </c>
      <c r="F32" s="300">
        <v>369.34519999999998</v>
      </c>
      <c r="G32" s="300">
        <v>388.81</v>
      </c>
      <c r="H32" s="300">
        <v>283.42</v>
      </c>
      <c r="I32" s="300">
        <v>361.52</v>
      </c>
      <c r="J32" s="300" t="s">
        <v>176</v>
      </c>
      <c r="K32" s="300">
        <v>347.3</v>
      </c>
      <c r="L32" s="300">
        <v>403</v>
      </c>
      <c r="M32" s="300" t="s">
        <v>176</v>
      </c>
      <c r="N32" s="300">
        <v>353.24</v>
      </c>
      <c r="O32" s="300" t="s">
        <v>176</v>
      </c>
      <c r="P32" s="300">
        <v>324.91000000000003</v>
      </c>
      <c r="Q32" s="300">
        <v>263.74</v>
      </c>
      <c r="R32" s="300" t="s">
        <v>176</v>
      </c>
      <c r="S32" s="300">
        <v>215.44739999999999</v>
      </c>
      <c r="T32" s="300" t="s">
        <v>176</v>
      </c>
      <c r="U32" s="300">
        <v>380</v>
      </c>
      <c r="V32" s="300">
        <v>340.34</v>
      </c>
      <c r="W32" s="300">
        <v>351.3082</v>
      </c>
      <c r="X32" s="300">
        <v>331.84</v>
      </c>
      <c r="Y32" s="300">
        <v>263.56619999999998</v>
      </c>
      <c r="Z32" s="300">
        <v>292.11</v>
      </c>
      <c r="AA32" s="300" t="s">
        <v>177</v>
      </c>
      <c r="AB32" s="300">
        <v>337.04</v>
      </c>
      <c r="AC32" s="300">
        <v>433.40859999999998</v>
      </c>
      <c r="AD32" s="301">
        <v>366.90710000000001</v>
      </c>
      <c r="AE32" s="302">
        <v>-3.5980000000000132</v>
      </c>
      <c r="AF32" s="303">
        <v>-9.7110674050101542E-3</v>
      </c>
    </row>
    <row r="33" spans="2:32" ht="15" customHeight="1" x14ac:dyDescent="0.25">
      <c r="B33" s="57" t="s">
        <v>116</v>
      </c>
      <c r="C33" s="330">
        <v>304.17</v>
      </c>
      <c r="D33" s="300">
        <v>230.0849</v>
      </c>
      <c r="E33" s="300">
        <v>272.96600000000001</v>
      </c>
      <c r="F33" s="300">
        <v>346.48809999999997</v>
      </c>
      <c r="G33" s="300">
        <v>360.98</v>
      </c>
      <c r="H33" s="300">
        <v>272.05</v>
      </c>
      <c r="I33" s="300">
        <v>338.02</v>
      </c>
      <c r="J33" s="300">
        <v>202.5</v>
      </c>
      <c r="K33" s="300">
        <v>258.11</v>
      </c>
      <c r="L33" s="300">
        <v>363</v>
      </c>
      <c r="M33" s="300">
        <v>267.02780000000001</v>
      </c>
      <c r="N33" s="300">
        <v>298.3</v>
      </c>
      <c r="O33" s="300" t="s">
        <v>176</v>
      </c>
      <c r="P33" s="300">
        <v>267.8</v>
      </c>
      <c r="Q33" s="300">
        <v>298.70999999999998</v>
      </c>
      <c r="R33" s="300">
        <v>313.63</v>
      </c>
      <c r="S33" s="300">
        <v>184.69399999999999</v>
      </c>
      <c r="T33" s="300" t="s">
        <v>176</v>
      </c>
      <c r="U33" s="300">
        <v>375</v>
      </c>
      <c r="V33" s="300">
        <v>311.14999999999998</v>
      </c>
      <c r="W33" s="300">
        <v>331.16539999999998</v>
      </c>
      <c r="X33" s="300">
        <v>224.84</v>
      </c>
      <c r="Y33" s="300">
        <v>261.36160000000001</v>
      </c>
      <c r="Z33" s="300">
        <v>250.4</v>
      </c>
      <c r="AA33" s="300">
        <v>165.53</v>
      </c>
      <c r="AB33" s="300">
        <v>313.92</v>
      </c>
      <c r="AC33" s="300">
        <v>421.35829999999999</v>
      </c>
      <c r="AD33" s="301">
        <v>321.72559999999999</v>
      </c>
      <c r="AE33" s="302">
        <v>1.1813999999999965</v>
      </c>
      <c r="AF33" s="303">
        <v>3.6856071643160959E-3</v>
      </c>
    </row>
    <row r="34" spans="2:32" ht="15" customHeight="1" x14ac:dyDescent="0.25">
      <c r="B34" s="58" t="s">
        <v>117</v>
      </c>
      <c r="C34" s="331">
        <v>305.17</v>
      </c>
      <c r="D34" s="304">
        <v>254.98519999999999</v>
      </c>
      <c r="E34" s="304">
        <v>279.78129999999999</v>
      </c>
      <c r="F34" s="304">
        <v>359.12670000000003</v>
      </c>
      <c r="G34" s="304">
        <v>366.21</v>
      </c>
      <c r="H34" s="304">
        <v>271.56</v>
      </c>
      <c r="I34" s="304">
        <v>342.68</v>
      </c>
      <c r="J34" s="304">
        <v>177.95</v>
      </c>
      <c r="K34" s="304">
        <v>281.66000000000003</v>
      </c>
      <c r="L34" s="304">
        <v>359</v>
      </c>
      <c r="M34" s="304" t="s">
        <v>176</v>
      </c>
      <c r="N34" s="304">
        <v>318.31</v>
      </c>
      <c r="O34" s="304" t="s">
        <v>176</v>
      </c>
      <c r="P34" s="304">
        <v>284.06</v>
      </c>
      <c r="Q34" s="304">
        <v>301.44</v>
      </c>
      <c r="R34" s="304">
        <v>333.64</v>
      </c>
      <c r="S34" s="304">
        <v>196.35210000000001</v>
      </c>
      <c r="T34" s="304" t="s">
        <v>176</v>
      </c>
      <c r="U34" s="304">
        <v>384</v>
      </c>
      <c r="V34" s="304">
        <v>313.22000000000003</v>
      </c>
      <c r="W34" s="304">
        <v>356.72289999999998</v>
      </c>
      <c r="X34" s="304">
        <v>232.45</v>
      </c>
      <c r="Y34" s="304">
        <v>259.0478</v>
      </c>
      <c r="Z34" s="304">
        <v>257.19</v>
      </c>
      <c r="AA34" s="304">
        <v>186.12</v>
      </c>
      <c r="AB34" s="304">
        <v>317.22000000000003</v>
      </c>
      <c r="AC34" s="304">
        <v>439.33330000000001</v>
      </c>
      <c r="AD34" s="305">
        <v>347.93709999999999</v>
      </c>
      <c r="AE34" s="306">
        <v>2.8736000000000104</v>
      </c>
      <c r="AF34" s="307">
        <v>8.3277425749173073E-3</v>
      </c>
    </row>
    <row r="35" spans="2:32" ht="15.75" customHeight="1" x14ac:dyDescent="0.25">
      <c r="B35" s="57" t="s">
        <v>118</v>
      </c>
      <c r="C35" s="329">
        <v>291.04000000000002</v>
      </c>
      <c r="D35" s="300">
        <v>250.43459999999999</v>
      </c>
      <c r="E35" s="300">
        <v>273.79809999999998</v>
      </c>
      <c r="F35" s="300">
        <v>360.47129999999999</v>
      </c>
      <c r="G35" s="300">
        <v>367.1</v>
      </c>
      <c r="H35" s="300">
        <v>279.64</v>
      </c>
      <c r="I35" s="300">
        <v>341.85</v>
      </c>
      <c r="J35" s="300" t="s">
        <v>176</v>
      </c>
      <c r="K35" s="300">
        <v>357.89</v>
      </c>
      <c r="L35" s="300">
        <v>326</v>
      </c>
      <c r="M35" s="300" t="s">
        <v>176</v>
      </c>
      <c r="N35" s="300">
        <v>318.01</v>
      </c>
      <c r="O35" s="300" t="s">
        <v>176</v>
      </c>
      <c r="P35" s="300">
        <v>285.39</v>
      </c>
      <c r="Q35" s="300">
        <v>274.95999999999998</v>
      </c>
      <c r="R35" s="300" t="s">
        <v>177</v>
      </c>
      <c r="S35" s="300">
        <v>220.06219999999999</v>
      </c>
      <c r="T35" s="300" t="s">
        <v>176</v>
      </c>
      <c r="U35" s="300">
        <v>393</v>
      </c>
      <c r="V35" s="300">
        <v>318.79000000000002</v>
      </c>
      <c r="W35" s="300">
        <v>349.35890000000001</v>
      </c>
      <c r="X35" s="300">
        <v>267.89</v>
      </c>
      <c r="Y35" s="300">
        <v>256.15210000000002</v>
      </c>
      <c r="Z35" s="300">
        <v>303.04000000000002</v>
      </c>
      <c r="AA35" s="300">
        <v>206.82</v>
      </c>
      <c r="AB35" s="300">
        <v>299.45</v>
      </c>
      <c r="AC35" s="300">
        <v>427.88549999999998</v>
      </c>
      <c r="AD35" s="301">
        <v>352.73910000000001</v>
      </c>
      <c r="AE35" s="302">
        <v>3.1621999999999844</v>
      </c>
      <c r="AF35" s="303">
        <v>9.0457922133870827E-3</v>
      </c>
    </row>
    <row r="36" spans="2:32" ht="15" customHeight="1" x14ac:dyDescent="0.25">
      <c r="B36" s="57" t="s">
        <v>119</v>
      </c>
      <c r="C36" s="329">
        <v>242.27</v>
      </c>
      <c r="D36" s="300">
        <v>256.15600000000001</v>
      </c>
      <c r="E36" s="300">
        <v>212.9365</v>
      </c>
      <c r="F36" s="300">
        <v>311.7989</v>
      </c>
      <c r="G36" s="300">
        <v>312.38</v>
      </c>
      <c r="H36" s="300">
        <v>240.37</v>
      </c>
      <c r="I36" s="300">
        <v>300.43</v>
      </c>
      <c r="J36" s="300" t="s">
        <v>176</v>
      </c>
      <c r="K36" s="300">
        <v>253.48</v>
      </c>
      <c r="L36" s="300">
        <v>317</v>
      </c>
      <c r="M36" s="300">
        <v>225.3837</v>
      </c>
      <c r="N36" s="300">
        <v>268.67</v>
      </c>
      <c r="O36" s="300">
        <v>181</v>
      </c>
      <c r="P36" s="300">
        <v>238.63</v>
      </c>
      <c r="Q36" s="300">
        <v>265.86</v>
      </c>
      <c r="R36" s="300">
        <v>284.92</v>
      </c>
      <c r="S36" s="300">
        <v>165.25460000000001</v>
      </c>
      <c r="T36" s="300" t="s">
        <v>176</v>
      </c>
      <c r="U36" s="300">
        <v>343</v>
      </c>
      <c r="V36" s="300">
        <v>278.39999999999998</v>
      </c>
      <c r="W36" s="300">
        <v>298.46039999999999</v>
      </c>
      <c r="X36" s="300">
        <v>196.41</v>
      </c>
      <c r="Y36" s="300">
        <v>250.38290000000001</v>
      </c>
      <c r="Z36" s="300">
        <v>222.82</v>
      </c>
      <c r="AA36" s="300">
        <v>133.72</v>
      </c>
      <c r="AB36" s="300">
        <v>287.79000000000002</v>
      </c>
      <c r="AC36" s="300">
        <v>370.74709999999999</v>
      </c>
      <c r="AD36" s="301">
        <v>289.97320000000002</v>
      </c>
      <c r="AE36" s="302">
        <v>0.73650000000003502</v>
      </c>
      <c r="AF36" s="303">
        <v>2.5463573605979395E-3</v>
      </c>
    </row>
    <row r="37" spans="2:32" ht="15" customHeight="1" thickBot="1" x14ac:dyDescent="0.3">
      <c r="B37" s="57" t="s">
        <v>120</v>
      </c>
      <c r="C37" s="330">
        <v>257.77999999999997</v>
      </c>
      <c r="D37" s="300">
        <v>250.43459999999999</v>
      </c>
      <c r="E37" s="300">
        <v>181.51509999999999</v>
      </c>
      <c r="F37" s="300">
        <v>337.0763</v>
      </c>
      <c r="G37" s="300">
        <v>322.12</v>
      </c>
      <c r="H37" s="300">
        <v>252.98</v>
      </c>
      <c r="I37" s="300">
        <v>328.08</v>
      </c>
      <c r="J37" s="300" t="s">
        <v>176</v>
      </c>
      <c r="K37" s="300">
        <v>258.88</v>
      </c>
      <c r="L37" s="300">
        <v>340</v>
      </c>
      <c r="M37" s="300">
        <v>270.4871</v>
      </c>
      <c r="N37" s="300">
        <v>289.62</v>
      </c>
      <c r="O37" s="300">
        <v>181</v>
      </c>
      <c r="P37" s="300">
        <v>252.4</v>
      </c>
      <c r="Q37" s="300">
        <v>257.79000000000002</v>
      </c>
      <c r="R37" s="300" t="s">
        <v>177</v>
      </c>
      <c r="S37" s="300">
        <v>198.32140000000001</v>
      </c>
      <c r="T37" s="300" t="s">
        <v>176</v>
      </c>
      <c r="U37" s="300">
        <v>358</v>
      </c>
      <c r="V37" s="300">
        <v>287.19</v>
      </c>
      <c r="W37" s="300">
        <v>304.30829999999997</v>
      </c>
      <c r="X37" s="300">
        <v>195.59</v>
      </c>
      <c r="Y37" s="300">
        <v>247.82060000000001</v>
      </c>
      <c r="Z37" s="300">
        <v>227.57</v>
      </c>
      <c r="AA37" s="300">
        <v>148.53</v>
      </c>
      <c r="AB37" s="300">
        <v>304.69</v>
      </c>
      <c r="AC37" s="300">
        <v>401.17399999999998</v>
      </c>
      <c r="AD37" s="301">
        <v>326.73820000000001</v>
      </c>
      <c r="AE37" s="302">
        <v>0.90940000000000509</v>
      </c>
      <c r="AF37" s="303">
        <v>2.7910362742642469E-3</v>
      </c>
    </row>
    <row r="38" spans="2:32" ht="15" customHeight="1" thickBot="1" x14ac:dyDescent="0.3">
      <c r="B38" s="56" t="s">
        <v>121</v>
      </c>
      <c r="C38" s="328">
        <v>276.41480000000001</v>
      </c>
      <c r="D38" s="308">
        <v>248.3614</v>
      </c>
      <c r="E38" s="308">
        <v>258.99790000000002</v>
      </c>
      <c r="F38" s="308">
        <v>338.48869999999999</v>
      </c>
      <c r="G38" s="308">
        <v>358.46699999999998</v>
      </c>
      <c r="H38" s="308">
        <v>259.0883</v>
      </c>
      <c r="I38" s="308">
        <v>343.9914</v>
      </c>
      <c r="J38" s="308">
        <v>188.77440000000001</v>
      </c>
      <c r="K38" s="308">
        <v>279.18220000000002</v>
      </c>
      <c r="L38" s="308">
        <v>369.43509999999998</v>
      </c>
      <c r="M38" s="308">
        <v>268.87279999999998</v>
      </c>
      <c r="N38" s="308">
        <v>289.47710000000001</v>
      </c>
      <c r="O38" s="308">
        <v>181</v>
      </c>
      <c r="P38" s="308">
        <v>272.05790000000002</v>
      </c>
      <c r="Q38" s="308">
        <v>279.77910000000003</v>
      </c>
      <c r="R38" s="308" t="s">
        <v>177</v>
      </c>
      <c r="S38" s="308">
        <v>184.1902</v>
      </c>
      <c r="T38" s="308" t="s">
        <v>176</v>
      </c>
      <c r="U38" s="308">
        <v>370.90039999999999</v>
      </c>
      <c r="V38" s="308">
        <v>318.62150000000003</v>
      </c>
      <c r="W38" s="308">
        <v>337.71210000000002</v>
      </c>
      <c r="X38" s="308">
        <v>226.47989999999999</v>
      </c>
      <c r="Y38" s="308">
        <v>257.25279999999998</v>
      </c>
      <c r="Z38" s="308">
        <v>253.10050000000001</v>
      </c>
      <c r="AA38" s="308" t="s">
        <v>177</v>
      </c>
      <c r="AB38" s="308">
        <v>302.37610000000001</v>
      </c>
      <c r="AC38" s="308">
        <v>415.34289999999999</v>
      </c>
      <c r="AD38" s="309">
        <v>337.66539999999998</v>
      </c>
      <c r="AE38" s="310">
        <v>1.4140999999999622</v>
      </c>
      <c r="AF38" s="311">
        <v>4.2054855996094265E-3</v>
      </c>
    </row>
    <row r="39" spans="2:32" ht="15" customHeight="1" x14ac:dyDescent="0.25">
      <c r="B39" s="57" t="s">
        <v>122</v>
      </c>
      <c r="C39" s="329">
        <v>434.5</v>
      </c>
      <c r="D39" s="300" t="s">
        <v>176</v>
      </c>
      <c r="E39" s="300" t="s">
        <v>176</v>
      </c>
      <c r="F39" s="300">
        <v>420.57220000000001</v>
      </c>
      <c r="G39" s="300">
        <v>445.01</v>
      </c>
      <c r="H39" s="300" t="s">
        <v>176</v>
      </c>
      <c r="I39" s="300">
        <v>430.74</v>
      </c>
      <c r="J39" s="300" t="s">
        <v>176</v>
      </c>
      <c r="K39" s="300">
        <v>437.84</v>
      </c>
      <c r="L39" s="300">
        <v>476</v>
      </c>
      <c r="M39" s="300" t="s">
        <v>176</v>
      </c>
      <c r="N39" s="300">
        <v>473.52</v>
      </c>
      <c r="O39" s="300" t="s">
        <v>176</v>
      </c>
      <c r="P39" s="300" t="s">
        <v>176</v>
      </c>
      <c r="Q39" s="300" t="s">
        <v>177</v>
      </c>
      <c r="R39" s="300" t="s">
        <v>177</v>
      </c>
      <c r="S39" s="300" t="s">
        <v>176</v>
      </c>
      <c r="T39" s="300" t="s">
        <v>176</v>
      </c>
      <c r="U39" s="300" t="s">
        <v>176</v>
      </c>
      <c r="V39" s="300">
        <v>442.47</v>
      </c>
      <c r="W39" s="300">
        <v>416.06849999999997</v>
      </c>
      <c r="X39" s="300">
        <v>423.76</v>
      </c>
      <c r="Y39" s="300" t="s">
        <v>176</v>
      </c>
      <c r="Z39" s="300">
        <v>369.31</v>
      </c>
      <c r="AA39" s="300" t="s">
        <v>176</v>
      </c>
      <c r="AB39" s="300">
        <v>420.11</v>
      </c>
      <c r="AC39" s="300">
        <v>475.08249999999998</v>
      </c>
      <c r="AD39" s="301">
        <v>463.34550000000002</v>
      </c>
      <c r="AE39" s="302">
        <v>-9.3684000000000083</v>
      </c>
      <c r="AF39" s="303">
        <v>-1.9818329860831319E-2</v>
      </c>
    </row>
    <row r="40" spans="2:32" ht="15" customHeight="1" x14ac:dyDescent="0.25">
      <c r="B40" s="57" t="s">
        <v>123</v>
      </c>
      <c r="C40" s="330">
        <v>392</v>
      </c>
      <c r="D40" s="300" t="s">
        <v>176</v>
      </c>
      <c r="E40" s="300" t="s">
        <v>177</v>
      </c>
      <c r="F40" s="300">
        <v>404.43779999999998</v>
      </c>
      <c r="G40" s="300">
        <v>443.08</v>
      </c>
      <c r="H40" s="300" t="s">
        <v>176</v>
      </c>
      <c r="I40" s="300">
        <v>432.87</v>
      </c>
      <c r="J40" s="300" t="s">
        <v>176</v>
      </c>
      <c r="K40" s="300">
        <v>405.28</v>
      </c>
      <c r="L40" s="300">
        <v>480</v>
      </c>
      <c r="M40" s="300">
        <v>405.39800000000002</v>
      </c>
      <c r="N40" s="300">
        <v>480.91</v>
      </c>
      <c r="O40" s="300" t="s">
        <v>176</v>
      </c>
      <c r="P40" s="300" t="s">
        <v>176</v>
      </c>
      <c r="Q40" s="300" t="s">
        <v>177</v>
      </c>
      <c r="R40" s="300">
        <v>448.13</v>
      </c>
      <c r="S40" s="300" t="s">
        <v>176</v>
      </c>
      <c r="T40" s="300" t="s">
        <v>176</v>
      </c>
      <c r="U40" s="300" t="s">
        <v>176</v>
      </c>
      <c r="V40" s="300">
        <v>428.46</v>
      </c>
      <c r="W40" s="300">
        <v>417.80119999999999</v>
      </c>
      <c r="X40" s="300">
        <v>405.45</v>
      </c>
      <c r="Y40" s="300" t="s">
        <v>176</v>
      </c>
      <c r="Z40" s="300">
        <v>321.63</v>
      </c>
      <c r="AA40" s="300" t="s">
        <v>176</v>
      </c>
      <c r="AB40" s="300">
        <v>393.22</v>
      </c>
      <c r="AC40" s="300">
        <v>480.60550000000001</v>
      </c>
      <c r="AD40" s="301">
        <v>452.86869999999999</v>
      </c>
      <c r="AE40" s="302">
        <v>-6.5832000000000335</v>
      </c>
      <c r="AF40" s="303">
        <v>-1.4328376920413333E-2</v>
      </c>
    </row>
    <row r="41" spans="2:32" ht="15" customHeight="1" x14ac:dyDescent="0.25">
      <c r="B41" s="57" t="s">
        <v>186</v>
      </c>
      <c r="C41" s="330" t="s">
        <v>176</v>
      </c>
      <c r="D41" s="300" t="s">
        <v>176</v>
      </c>
      <c r="E41" s="300" t="s">
        <v>176</v>
      </c>
      <c r="F41" s="300">
        <v>389.24439999999998</v>
      </c>
      <c r="G41" s="300">
        <v>436.74</v>
      </c>
      <c r="H41" s="300" t="s">
        <v>176</v>
      </c>
      <c r="I41" s="300">
        <v>431.72</v>
      </c>
      <c r="J41" s="300" t="s">
        <v>176</v>
      </c>
      <c r="K41" s="300" t="s">
        <v>176</v>
      </c>
      <c r="L41" s="300" t="s">
        <v>176</v>
      </c>
      <c r="M41" s="300">
        <v>403.00310000000002</v>
      </c>
      <c r="N41" s="300">
        <v>569.86</v>
      </c>
      <c r="O41" s="300" t="s">
        <v>176</v>
      </c>
      <c r="P41" s="300">
        <v>323.94</v>
      </c>
      <c r="Q41" s="300" t="s">
        <v>177</v>
      </c>
      <c r="R41" s="300" t="s">
        <v>176</v>
      </c>
      <c r="S41" s="300" t="s">
        <v>176</v>
      </c>
      <c r="T41" s="300" t="s">
        <v>176</v>
      </c>
      <c r="U41" s="300" t="s">
        <v>176</v>
      </c>
      <c r="V41" s="300">
        <v>413.42</v>
      </c>
      <c r="W41" s="300">
        <v>424.08229999999998</v>
      </c>
      <c r="X41" s="300" t="s">
        <v>176</v>
      </c>
      <c r="Y41" s="300" t="s">
        <v>176</v>
      </c>
      <c r="Z41" s="300">
        <v>361.32</v>
      </c>
      <c r="AA41" s="300" t="s">
        <v>176</v>
      </c>
      <c r="AB41" s="300" t="s">
        <v>176</v>
      </c>
      <c r="AC41" s="300">
        <v>497.47590000000002</v>
      </c>
      <c r="AD41" s="301">
        <v>428.18529999999998</v>
      </c>
      <c r="AE41" s="302">
        <v>2.4451999999999998</v>
      </c>
      <c r="AF41" s="303">
        <v>5.7434101227487044E-3</v>
      </c>
    </row>
    <row r="42" spans="2:32" ht="15" customHeight="1" x14ac:dyDescent="0.25">
      <c r="B42" s="57" t="s">
        <v>124</v>
      </c>
      <c r="C42" s="331">
        <v>381.5</v>
      </c>
      <c r="D42" s="304" t="s">
        <v>176</v>
      </c>
      <c r="E42" s="304">
        <v>311.16309999999999</v>
      </c>
      <c r="F42" s="304">
        <v>382.92509999999999</v>
      </c>
      <c r="G42" s="304">
        <v>439.61</v>
      </c>
      <c r="H42" s="304" t="s">
        <v>176</v>
      </c>
      <c r="I42" s="304">
        <v>417.42</v>
      </c>
      <c r="J42" s="304" t="s">
        <v>176</v>
      </c>
      <c r="K42" s="304">
        <v>423.91</v>
      </c>
      <c r="L42" s="304">
        <v>420</v>
      </c>
      <c r="M42" s="304">
        <v>400.60820000000001</v>
      </c>
      <c r="N42" s="304">
        <v>501.33</v>
      </c>
      <c r="O42" s="304" t="s">
        <v>176</v>
      </c>
      <c r="P42" s="304">
        <v>272.47000000000003</v>
      </c>
      <c r="Q42" s="304" t="s">
        <v>177</v>
      </c>
      <c r="R42" s="304">
        <v>421.06</v>
      </c>
      <c r="S42" s="304">
        <v>188.7251</v>
      </c>
      <c r="T42" s="304" t="s">
        <v>176</v>
      </c>
      <c r="U42" s="304">
        <v>374</v>
      </c>
      <c r="V42" s="304">
        <v>422.75</v>
      </c>
      <c r="W42" s="304">
        <v>422.99930000000001</v>
      </c>
      <c r="X42" s="304">
        <v>399.84</v>
      </c>
      <c r="Y42" s="304">
        <v>290.10250000000002</v>
      </c>
      <c r="Z42" s="304">
        <v>309.64999999999998</v>
      </c>
      <c r="AA42" s="304" t="s">
        <v>176</v>
      </c>
      <c r="AB42" s="304">
        <v>385.5</v>
      </c>
      <c r="AC42" s="304">
        <v>446.36259999999999</v>
      </c>
      <c r="AD42" s="305">
        <v>425.38119999999998</v>
      </c>
      <c r="AE42" s="302">
        <v>4.7759999999999536</v>
      </c>
      <c r="AF42" s="307">
        <v>1.1355066461375074E-2</v>
      </c>
    </row>
    <row r="43" spans="2:32" ht="15" customHeight="1" x14ac:dyDescent="0.25">
      <c r="B43" s="59" t="s">
        <v>125</v>
      </c>
      <c r="C43" s="330">
        <v>363</v>
      </c>
      <c r="D43" s="300" t="s">
        <v>176</v>
      </c>
      <c r="E43" s="300">
        <v>311.44040000000001</v>
      </c>
      <c r="F43" s="300">
        <v>398.92509999999999</v>
      </c>
      <c r="G43" s="300">
        <v>438.66</v>
      </c>
      <c r="H43" s="300" t="s">
        <v>176</v>
      </c>
      <c r="I43" s="300">
        <v>421.81</v>
      </c>
      <c r="J43" s="300" t="s">
        <v>176</v>
      </c>
      <c r="K43" s="300">
        <v>421.65</v>
      </c>
      <c r="L43" s="300">
        <v>435</v>
      </c>
      <c r="M43" s="300">
        <v>403.66829999999999</v>
      </c>
      <c r="N43" s="300">
        <v>360.17</v>
      </c>
      <c r="O43" s="300" t="s">
        <v>176</v>
      </c>
      <c r="P43" s="300">
        <v>274.14</v>
      </c>
      <c r="Q43" s="300">
        <v>297.89999999999998</v>
      </c>
      <c r="R43" s="300">
        <v>420.95</v>
      </c>
      <c r="S43" s="300">
        <v>190.845</v>
      </c>
      <c r="T43" s="300" t="s">
        <v>176</v>
      </c>
      <c r="U43" s="300">
        <v>426</v>
      </c>
      <c r="V43" s="300">
        <v>414.4</v>
      </c>
      <c r="W43" s="300">
        <v>439.46010000000001</v>
      </c>
      <c r="X43" s="300">
        <v>406.88</v>
      </c>
      <c r="Y43" s="300">
        <v>313.78949999999998</v>
      </c>
      <c r="Z43" s="300">
        <v>348.93</v>
      </c>
      <c r="AA43" s="300" t="s">
        <v>176</v>
      </c>
      <c r="AB43" s="300">
        <v>383.99</v>
      </c>
      <c r="AC43" s="300">
        <v>477.59289999999999</v>
      </c>
      <c r="AD43" s="301">
        <v>426.95979999999997</v>
      </c>
      <c r="AE43" s="302">
        <v>2.4280999999999722</v>
      </c>
      <c r="AF43" s="307">
        <v>5.71947866319511E-3</v>
      </c>
    </row>
    <row r="44" spans="2:32" ht="15" customHeight="1" x14ac:dyDescent="0.25">
      <c r="B44" s="57" t="s">
        <v>126</v>
      </c>
      <c r="C44" s="329" t="s">
        <v>176</v>
      </c>
      <c r="D44" s="300" t="s">
        <v>176</v>
      </c>
      <c r="E44" s="300">
        <v>330.65780000000001</v>
      </c>
      <c r="F44" s="300">
        <v>383.73180000000002</v>
      </c>
      <c r="G44" s="300">
        <v>432.75</v>
      </c>
      <c r="H44" s="300" t="s">
        <v>176</v>
      </c>
      <c r="I44" s="300">
        <v>421.82</v>
      </c>
      <c r="J44" s="300" t="s">
        <v>176</v>
      </c>
      <c r="K44" s="300">
        <v>443.07</v>
      </c>
      <c r="L44" s="300">
        <v>411</v>
      </c>
      <c r="M44" s="300">
        <v>401.93869999999998</v>
      </c>
      <c r="N44" s="300" t="s">
        <v>176</v>
      </c>
      <c r="O44" s="300" t="s">
        <v>176</v>
      </c>
      <c r="P44" s="300">
        <v>310.82</v>
      </c>
      <c r="Q44" s="300">
        <v>286.98</v>
      </c>
      <c r="R44" s="300" t="s">
        <v>177</v>
      </c>
      <c r="S44" s="300">
        <v>192.55439999999999</v>
      </c>
      <c r="T44" s="300" t="s">
        <v>176</v>
      </c>
      <c r="U44" s="300">
        <v>430</v>
      </c>
      <c r="V44" s="300">
        <v>396.97</v>
      </c>
      <c r="W44" s="300">
        <v>415.8519</v>
      </c>
      <c r="X44" s="300">
        <v>407.89</v>
      </c>
      <c r="Y44" s="300">
        <v>317.93400000000003</v>
      </c>
      <c r="Z44" s="300">
        <v>357.82</v>
      </c>
      <c r="AA44" s="300" t="s">
        <v>176</v>
      </c>
      <c r="AB44" s="300">
        <v>384.91</v>
      </c>
      <c r="AC44" s="300">
        <v>474.98200000000003</v>
      </c>
      <c r="AD44" s="301">
        <v>419.8972</v>
      </c>
      <c r="AE44" s="302">
        <v>1.9640999999999735</v>
      </c>
      <c r="AF44" s="307">
        <v>4.6995559815672383E-3</v>
      </c>
    </row>
    <row r="45" spans="2:32" ht="15" customHeight="1" x14ac:dyDescent="0.25">
      <c r="B45" s="57" t="s">
        <v>127</v>
      </c>
      <c r="C45" s="329" t="s">
        <v>176</v>
      </c>
      <c r="D45" s="300" t="s">
        <v>176</v>
      </c>
      <c r="E45" s="300">
        <v>280.77190000000002</v>
      </c>
      <c r="F45" s="300">
        <v>362.35359999999997</v>
      </c>
      <c r="G45" s="300">
        <v>361.14</v>
      </c>
      <c r="H45" s="300">
        <v>276.77999999999997</v>
      </c>
      <c r="I45" s="300">
        <v>394.47</v>
      </c>
      <c r="J45" s="300">
        <v>413.78</v>
      </c>
      <c r="K45" s="300">
        <v>326.95999999999998</v>
      </c>
      <c r="L45" s="300">
        <v>354</v>
      </c>
      <c r="M45" s="300">
        <v>383.31200000000001</v>
      </c>
      <c r="N45" s="300">
        <v>370.98</v>
      </c>
      <c r="O45" s="300" t="s">
        <v>176</v>
      </c>
      <c r="P45" s="300">
        <v>259.23</v>
      </c>
      <c r="Q45" s="300">
        <v>280.17</v>
      </c>
      <c r="R45" s="300">
        <v>335.33</v>
      </c>
      <c r="S45" s="300">
        <v>206.29480000000001</v>
      </c>
      <c r="T45" s="300" t="s">
        <v>176</v>
      </c>
      <c r="U45" s="300">
        <v>301</v>
      </c>
      <c r="V45" s="300">
        <v>325.83999999999997</v>
      </c>
      <c r="W45" s="300">
        <v>371.45100000000002</v>
      </c>
      <c r="X45" s="300">
        <v>375.22</v>
      </c>
      <c r="Y45" s="300">
        <v>287.94630000000001</v>
      </c>
      <c r="Z45" s="300">
        <v>291.08</v>
      </c>
      <c r="AA45" s="300">
        <v>197.82</v>
      </c>
      <c r="AB45" s="300">
        <v>334.88</v>
      </c>
      <c r="AC45" s="300">
        <v>419.85199999999998</v>
      </c>
      <c r="AD45" s="301">
        <v>356.37520000000001</v>
      </c>
      <c r="AE45" s="302">
        <v>1.7391000000000076</v>
      </c>
      <c r="AF45" s="307">
        <v>4.903900082366075E-3</v>
      </c>
    </row>
    <row r="46" spans="2:32" ht="15" customHeight="1" thickBot="1" x14ac:dyDescent="0.3">
      <c r="B46" s="57" t="s">
        <v>128</v>
      </c>
      <c r="C46" s="330" t="s">
        <v>176</v>
      </c>
      <c r="D46" s="300" t="s">
        <v>176</v>
      </c>
      <c r="E46" s="300">
        <v>291.54939999999999</v>
      </c>
      <c r="F46" s="300">
        <v>378.2192</v>
      </c>
      <c r="G46" s="300">
        <v>370.28</v>
      </c>
      <c r="H46" s="300">
        <v>278.08999999999997</v>
      </c>
      <c r="I46" s="300">
        <v>411.71</v>
      </c>
      <c r="J46" s="300" t="s">
        <v>176</v>
      </c>
      <c r="K46" s="300">
        <v>350.12</v>
      </c>
      <c r="L46" s="300">
        <v>370</v>
      </c>
      <c r="M46" s="300">
        <v>407.12759999999997</v>
      </c>
      <c r="N46" s="300">
        <v>324.86</v>
      </c>
      <c r="O46" s="300">
        <v>235</v>
      </c>
      <c r="P46" s="300">
        <v>266.10000000000002</v>
      </c>
      <c r="Q46" s="300">
        <v>292.64</v>
      </c>
      <c r="R46" s="300">
        <v>327.97</v>
      </c>
      <c r="S46" s="300">
        <v>201.35990000000001</v>
      </c>
      <c r="T46" s="300" t="s">
        <v>176</v>
      </c>
      <c r="U46" s="300">
        <v>366</v>
      </c>
      <c r="V46" s="300">
        <v>334.24</v>
      </c>
      <c r="W46" s="300">
        <v>409.13760000000002</v>
      </c>
      <c r="X46" s="300">
        <v>354.72</v>
      </c>
      <c r="Y46" s="300">
        <v>291.3048</v>
      </c>
      <c r="Z46" s="300">
        <v>318.25</v>
      </c>
      <c r="AA46" s="300" t="s">
        <v>177</v>
      </c>
      <c r="AB46" s="300">
        <v>346.54</v>
      </c>
      <c r="AC46" s="300">
        <v>441.54250000000002</v>
      </c>
      <c r="AD46" s="301">
        <v>386.47449999999998</v>
      </c>
      <c r="AE46" s="302">
        <v>6.05499999999995</v>
      </c>
      <c r="AF46" s="307">
        <v>1.591663939414234E-2</v>
      </c>
    </row>
    <row r="47" spans="2:32" ht="15" customHeight="1" thickBot="1" x14ac:dyDescent="0.3">
      <c r="B47" s="57" t="s">
        <v>129</v>
      </c>
      <c r="C47" s="328" t="s">
        <v>176</v>
      </c>
      <c r="D47" s="308" t="s">
        <v>176</v>
      </c>
      <c r="E47" s="308">
        <v>282.99079999999998</v>
      </c>
      <c r="F47" s="308">
        <v>371.3621</v>
      </c>
      <c r="G47" s="308">
        <v>366.69</v>
      </c>
      <c r="H47" s="308" t="s">
        <v>177</v>
      </c>
      <c r="I47" s="308">
        <v>412</v>
      </c>
      <c r="J47" s="308" t="s">
        <v>176</v>
      </c>
      <c r="K47" s="308">
        <v>398.22</v>
      </c>
      <c r="L47" s="308">
        <v>365</v>
      </c>
      <c r="M47" s="308" t="s">
        <v>176</v>
      </c>
      <c r="N47" s="308" t="s">
        <v>176</v>
      </c>
      <c r="O47" s="308" t="s">
        <v>176</v>
      </c>
      <c r="P47" s="308">
        <v>280.62</v>
      </c>
      <c r="Q47" s="308">
        <v>276.27</v>
      </c>
      <c r="R47" s="308" t="s">
        <v>177</v>
      </c>
      <c r="S47" s="308" t="s">
        <v>176</v>
      </c>
      <c r="T47" s="308" t="s">
        <v>176</v>
      </c>
      <c r="U47" s="308">
        <v>392</v>
      </c>
      <c r="V47" s="308">
        <v>330.79</v>
      </c>
      <c r="W47" s="308">
        <v>392.46019999999999</v>
      </c>
      <c r="X47" s="308">
        <v>289.20999999999998</v>
      </c>
      <c r="Y47" s="308">
        <v>284.41609999999997</v>
      </c>
      <c r="Z47" s="308">
        <v>320.24</v>
      </c>
      <c r="AA47" s="308" t="s">
        <v>177</v>
      </c>
      <c r="AB47" s="308">
        <v>333.75</v>
      </c>
      <c r="AC47" s="308">
        <v>439.83539999999999</v>
      </c>
      <c r="AD47" s="328">
        <v>397.44839999999999</v>
      </c>
      <c r="AE47" s="308">
        <v>2.2925999999999931</v>
      </c>
      <c r="AF47" s="308">
        <v>5.8017622416273174E-3</v>
      </c>
    </row>
    <row r="48" spans="2:32" ht="15" customHeight="1" thickBot="1" x14ac:dyDescent="0.3">
      <c r="B48" s="56" t="s">
        <v>130</v>
      </c>
      <c r="C48" s="332">
        <v>398.48700000000002</v>
      </c>
      <c r="D48" s="312" t="s">
        <v>176</v>
      </c>
      <c r="E48" s="312" t="s">
        <v>177</v>
      </c>
      <c r="F48" s="312">
        <v>385.55279999999999</v>
      </c>
      <c r="G48" s="312">
        <v>421.51049999999998</v>
      </c>
      <c r="H48" s="312" t="s">
        <v>177</v>
      </c>
      <c r="I48" s="312">
        <v>417.6927</v>
      </c>
      <c r="J48" s="312">
        <v>413.78</v>
      </c>
      <c r="K48" s="312">
        <v>414.6284</v>
      </c>
      <c r="L48" s="312">
        <v>444.79070000000002</v>
      </c>
      <c r="M48" s="312">
        <v>402.59339999999997</v>
      </c>
      <c r="N48" s="312">
        <v>469.70839999999998</v>
      </c>
      <c r="O48" s="312">
        <v>235</v>
      </c>
      <c r="P48" s="312">
        <v>267.20240000000001</v>
      </c>
      <c r="Q48" s="312" t="s">
        <v>177</v>
      </c>
      <c r="R48" s="312" t="s">
        <v>177</v>
      </c>
      <c r="S48" s="312">
        <v>199.84450000000001</v>
      </c>
      <c r="T48" s="312" t="s">
        <v>176</v>
      </c>
      <c r="U48" s="312">
        <v>349.63490000000002</v>
      </c>
      <c r="V48" s="312">
        <v>411.53059999999999</v>
      </c>
      <c r="W48" s="312">
        <v>410.10849999999999</v>
      </c>
      <c r="X48" s="312">
        <v>393.16219999999998</v>
      </c>
      <c r="Y48" s="312">
        <v>292.03120000000001</v>
      </c>
      <c r="Z48" s="312">
        <v>335.79090000000002</v>
      </c>
      <c r="AA48" s="312" t="s">
        <v>177</v>
      </c>
      <c r="AB48" s="312">
        <v>353.93450000000001</v>
      </c>
      <c r="AC48" s="312">
        <v>456.83670000000001</v>
      </c>
      <c r="AD48" s="313">
        <v>422.42950000000002</v>
      </c>
      <c r="AE48" s="302">
        <v>0.29630000000003065</v>
      </c>
      <c r="AF48" s="307">
        <v>7.0191115031947859E-4</v>
      </c>
    </row>
    <row r="49" spans="2:32" ht="15" customHeight="1" thickBot="1" x14ac:dyDescent="0.3">
      <c r="B49" s="57" t="s">
        <v>131</v>
      </c>
      <c r="C49" s="333">
        <v>308.4119</v>
      </c>
      <c r="D49" s="314">
        <v>263.96440000000001</v>
      </c>
      <c r="E49" s="314">
        <v>307.77539999999999</v>
      </c>
      <c r="F49" s="314">
        <v>363.16980000000001</v>
      </c>
      <c r="G49" s="314">
        <v>410.18790000000001</v>
      </c>
      <c r="H49" s="314">
        <v>271.46050000000002</v>
      </c>
      <c r="I49" s="314">
        <v>396.71359999999999</v>
      </c>
      <c r="J49" s="314">
        <v>327.9316</v>
      </c>
      <c r="K49" s="314">
        <v>390.4776</v>
      </c>
      <c r="L49" s="314">
        <v>396.12009999999998</v>
      </c>
      <c r="M49" s="314">
        <v>375.63139999999999</v>
      </c>
      <c r="N49" s="314">
        <v>415.67239999999998</v>
      </c>
      <c r="O49" s="314">
        <v>261.15199999999999</v>
      </c>
      <c r="P49" s="314">
        <v>272.04629999999997</v>
      </c>
      <c r="Q49" s="314">
        <v>291.57600000000002</v>
      </c>
      <c r="R49" s="314">
        <v>396.90710000000001</v>
      </c>
      <c r="S49" s="314">
        <v>189.5643</v>
      </c>
      <c r="T49" s="314" t="s">
        <v>176</v>
      </c>
      <c r="U49" s="314">
        <v>373.38130000000001</v>
      </c>
      <c r="V49" s="314">
        <v>395.42430000000002</v>
      </c>
      <c r="W49" s="314">
        <v>398.44670000000002</v>
      </c>
      <c r="X49" s="314">
        <v>344.94319999999999</v>
      </c>
      <c r="Y49" s="314">
        <v>282.49520000000001</v>
      </c>
      <c r="Z49" s="314">
        <v>336.34129999999999</v>
      </c>
      <c r="AA49" s="314">
        <v>233.51779999999999</v>
      </c>
      <c r="AB49" s="314">
        <v>349.08800000000002</v>
      </c>
      <c r="AC49" s="314">
        <v>448.30790000000002</v>
      </c>
      <c r="AD49" s="315">
        <v>394.30689999999998</v>
      </c>
      <c r="AE49" s="302">
        <v>1.6983999999999924</v>
      </c>
      <c r="AF49" s="307">
        <v>4.3259379254396713E-3</v>
      </c>
    </row>
    <row r="50" spans="2:32" ht="15" customHeight="1" thickBot="1" x14ac:dyDescent="0.3">
      <c r="B50" s="320" t="s">
        <v>132</v>
      </c>
      <c r="C50" s="328">
        <v>1.4146999999999821</v>
      </c>
      <c r="D50" s="308">
        <v>-4.4162000000000035</v>
      </c>
      <c r="E50" s="308">
        <v>2.7828000000000088</v>
      </c>
      <c r="F50" s="308">
        <v>3.8543000000000234</v>
      </c>
      <c r="G50" s="308">
        <v>2.1342999999999961</v>
      </c>
      <c r="H50" s="308">
        <v>-2.8429999999999609</v>
      </c>
      <c r="I50" s="308">
        <v>0.43360000000001264</v>
      </c>
      <c r="J50" s="308" t="s">
        <v>176</v>
      </c>
      <c r="K50" s="308">
        <v>2.3953000000000202</v>
      </c>
      <c r="L50" s="308">
        <v>0.64529999999996335</v>
      </c>
      <c r="M50" s="308">
        <v>13.087899999999991</v>
      </c>
      <c r="N50" s="308">
        <v>1.3141999999999712</v>
      </c>
      <c r="O50" s="308">
        <v>-0.35310000000004038</v>
      </c>
      <c r="P50" s="308">
        <v>-0.58370000000002165</v>
      </c>
      <c r="Q50" s="308">
        <v>-2.4676999999999794</v>
      </c>
      <c r="R50" s="308">
        <v>5.9712000000000103</v>
      </c>
      <c r="S50" s="308">
        <v>1.9094000000000051</v>
      </c>
      <c r="T50" s="308" t="s">
        <v>176</v>
      </c>
      <c r="U50" s="308">
        <v>3.9517999999999915</v>
      </c>
      <c r="V50" s="308">
        <v>1.0270000000000437</v>
      </c>
      <c r="W50" s="308">
        <v>2.8964000000000283</v>
      </c>
      <c r="X50" s="308">
        <v>6.3435000000000059</v>
      </c>
      <c r="Y50" s="308">
        <v>-0.95519999999999072</v>
      </c>
      <c r="Z50" s="308">
        <v>3.0201999999999884</v>
      </c>
      <c r="AA50" s="308">
        <v>0.4217999999999904</v>
      </c>
      <c r="AB50" s="308">
        <v>5.1468000000000416</v>
      </c>
      <c r="AC50" s="308">
        <v>-7.300899999999956</v>
      </c>
      <c r="AD50" s="309">
        <v>1.6983999999999924</v>
      </c>
      <c r="AE50" s="334" t="s">
        <v>176</v>
      </c>
      <c r="AF50" s="335" t="s">
        <v>176</v>
      </c>
    </row>
    <row r="51" spans="2:32" ht="15" customHeight="1" thickBot="1" x14ac:dyDescent="0.3">
      <c r="B51" s="336" t="s">
        <v>133</v>
      </c>
      <c r="C51" s="337">
        <v>328.18</v>
      </c>
      <c r="D51" s="338" t="s">
        <v>176</v>
      </c>
      <c r="E51" s="338">
        <v>378.32479999999998</v>
      </c>
      <c r="F51" s="338">
        <v>381.31169999999997</v>
      </c>
      <c r="G51" s="338">
        <v>458.27</v>
      </c>
      <c r="H51" s="338">
        <v>306</v>
      </c>
      <c r="I51" s="338">
        <v>415.25</v>
      </c>
      <c r="J51" s="338" t="s">
        <v>176</v>
      </c>
      <c r="K51" s="338">
        <v>413.64</v>
      </c>
      <c r="L51" s="338">
        <v>405</v>
      </c>
      <c r="M51" s="338">
        <v>388.63389999999998</v>
      </c>
      <c r="N51" s="338">
        <v>333.22</v>
      </c>
      <c r="O51" s="338" t="s">
        <v>176</v>
      </c>
      <c r="P51" s="338">
        <v>359.28</v>
      </c>
      <c r="Q51" s="338">
        <v>311.88</v>
      </c>
      <c r="R51" s="338">
        <v>394.8</v>
      </c>
      <c r="S51" s="338" t="s">
        <v>176</v>
      </c>
      <c r="T51" s="338" t="s">
        <v>176</v>
      </c>
      <c r="U51" s="338">
        <v>420</v>
      </c>
      <c r="V51" s="338">
        <v>435.7</v>
      </c>
      <c r="W51" s="338">
        <v>429.71359999999999</v>
      </c>
      <c r="X51" s="338">
        <v>409.03</v>
      </c>
      <c r="Y51" s="338">
        <v>375.66629999999998</v>
      </c>
      <c r="Z51" s="338">
        <v>369.34</v>
      </c>
      <c r="AA51" s="338">
        <v>354.6</v>
      </c>
      <c r="AB51" s="338">
        <v>387.59</v>
      </c>
      <c r="AC51" s="338">
        <v>477.19130000000001</v>
      </c>
      <c r="AD51" s="339">
        <v>407.28710000000001</v>
      </c>
      <c r="AE51" s="334">
        <v>6.6351000000000226</v>
      </c>
      <c r="AF51" s="335">
        <v>1.6560755967772511E-2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2" ht="15" customHeight="1" x14ac:dyDescent="0.25"/>
    <row r="79" spans="2:2" x14ac:dyDescent="0.25">
      <c r="B79" s="68" t="s">
        <v>151</v>
      </c>
    </row>
    <row r="81" spans="2:47" x14ac:dyDescent="0.25">
      <c r="B81" s="48" t="s">
        <v>134</v>
      </c>
      <c r="C81" s="48">
        <v>1</v>
      </c>
      <c r="D81" s="48">
        <v>2</v>
      </c>
      <c r="E81" s="48">
        <v>3</v>
      </c>
      <c r="F81" s="48">
        <v>4</v>
      </c>
      <c r="G81" s="48">
        <v>5</v>
      </c>
      <c r="H81" s="48">
        <v>6</v>
      </c>
      <c r="I81" s="48">
        <v>7</v>
      </c>
      <c r="J81" s="48">
        <v>8</v>
      </c>
      <c r="K81" s="48">
        <v>9</v>
      </c>
      <c r="L81" s="48">
        <v>10</v>
      </c>
      <c r="M81" s="48">
        <v>11</v>
      </c>
      <c r="N81" s="48">
        <v>12</v>
      </c>
      <c r="O81" s="48">
        <v>13</v>
      </c>
      <c r="P81" s="48">
        <v>14</v>
      </c>
      <c r="Q81" s="48">
        <v>15</v>
      </c>
      <c r="R81" s="48">
        <v>16</v>
      </c>
      <c r="S81" s="48">
        <v>17</v>
      </c>
      <c r="T81" s="48">
        <v>18</v>
      </c>
      <c r="U81" s="48">
        <v>19</v>
      </c>
      <c r="V81" s="48">
        <v>20</v>
      </c>
      <c r="W81" s="48">
        <v>21</v>
      </c>
      <c r="X81" s="48">
        <v>22</v>
      </c>
      <c r="Y81" s="48">
        <v>24</v>
      </c>
      <c r="Z81" s="48">
        <v>23</v>
      </c>
      <c r="AA81" s="48">
        <v>24</v>
      </c>
      <c r="AB81" s="48">
        <v>25</v>
      </c>
      <c r="AC81" s="48">
        <v>26</v>
      </c>
      <c r="AD81" s="48">
        <v>28</v>
      </c>
      <c r="AE81" s="48">
        <v>29</v>
      </c>
      <c r="AF81" s="48">
        <v>30</v>
      </c>
      <c r="AG81" s="48">
        <v>31</v>
      </c>
      <c r="AH81" s="48">
        <v>32</v>
      </c>
      <c r="AI81" s="48">
        <v>33</v>
      </c>
      <c r="AJ81" s="48">
        <v>34</v>
      </c>
      <c r="AK81" s="48">
        <v>35</v>
      </c>
      <c r="AL81" s="48">
        <v>36</v>
      </c>
      <c r="AM81" s="48">
        <v>37</v>
      </c>
      <c r="AN81" s="48">
        <v>38</v>
      </c>
      <c r="AO81" s="48">
        <v>39</v>
      </c>
      <c r="AP81" s="48">
        <v>40</v>
      </c>
      <c r="AQ81" s="48">
        <v>41</v>
      </c>
      <c r="AR81" s="48">
        <v>42</v>
      </c>
      <c r="AS81" s="48">
        <v>43</v>
      </c>
      <c r="AT81" s="48">
        <v>44</v>
      </c>
      <c r="AU81" s="48">
        <v>45</v>
      </c>
    </row>
    <row r="82" spans="2:47" x14ac:dyDescent="0.25">
      <c r="B82" s="48" t="s">
        <v>135</v>
      </c>
      <c r="C82" s="47">
        <v>229.07</v>
      </c>
      <c r="D82" s="47">
        <v>229.07</v>
      </c>
      <c r="E82" s="47">
        <v>229.07</v>
      </c>
      <c r="F82" s="47">
        <v>229.07</v>
      </c>
      <c r="G82" s="47">
        <v>229.07</v>
      </c>
      <c r="H82" s="47">
        <v>229.07</v>
      </c>
      <c r="I82" s="47">
        <v>229.07</v>
      </c>
      <c r="J82" s="47">
        <v>229.07</v>
      </c>
      <c r="K82" s="47">
        <v>229.07</v>
      </c>
      <c r="L82" s="47">
        <v>229.07</v>
      </c>
      <c r="M82" s="47">
        <v>229.07</v>
      </c>
      <c r="N82" s="47">
        <v>229.07</v>
      </c>
      <c r="O82" s="47">
        <v>229.07</v>
      </c>
      <c r="P82" s="47">
        <v>229.07</v>
      </c>
      <c r="Q82" s="47">
        <v>229.07</v>
      </c>
      <c r="R82" s="47">
        <v>229.07</v>
      </c>
      <c r="S82" s="47">
        <v>229.07</v>
      </c>
      <c r="T82" s="47">
        <v>229.07</v>
      </c>
      <c r="U82" s="47">
        <v>229.07</v>
      </c>
      <c r="V82" s="47">
        <v>229.07</v>
      </c>
      <c r="W82" s="47">
        <v>229.07</v>
      </c>
      <c r="X82" s="47">
        <v>229.072</v>
      </c>
      <c r="Y82" s="47">
        <v>229.07</v>
      </c>
      <c r="Z82" s="47">
        <v>229.07</v>
      </c>
      <c r="AA82" s="67">
        <v>229.07</v>
      </c>
      <c r="AB82" s="67">
        <v>229.07</v>
      </c>
      <c r="AC82" s="67">
        <v>229.07</v>
      </c>
      <c r="AD82" s="67">
        <v>229.07</v>
      </c>
      <c r="AE82" s="47">
        <v>229.07</v>
      </c>
      <c r="AF82" s="47">
        <v>229.07</v>
      </c>
      <c r="AG82" s="47">
        <v>229.07</v>
      </c>
      <c r="AH82" s="47">
        <v>229.07</v>
      </c>
      <c r="AI82" s="47">
        <v>229.07</v>
      </c>
      <c r="AJ82" s="47">
        <v>229.07</v>
      </c>
      <c r="AK82" s="47">
        <v>229.07</v>
      </c>
      <c r="AL82" s="47">
        <v>229.07</v>
      </c>
      <c r="AM82" s="47">
        <v>229.07</v>
      </c>
      <c r="AN82" s="47">
        <v>229.07</v>
      </c>
      <c r="AO82" s="47">
        <v>229.07</v>
      </c>
      <c r="AP82" s="47">
        <v>229.07</v>
      </c>
      <c r="AQ82" s="47">
        <v>229.07</v>
      </c>
      <c r="AR82" s="47">
        <v>229.07</v>
      </c>
      <c r="AS82" s="47">
        <v>229.07</v>
      </c>
      <c r="AT82" s="47">
        <v>229.07</v>
      </c>
      <c r="AU82" s="47">
        <v>229.07</v>
      </c>
    </row>
    <row r="83" spans="2:47" x14ac:dyDescent="0.25">
      <c r="B83" s="48" t="s">
        <v>136</v>
      </c>
      <c r="C83" s="47">
        <v>364.4425</v>
      </c>
      <c r="D83" s="47">
        <v>364.61329999999998</v>
      </c>
      <c r="E83" s="47">
        <v>364.62619999999998</v>
      </c>
      <c r="F83" s="47">
        <v>367.30619999999999</v>
      </c>
      <c r="G83" s="47">
        <v>367.98829999999998</v>
      </c>
      <c r="H83" s="47">
        <v>369.28449999999998</v>
      </c>
      <c r="I83" s="47">
        <v>370.2998</v>
      </c>
      <c r="J83" s="47">
        <v>369.11</v>
      </c>
      <c r="K83" s="47">
        <v>368.73009999999999</v>
      </c>
      <c r="L83" s="47">
        <v>370.0727</v>
      </c>
      <c r="M83" s="47">
        <v>370.5215</v>
      </c>
      <c r="N83" s="47">
        <v>370.34320000000002</v>
      </c>
      <c r="O83" s="47">
        <v>369.83269999999999</v>
      </c>
      <c r="P83" s="47">
        <v>372.2704</v>
      </c>
      <c r="Q83" s="47">
        <v>373.60980000000001</v>
      </c>
      <c r="R83" s="47">
        <v>374.96570000000003</v>
      </c>
      <c r="S83" s="47">
        <v>374.95049999999998</v>
      </c>
      <c r="T83" s="47">
        <v>374.26769999999999</v>
      </c>
      <c r="U83" s="47">
        <v>374.19630000000001</v>
      </c>
      <c r="V83" s="47">
        <v>375.00209999999998</v>
      </c>
      <c r="W83" s="47">
        <v>376.66</v>
      </c>
      <c r="X83" s="47">
        <v>377.5573</v>
      </c>
      <c r="Y83" s="47">
        <v>378.61</v>
      </c>
      <c r="Z83" s="47">
        <v>378.99130000000002</v>
      </c>
      <c r="AA83" s="67">
        <v>378.99130000000002</v>
      </c>
      <c r="AB83" s="67">
        <v>379.76400000000001</v>
      </c>
      <c r="AC83" s="67">
        <v>380.78469999999999</v>
      </c>
      <c r="AD83" s="67">
        <v>379.92939999999999</v>
      </c>
      <c r="AE83" s="47">
        <v>381.2602</v>
      </c>
      <c r="AF83" s="47">
        <v>383.43279999999999</v>
      </c>
      <c r="AG83" s="47">
        <v>385.72469999999998</v>
      </c>
      <c r="AH83" s="47">
        <v>386.63959999999997</v>
      </c>
      <c r="AI83" s="47">
        <v>386.63959999999997</v>
      </c>
      <c r="AJ83" s="47">
        <v>388.31799999999998</v>
      </c>
      <c r="AK83" s="47">
        <v>389.09840000000003</v>
      </c>
      <c r="AL83" s="47">
        <v>391.71530000000001</v>
      </c>
      <c r="AM83" s="47">
        <v>394.43060000000003</v>
      </c>
      <c r="AN83" s="47">
        <v>396.11169999999998</v>
      </c>
      <c r="AO83" s="47">
        <v>398.34750000000003</v>
      </c>
      <c r="AP83" s="47">
        <v>403.29930000000002</v>
      </c>
      <c r="AQ83" s="47">
        <v>407.18729999999999</v>
      </c>
      <c r="AR83" s="47">
        <v>410.64550000000003</v>
      </c>
      <c r="AS83" s="47">
        <v>409.92669999999998</v>
      </c>
      <c r="AT83" s="47">
        <v>416.80990000000003</v>
      </c>
      <c r="AU83" s="47">
        <v>420.13479999999998</v>
      </c>
    </row>
    <row r="84" spans="2:47" x14ac:dyDescent="0.25">
      <c r="B84" s="48" t="s">
        <v>137</v>
      </c>
      <c r="C84" s="47">
        <v>459.56</v>
      </c>
      <c r="D84" s="47">
        <v>456.08550000000002</v>
      </c>
      <c r="E84" s="47">
        <v>458.25459999999998</v>
      </c>
      <c r="F84" s="47">
        <v>459.06240000000003</v>
      </c>
      <c r="G84" s="47">
        <v>457.77870000000001</v>
      </c>
      <c r="H84" s="47">
        <v>468.4178</v>
      </c>
      <c r="I84" s="47">
        <v>468.72379999999998</v>
      </c>
      <c r="J84" s="47">
        <v>464.39</v>
      </c>
      <c r="K84" s="47">
        <v>464.27730000000003</v>
      </c>
      <c r="L84" s="47">
        <v>469.18520000000001</v>
      </c>
      <c r="M84" s="47">
        <v>467.029</v>
      </c>
      <c r="N84" s="47">
        <v>464.86</v>
      </c>
      <c r="O84" s="47">
        <v>465.67090000000002</v>
      </c>
      <c r="P84" s="47">
        <v>472.33640000000003</v>
      </c>
      <c r="Q84" s="47">
        <v>474.08819999999997</v>
      </c>
      <c r="R84" s="47">
        <v>474.9751</v>
      </c>
      <c r="S84" s="47">
        <v>471.74</v>
      </c>
      <c r="T84" s="47">
        <v>469.02569999999997</v>
      </c>
      <c r="U84" s="47">
        <v>475.18830000000003</v>
      </c>
      <c r="V84" s="47">
        <v>472.39890000000003</v>
      </c>
      <c r="W84" s="47">
        <v>473.59</v>
      </c>
      <c r="X84" s="47">
        <v>471.86239999999998</v>
      </c>
      <c r="Y84" s="47">
        <v>475.39929999999998</v>
      </c>
      <c r="Z84" s="47">
        <v>477.0496</v>
      </c>
      <c r="AA84" s="67">
        <v>477.0496</v>
      </c>
      <c r="AB84" s="67">
        <v>473.31939999999997</v>
      </c>
      <c r="AC84" s="67">
        <v>472.24130000000002</v>
      </c>
      <c r="AD84" s="67">
        <v>467.45549999999997</v>
      </c>
      <c r="AE84" s="47">
        <v>467.03609999999998</v>
      </c>
      <c r="AF84" s="47">
        <v>468.5489</v>
      </c>
      <c r="AG84" s="47">
        <v>472.05500000000001</v>
      </c>
      <c r="AH84" s="47">
        <v>471.37090000000001</v>
      </c>
      <c r="AI84" s="47">
        <v>471.37090000000001</v>
      </c>
      <c r="AJ84" s="47">
        <v>467.18959999999998</v>
      </c>
      <c r="AK84" s="47">
        <v>474.25490000000002</v>
      </c>
      <c r="AL84" s="47">
        <v>475.20940000000002</v>
      </c>
      <c r="AM84" s="47">
        <v>474.6438</v>
      </c>
      <c r="AN84" s="47">
        <v>471.19240000000002</v>
      </c>
      <c r="AO84" s="47">
        <v>472.8913</v>
      </c>
      <c r="AP84" s="47">
        <v>478.79059999999998</v>
      </c>
      <c r="AQ84" s="47">
        <v>477.12959999999998</v>
      </c>
      <c r="AR84" s="47">
        <v>482.04259999999999</v>
      </c>
      <c r="AS84" s="47">
        <v>482.28289999999998</v>
      </c>
      <c r="AT84" s="47">
        <v>492.85079999999999</v>
      </c>
      <c r="AU84" s="47">
        <v>484.60500000000002</v>
      </c>
    </row>
    <row r="85" spans="2:47" x14ac:dyDescent="0.25">
      <c r="B85" s="48" t="s">
        <v>138</v>
      </c>
      <c r="C85" s="47">
        <v>200.85749999999999</v>
      </c>
      <c r="D85" s="47">
        <v>202.77780000000001</v>
      </c>
      <c r="E85" s="47">
        <v>237.00290000000001</v>
      </c>
      <c r="F85" s="47">
        <v>236.76339999999999</v>
      </c>
      <c r="G85" s="47">
        <v>203.63489999999999</v>
      </c>
      <c r="H85" s="47">
        <v>277.54680000000002</v>
      </c>
      <c r="I85" s="47">
        <v>173.38489999999999</v>
      </c>
      <c r="J85" s="47">
        <v>202.89</v>
      </c>
      <c r="K85" s="47">
        <v>289.30739999999997</v>
      </c>
      <c r="L85" s="47">
        <v>210.55420000000001</v>
      </c>
      <c r="M85" s="47">
        <v>191.91489999999999</v>
      </c>
      <c r="N85" s="47">
        <v>202.08</v>
      </c>
      <c r="O85" s="47">
        <v>209.4563</v>
      </c>
      <c r="P85" s="47">
        <v>190.40950000000001</v>
      </c>
      <c r="Q85" s="47">
        <v>204.0489</v>
      </c>
      <c r="R85" s="47">
        <v>202.30879999999999</v>
      </c>
      <c r="S85" s="47">
        <v>216.32339999999999</v>
      </c>
      <c r="T85" s="47">
        <v>265.9717</v>
      </c>
      <c r="U85" s="47">
        <v>256.74419999999998</v>
      </c>
      <c r="V85" s="47">
        <v>255.37889999999999</v>
      </c>
      <c r="W85" s="47">
        <v>251.39</v>
      </c>
      <c r="X85" s="47">
        <v>259.59609999999998</v>
      </c>
      <c r="Y85" s="47">
        <v>223.60169999999999</v>
      </c>
      <c r="Z85" s="47">
        <v>188.62620000000001</v>
      </c>
      <c r="AA85" s="67">
        <v>188.62620000000001</v>
      </c>
      <c r="AB85" s="67">
        <v>168.99019999999999</v>
      </c>
      <c r="AC85" s="67">
        <v>304.97559999999999</v>
      </c>
      <c r="AD85" s="67">
        <v>193.07589999999999</v>
      </c>
      <c r="AE85" s="47">
        <v>304.4966</v>
      </c>
      <c r="AF85" s="47">
        <v>196.64269999999999</v>
      </c>
      <c r="AG85" s="47">
        <v>309.10109999999997</v>
      </c>
      <c r="AH85" s="47">
        <v>257.55840000000001</v>
      </c>
      <c r="AI85" s="47">
        <v>257.55840000000001</v>
      </c>
      <c r="AJ85" s="47">
        <v>196.5479</v>
      </c>
      <c r="AK85" s="47">
        <v>195.05770000000001</v>
      </c>
      <c r="AL85" s="47">
        <v>187.9102</v>
      </c>
      <c r="AM85" s="47">
        <v>217.50829999999999</v>
      </c>
      <c r="AN85" s="47">
        <v>212.8955</v>
      </c>
      <c r="AO85" s="47">
        <v>211.4006</v>
      </c>
      <c r="AP85" s="47">
        <v>211.80940000000001</v>
      </c>
      <c r="AQ85" s="47">
        <v>285.27370000000002</v>
      </c>
      <c r="AR85" s="47">
        <v>202.4776</v>
      </c>
      <c r="AS85" s="47">
        <v>206.91470000000001</v>
      </c>
      <c r="AT85" s="47">
        <v>180.17949999999999</v>
      </c>
      <c r="AU85" s="47">
        <v>202.39869999999999</v>
      </c>
    </row>
    <row r="86" spans="2:47" x14ac:dyDescent="0.25">
      <c r="B86" s="48" t="s">
        <v>81</v>
      </c>
      <c r="C86" s="47">
        <v>295.58969999999999</v>
      </c>
      <c r="D86" s="47">
        <v>308.43299999999999</v>
      </c>
      <c r="E86" s="47">
        <v>313.0908</v>
      </c>
      <c r="F86" s="47">
        <v>314.58690000000001</v>
      </c>
      <c r="G86" s="47">
        <v>308.85579999999999</v>
      </c>
      <c r="H86" s="47">
        <v>317.37799999999999</v>
      </c>
      <c r="I86" s="47">
        <v>318.85270000000003</v>
      </c>
      <c r="J86" s="47">
        <v>324.55</v>
      </c>
      <c r="K86" s="47">
        <v>326.60770000000002</v>
      </c>
      <c r="L86" s="47">
        <v>328.2457</v>
      </c>
      <c r="M86" s="47">
        <v>322.90460000000002</v>
      </c>
      <c r="N86" s="47">
        <v>325.59910000000002</v>
      </c>
      <c r="O86" s="47">
        <v>327.26859999999999</v>
      </c>
      <c r="P86" s="47">
        <v>319.52210000000002</v>
      </c>
      <c r="Q86" s="47">
        <v>323.3605</v>
      </c>
      <c r="R86" s="47">
        <v>325.04349999999999</v>
      </c>
      <c r="S86" s="47">
        <v>320.37759999999997</v>
      </c>
      <c r="T86" s="47">
        <v>320.12189999999998</v>
      </c>
      <c r="U86" s="47">
        <v>314.43970000000002</v>
      </c>
      <c r="V86" s="47">
        <v>322.65069999999997</v>
      </c>
      <c r="W86" s="47">
        <v>322.35000000000002</v>
      </c>
      <c r="X86" s="47">
        <v>320.4461</v>
      </c>
      <c r="Y86" s="47">
        <v>320.50650000000002</v>
      </c>
      <c r="Z86" s="47">
        <v>318.54899999999998</v>
      </c>
      <c r="AA86" s="67">
        <v>318.54899999999998</v>
      </c>
      <c r="AB86" s="67">
        <v>330.714</v>
      </c>
      <c r="AC86" s="67">
        <v>326.6832</v>
      </c>
      <c r="AD86" s="67">
        <v>323.70760000000001</v>
      </c>
      <c r="AE86" s="47">
        <v>331.59519999999998</v>
      </c>
      <c r="AF86" s="47">
        <v>326.86779999999999</v>
      </c>
      <c r="AG86" s="47">
        <v>332.8877</v>
      </c>
      <c r="AH86" s="47">
        <v>321.32479999999998</v>
      </c>
      <c r="AI86" s="47">
        <v>321.32479999999998</v>
      </c>
      <c r="AJ86" s="47">
        <v>324.99079999999998</v>
      </c>
      <c r="AK86" s="47">
        <v>334.84219999999999</v>
      </c>
      <c r="AL86" s="47">
        <v>336.93990000000002</v>
      </c>
      <c r="AM86" s="47">
        <v>338.87979999999999</v>
      </c>
      <c r="AN86" s="47">
        <v>344.21789999999999</v>
      </c>
      <c r="AO86" s="47">
        <v>345.93439999999998</v>
      </c>
      <c r="AP86" s="47">
        <v>341.48250000000002</v>
      </c>
      <c r="AQ86" s="47">
        <v>347.75920000000002</v>
      </c>
      <c r="AR86" s="47">
        <v>357.5016</v>
      </c>
      <c r="AS86" s="47">
        <v>363.2242</v>
      </c>
      <c r="AT86" s="47">
        <v>370.47710000000001</v>
      </c>
      <c r="AU86" s="47">
        <v>369.7269</v>
      </c>
    </row>
    <row r="87" spans="2:47" x14ac:dyDescent="0.25">
      <c r="V87" s="68"/>
      <c r="W87" s="68"/>
      <c r="X87" s="68"/>
    </row>
    <row r="88" spans="2:47" x14ac:dyDescent="0.25">
      <c r="V88" s="68"/>
      <c r="W88" s="68"/>
      <c r="X88" s="68"/>
    </row>
  </sheetData>
  <mergeCells count="31"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AC4:AC5"/>
    <mergeCell ref="AD4:AD5"/>
    <mergeCell ref="AE4:AE5"/>
    <mergeCell ref="AF4:AF5"/>
    <mergeCell ref="AB4:AB5"/>
  </mergeCells>
  <conditionalFormatting sqref="C6">
    <cfRule type="expression" dxfId="7" priority="8" stopIfTrue="1">
      <formula>ISERROR(C6)</formula>
    </cfRule>
  </conditionalFormatting>
  <conditionalFormatting sqref="C48:AC48">
    <cfRule type="expression" dxfId="6" priority="6" stopIfTrue="1">
      <formula>ISERROR(C48)</formula>
    </cfRule>
  </conditionalFormatting>
  <conditionalFormatting sqref="AD48">
    <cfRule type="expression" dxfId="5" priority="7" stopIfTrue="1">
      <formula>ISERROR(AD48)</formula>
    </cfRule>
  </conditionalFormatting>
  <conditionalFormatting sqref="C13">
    <cfRule type="expression" dxfId="4" priority="5" stopIfTrue="1">
      <formula>ISERROR(C13)</formula>
    </cfRule>
  </conditionalFormatting>
  <conditionalFormatting sqref="C20">
    <cfRule type="expression" dxfId="3" priority="4" stopIfTrue="1">
      <formula>ISERROR(C20)</formula>
    </cfRule>
  </conditionalFormatting>
  <conditionalFormatting sqref="C22 C27">
    <cfRule type="expression" dxfId="2" priority="3" stopIfTrue="1">
      <formula>ISERROR(C22)</formula>
    </cfRule>
  </conditionalFormatting>
  <conditionalFormatting sqref="C30 C35:C36">
    <cfRule type="expression" dxfId="1" priority="2" stopIfTrue="1">
      <formula>ISERROR(C30)</formula>
    </cfRule>
  </conditionalFormatting>
  <conditionalFormatting sqref="C39 C44:C45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2021-11-24T07:18:14Z</dcterms:modified>
</cp:coreProperties>
</file>