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6819009F-9436-4BE3-961C-E08F2AF97065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<sst xmlns="http://schemas.openxmlformats.org/spreadsheetml/2006/main" count="1442" uniqueCount="188">
  <si>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</si>
  <si>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</si>
  <si>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</si>
  <si>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</si>
  <si>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</si>
  <si>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</si>
  <si>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</si>
  <si>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</si>
  <si>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</si>
  <si>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</si>
  <si>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</si>
  <si>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</si>
  <si>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</si>
  <si>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</si>
  <si>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</si>
  <si>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</si>
  <si>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</si>
  <si>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</si>
  <si>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</si>
  <si>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</si>
  <si>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</si>
  <si>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</si>
  <si>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</si>
  <si>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</si>
  <si>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</si>
  <si>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</si>
  <si>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</si>
  <si>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</si>
  <si>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</si>
  <si>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</si>
  <si>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</si>
  <si>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</si>
  <si>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</si>
  <si>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</si>
  <si>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</si>
  <si>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</si>
  <si>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</si>
  <si>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</si>
  <si>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</si>
  <si>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</si>
  <si>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</si>
  <si>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</si>
  <si>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</si>
  <si>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</si>
  <si>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</si>
  <si>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</si>
  <si>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</si>
  <si>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</si>
  <si>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</si>
  <si>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</si>
  <si>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</si>
  <si>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</si>
  <si>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</si>
  <si>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</si>
  <si>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</si>
  <si>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</si>
  <si>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</si>
  <si>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</si>
  <si>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</si>
  <si>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</si>
  <si>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</si>
  <si>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</si>
  <si>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</si>
  <si>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</si>
  <si>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</si>
  <si>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</si>
  <si>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</si>
  <si>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</si>
  <si>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</si>
  <si>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</si>
  <si>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</si>
  <si>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</si>
  <si>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</si>
  <si>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</si>
  <si>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</si>
  <si>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</si>
  <si>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</si>
  <si>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</si>
  <si>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</si>
  <si>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</si>
  <si>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</si>
  <si>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</si>
  <si>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</si>
  <si>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</si>
  <si>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</si>
  <si>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</si>
  <si>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</si>
  <si>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</si>
  <si>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</si>
  <si>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</si>
  <si>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</si>
  <si>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</si>
  <si>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</si>
  <si>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</si>
  <si>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</si>
  <si>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</si>
  <si>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</si>
  <si>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</si>
  <si>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</si>
  <si>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</si>
  <si>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</si>
  <si>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</si>
  <si>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</si>
  <si>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</si>
  <si>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</si>
  <si>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</si>
  <si>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</si>
  <si>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</si>
  <si>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</si>
  <si>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</si>
  <si>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</si>
  <si>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</si>
  <si>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</si>
  <si>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</si>
  <si>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</si>
  <si>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</si>
  <si>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</si>
  <si>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</si>
  <si>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</si>
  <si>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</si>
  <si>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</si>
  <si>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</si>
  <si>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</si>
  <si>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</si>
  <si>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</si>
  <si>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</si>
  <si>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</si>
  <si>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</si>
  <si>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</si>
  <si>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</si>
  <si>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</si>
  <si>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</si>
  <si>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</si>
  <si>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</si>
  <si>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</si>
  <si>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</si>
  <si>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</si>
  <si>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</si>
  <si>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</si>
  <si>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</si>
  <si>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</si>
  <si>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</si>
  <si>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</si>
  <si>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</si>
  <si>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</si>
  <si>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</si>
  <si>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</si>
  <si>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</si>
  <si>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</si>
  <si>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</si>
  <si>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</si>
  <si>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</si>
  <si>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</si>
  <si>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</si>
  <si>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</si>
  <si>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</si>
  <si>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</si>
  <si>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</si>
  <si>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</si>
  <si>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</si>
  <si>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</si>
  <si>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</si>
  <si>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</si>
  <si>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</si>
  <si>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</si>
  <si>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</si>
  <si>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</si>
  <si>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</si>
  <si>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</si>
  <si>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</si>
  <si>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</si>
  <si>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</si>
  <si>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</si>
  <si>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</si>
  <si>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</si>
  <si>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</si>
  <si>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</si>
  <si>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</si>
  <si>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</si>
  <si>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</si>
  <si>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</si>
  <si>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</si>
  <si>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</si>
  <si>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</si>
  <si>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41. teden (11. 10. 2021 - 17. 10. 2021)</t>
  </si>
  <si>
    <t xml:space="preserve">N.Z. </t>
  </si>
  <si>
    <t>42. teden (18. 10. 2021 - 24. 10. 2021)</t>
  </si>
  <si>
    <t>Številka: 3305-4/2021/553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</si>
</sst>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  <font>
      <sz val="1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0" fontId="20" fillId="42" borderId="43" xfId="0" applyFont="1" applyFill="1" applyBorder="1" applyAlignment="1">
      <alignment horizontal="center"/>
    </xf>
    <xf numFmtId="172" fontId="0" fillId="0" borderId="23" xfId="52" applyNumberFormat="1" applyFont="1" applyBorder="1"/>
    <xf numFmtId="43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0" fontId="70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5" xfId="0" applyNumberFormat="1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166" fontId="0" fillId="0" borderId="0" xfId="0" applyNumberFormat="1"/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0" fillId="0" borderId="62" xfId="0" applyBorder="1"/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72" fillId="2" borderId="37" xfId="0" applyFont="1" applyFill="1" applyBorder="1" applyAlignment="1" applyProtection="1">
      <alignment horizontal="center" vertical="top" wrapText="1"/>
    </xf>
    <xf numFmtId="0" fontId="0" fillId="0" borderId="66" xfId="0" applyBorder="1" applyAlignment="1">
      <alignment horizont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2" xfId="0" applyFont="1" applyFill="1" applyBorder="1" applyAlignment="1" applyProtection="1">
      <alignment horizontal="center" vertical="top" wrapText="1"/>
    </xf>
    <xf numFmtId="165" fontId="5" fillId="2" borderId="73" xfId="0" applyNumberFormat="1" applyFont="1" applyFill="1" applyBorder="1" applyAlignment="1" applyProtection="1">
      <alignment horizontal="center" vertical="top" wrapText="1"/>
    </xf>
    <xf numFmtId="166" fontId="5" fillId="2" borderId="75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4" fillId="2" borderId="74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TEDNIH'!$L$31:$L$84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'CENE PO TEDNIH'!$M$31:$M$84</c:f>
              <c:numCache>
                <c:formatCode>0.00</c:formatCode>
                <c:ptCount val="54"/>
                <c:pt idx="0">
                  <c:v>313.96999999999997</c:v>
                </c:pt>
                <c:pt idx="1">
                  <c:v>310.35000000000002</c:v>
                </c:pt>
                <c:pt idx="2">
                  <c:v>310.95</c:v>
                </c:pt>
                <c:pt idx="3">
                  <c:v>312.14999999999998</c:v>
                </c:pt>
                <c:pt idx="4">
                  <c:v>312.66000000000003</c:v>
                </c:pt>
                <c:pt idx="5">
                  <c:v>312.26</c:v>
                </c:pt>
                <c:pt idx="6">
                  <c:v>308.72000000000003</c:v>
                </c:pt>
                <c:pt idx="7">
                  <c:v>314.08</c:v>
                </c:pt>
                <c:pt idx="8">
                  <c:v>314.14</c:v>
                </c:pt>
                <c:pt idx="9">
                  <c:v>317.25</c:v>
                </c:pt>
                <c:pt idx="10">
                  <c:v>316.09999999999997</c:v>
                </c:pt>
                <c:pt idx="11">
                  <c:v>326.12</c:v>
                </c:pt>
                <c:pt idx="12">
                  <c:v>322.70999999999998</c:v>
                </c:pt>
                <c:pt idx="13" formatCode="General">
                  <c:v>322.49</c:v>
                </c:pt>
                <c:pt idx="14" formatCode="General">
                  <c:v>321.08</c:v>
                </c:pt>
                <c:pt idx="15" formatCode="General">
                  <c:v>323.79000000000002</c:v>
                </c:pt>
                <c:pt idx="16" formatCode="General">
                  <c:v>315.22000000000003</c:v>
                </c:pt>
                <c:pt idx="17" formatCode="General">
                  <c:v>320.66000000000003</c:v>
                </c:pt>
                <c:pt idx="18" formatCode="General">
                  <c:v>324.55</c:v>
                </c:pt>
                <c:pt idx="19" formatCode="General">
                  <c:v>323.06</c:v>
                </c:pt>
                <c:pt idx="20" formatCode="General">
                  <c:v>327.99</c:v>
                </c:pt>
                <c:pt idx="21">
                  <c:v>325.20000000000005</c:v>
                </c:pt>
                <c:pt idx="22" formatCode="General">
                  <c:v>318.92</c:v>
                </c:pt>
                <c:pt idx="23" formatCode="#,##0.00\ _€">
                  <c:v>329.58000000000004</c:v>
                </c:pt>
                <c:pt idx="24" formatCode="#,##0.00\ _€">
                  <c:v>330.95000000000005</c:v>
                </c:pt>
                <c:pt idx="25" formatCode="#,##0.00\ _€">
                  <c:v>324.98</c:v>
                </c:pt>
                <c:pt idx="26" formatCode="#,##0.00\ _€">
                  <c:v>330.16</c:v>
                </c:pt>
                <c:pt idx="27" formatCode="#,##0.00\ _€">
                  <c:v>327.71000000000004</c:v>
                </c:pt>
                <c:pt idx="28" formatCode="General">
                  <c:v>329.43</c:v>
                </c:pt>
                <c:pt idx="29" formatCode="General">
                  <c:v>327.42</c:v>
                </c:pt>
                <c:pt idx="30" formatCode="#,##0.00\ _€">
                  <c:v>327.51000000000005</c:v>
                </c:pt>
                <c:pt idx="31" formatCode="#,##0.00\ _€">
                  <c:v>328.88</c:v>
                </c:pt>
                <c:pt idx="32" formatCode="General">
                  <c:v>330.65000000000003</c:v>
                </c:pt>
                <c:pt idx="33" formatCode="General">
                  <c:v>326.92</c:v>
                </c:pt>
                <c:pt idx="34">
                  <c:v>328.90000000000003</c:v>
                </c:pt>
                <c:pt idx="35">
                  <c:v>331.53000000000003</c:v>
                </c:pt>
                <c:pt idx="36" formatCode="#,##0.00\ _€">
                  <c:v>332.72</c:v>
                </c:pt>
                <c:pt idx="37" formatCode="#,##0.00\ _€">
                  <c:v>332.47</c:v>
                </c:pt>
                <c:pt idx="38" formatCode="#,##0.00\ _€">
                  <c:v>329.49</c:v>
                </c:pt>
                <c:pt idx="39" formatCode="#,##0.00\ _€">
                  <c:v>332.86</c:v>
                </c:pt>
                <c:pt idx="40" formatCode="#,##0.00\ _€">
                  <c:v>335.53000000000003</c:v>
                </c:pt>
                <c:pt idx="41" formatCode="#,##0.00\ _€">
                  <c:v>332.18</c:v>
                </c:pt>
                <c:pt idx="42" formatCode="#,##0.00\ _€">
                  <c:v>335.33000000000004</c:v>
                </c:pt>
                <c:pt idx="43" formatCode="#,##0.00\ _€">
                  <c:v>330.96000000000004</c:v>
                </c:pt>
                <c:pt idx="44" formatCode="#,##0.00\ _€">
                  <c:v>336.59000000000003</c:v>
                </c:pt>
                <c:pt idx="45" formatCode="#,##0.00\ _€">
                  <c:v>340.93</c:v>
                </c:pt>
                <c:pt idx="46" formatCode="#,##0.00\ _€">
                  <c:v>330.59000000000003</c:v>
                </c:pt>
                <c:pt idx="47" formatCode="#,##0.00\ _€">
                  <c:v>340.3</c:v>
                </c:pt>
                <c:pt idx="48" formatCode="#,##0.00\ _€">
                  <c:v>342.42</c:v>
                </c:pt>
                <c:pt idx="49" formatCode="#,##0.00\ _€">
                  <c:v>344.27000000000004</c:v>
                </c:pt>
                <c:pt idx="50" formatCode="#,##0.00\ _€">
                  <c:v>346.04</c:v>
                </c:pt>
                <c:pt idx="51" formatCode="#,##0.00\ _€">
                  <c:v>349.94</c:v>
                </c:pt>
                <c:pt idx="52" formatCode="#,##0.00\ _€">
                  <c:v>360.16</c:v>
                </c:pt>
                <c:pt idx="53" formatCode="#,##0.00\ _€">
                  <c:v>356.59000000000003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TEDNIH'!$L$31:$L$84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'CENE PO TEDNIH'!$N$31:$N$84</c:f>
              <c:numCache>
                <c:formatCode>0.00</c:formatCode>
                <c:ptCount val="54"/>
                <c:pt idx="0">
                  <c:v>300.74</c:v>
                </c:pt>
                <c:pt idx="1">
                  <c:v>301.2</c:v>
                </c:pt>
                <c:pt idx="2">
                  <c:v>303.05</c:v>
                </c:pt>
                <c:pt idx="3">
                  <c:v>303.26</c:v>
                </c:pt>
                <c:pt idx="4">
                  <c:v>302.16000000000003</c:v>
                </c:pt>
                <c:pt idx="5">
                  <c:v>302.29000000000002</c:v>
                </c:pt>
                <c:pt idx="6">
                  <c:v>308</c:v>
                </c:pt>
                <c:pt idx="7">
                  <c:v>306.01</c:v>
                </c:pt>
                <c:pt idx="8">
                  <c:v>305.96999999999997</c:v>
                </c:pt>
                <c:pt idx="9">
                  <c:v>309.34999999999997</c:v>
                </c:pt>
                <c:pt idx="10">
                  <c:v>310.08999999999997</c:v>
                </c:pt>
                <c:pt idx="11">
                  <c:v>312.89999999999998</c:v>
                </c:pt>
                <c:pt idx="12">
                  <c:v>313.69</c:v>
                </c:pt>
                <c:pt idx="13" formatCode="General">
                  <c:v>311.77</c:v>
                </c:pt>
                <c:pt idx="14" formatCode="General">
                  <c:v>310.05</c:v>
                </c:pt>
                <c:pt idx="15" formatCode="General">
                  <c:v>314.77000000000004</c:v>
                </c:pt>
                <c:pt idx="16" formatCode="General">
                  <c:v>297.53000000000003</c:v>
                </c:pt>
                <c:pt idx="17" formatCode="General">
                  <c:v>313.52000000000004</c:v>
                </c:pt>
                <c:pt idx="18" formatCode="General">
                  <c:v>320.44</c:v>
                </c:pt>
                <c:pt idx="19" formatCode="General">
                  <c:v>321.24</c:v>
                </c:pt>
                <c:pt idx="20" formatCode="General">
                  <c:v>321.36</c:v>
                </c:pt>
                <c:pt idx="21">
                  <c:v>318.40000000000003</c:v>
                </c:pt>
                <c:pt idx="22" formatCode="General">
                  <c:v>323.79000000000002</c:v>
                </c:pt>
                <c:pt idx="23" formatCode="#,##0.00\ _€">
                  <c:v>324.32</c:v>
                </c:pt>
                <c:pt idx="24" formatCode="#,##0.00\ _€">
                  <c:v>322.84000000000003</c:v>
                </c:pt>
                <c:pt idx="25" formatCode="#,##0.00\ _€">
                  <c:v>330.45000000000005</c:v>
                </c:pt>
                <c:pt idx="26" formatCode="#,##0.00\ _€">
                  <c:v>309.01000000000005</c:v>
                </c:pt>
                <c:pt idx="27" formatCode="#,##0.00\ _€">
                  <c:v>319.76000000000005</c:v>
                </c:pt>
                <c:pt idx="28" formatCode="General">
                  <c:v>324.37</c:v>
                </c:pt>
                <c:pt idx="29" formatCode="General">
                  <c:v>323.78000000000003</c:v>
                </c:pt>
                <c:pt idx="30" formatCode="#,##0.00\ _€">
                  <c:v>323.35000000000002</c:v>
                </c:pt>
                <c:pt idx="31" formatCode="#,##0.00\ _€">
                  <c:v>321.52000000000004</c:v>
                </c:pt>
                <c:pt idx="32" formatCode="General">
                  <c:v>329.12</c:v>
                </c:pt>
                <c:pt idx="33" formatCode="General">
                  <c:v>326.85000000000002</c:v>
                </c:pt>
                <c:pt idx="34">
                  <c:v>325.20000000000005</c:v>
                </c:pt>
                <c:pt idx="35">
                  <c:v>325.31</c:v>
                </c:pt>
                <c:pt idx="36" formatCode="#,##0.00\ _€">
                  <c:v>329.11</c:v>
                </c:pt>
                <c:pt idx="37" formatCode="#,##0.00\ _€">
                  <c:v>331.98</c:v>
                </c:pt>
                <c:pt idx="38" formatCode="#,##0.00\ _€">
                  <c:v>337.75</c:v>
                </c:pt>
                <c:pt idx="39" formatCode="#,##0.00\ _€">
                  <c:v>327.28000000000003</c:v>
                </c:pt>
                <c:pt idx="40" formatCode="#,##0.00\ _€">
                  <c:v>326.29000000000002</c:v>
                </c:pt>
                <c:pt idx="41" formatCode="#,##0.00\ _€">
                  <c:v>314.11</c:v>
                </c:pt>
                <c:pt idx="42" formatCode="#,##0.00\ _€">
                  <c:v>308.09000000000003</c:v>
                </c:pt>
                <c:pt idx="43" formatCode="#,##0.00\ _€">
                  <c:v>333.49</c:v>
                </c:pt>
                <c:pt idx="44" formatCode="#,##0.00\ _€">
                  <c:v>329.14000000000004</c:v>
                </c:pt>
                <c:pt idx="45" formatCode="#,##0.00\ _€">
                  <c:v>321.97000000000003</c:v>
                </c:pt>
                <c:pt idx="46" formatCode="#,##0.00\ _€">
                  <c:v>330.09000000000003</c:v>
                </c:pt>
                <c:pt idx="47" formatCode="#,##0.00\ _€">
                  <c:v>318.43</c:v>
                </c:pt>
                <c:pt idx="48" formatCode="#,##0.00\ _€">
                  <c:v>337.71000000000004</c:v>
                </c:pt>
                <c:pt idx="49" formatCode="#,##0.00\ _€">
                  <c:v>335.28000000000003</c:v>
                </c:pt>
                <c:pt idx="50" formatCode="#,##0.00\ _€">
                  <c:v>309.20000000000005</c:v>
                </c:pt>
                <c:pt idx="51" formatCode="#,##0.00\ _€">
                  <c:v>347.51000000000005</c:v>
                </c:pt>
                <c:pt idx="52" formatCode="#,##0.00\ _€">
                  <c:v>337.20000000000005</c:v>
                </c:pt>
                <c:pt idx="53" formatCode="#,##0.00\ _€">
                  <c:v>346.92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TEDNIH'!$L$31:$L$84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'CENE PO TEDNIH'!$O$31:$O$84</c:f>
              <c:numCache>
                <c:formatCode>0.00</c:formatCode>
                <c:ptCount val="54"/>
                <c:pt idx="0">
                  <c:v>301.32</c:v>
                </c:pt>
                <c:pt idx="24" formatCode="#,##0.00\ _€">
                  <c:v>321.54000000000002</c:v>
                </c:pt>
                <c:pt idx="25" formatCode="#,##0.00\ _€">
                  <c:v>321.54000000000002</c:v>
                </c:pt>
                <c:pt idx="26" formatCode="#,##0.00\ _€">
                  <c:v>314.24</c:v>
                </c:pt>
                <c:pt idx="34">
                  <c:v>326.54000000000002</c:v>
                </c:pt>
                <c:pt idx="39" formatCode="#,##0.00\ _€">
                  <c:v>291.54000000000002</c:v>
                </c:pt>
                <c:pt idx="40" formatCode="#,##0.00\ _€">
                  <c:v>316.54000000000002</c:v>
                </c:pt>
                <c:pt idx="50" formatCode="#,##0.00\ _€">
                  <c:v>346.54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TEDNIH'!$L$31:$L$84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'CENE PO TEDNIH'!$P$31:$P$84</c:f>
              <c:numCache>
                <c:formatCode>0.00</c:formatCode>
                <c:ptCount val="54"/>
                <c:pt idx="0">
                  <c:v>201.79</c:v>
                </c:pt>
                <c:pt idx="1">
                  <c:v>187.71</c:v>
                </c:pt>
                <c:pt idx="2">
                  <c:v>204.22</c:v>
                </c:pt>
                <c:pt idx="3">
                  <c:v>191.72</c:v>
                </c:pt>
                <c:pt idx="4">
                  <c:v>194.1</c:v>
                </c:pt>
                <c:pt idx="5">
                  <c:v>191.2</c:v>
                </c:pt>
                <c:pt idx="6">
                  <c:v>199.23</c:v>
                </c:pt>
                <c:pt idx="7">
                  <c:v>192.59</c:v>
                </c:pt>
                <c:pt idx="8">
                  <c:v>224.54</c:v>
                </c:pt>
                <c:pt idx="9">
                  <c:v>217.65</c:v>
                </c:pt>
                <c:pt idx="10">
                  <c:v>230.03</c:v>
                </c:pt>
                <c:pt idx="11">
                  <c:v>233.31</c:v>
                </c:pt>
                <c:pt idx="12">
                  <c:v>206.39</c:v>
                </c:pt>
                <c:pt idx="13" formatCode="General">
                  <c:v>216.23</c:v>
                </c:pt>
                <c:pt idx="14" formatCode="General">
                  <c:v>205.76</c:v>
                </c:pt>
                <c:pt idx="15" formatCode="General">
                  <c:v>203.91</c:v>
                </c:pt>
                <c:pt idx="16" formatCode="General">
                  <c:v>206.42</c:v>
                </c:pt>
                <c:pt idx="17" formatCode="General">
                  <c:v>210.29</c:v>
                </c:pt>
                <c:pt idx="18" formatCode="General">
                  <c:v>206.25</c:v>
                </c:pt>
                <c:pt idx="19" formatCode="General">
                  <c:v>203.13</c:v>
                </c:pt>
                <c:pt idx="20" formatCode="General">
                  <c:v>229.54</c:v>
                </c:pt>
                <c:pt idx="21" formatCode="General">
                  <c:v>225.95999999999998</c:v>
                </c:pt>
                <c:pt idx="22" formatCode="General">
                  <c:v>205.73999999999998</c:v>
                </c:pt>
                <c:pt idx="23" formatCode="#,##0.00\ _€">
                  <c:v>230.48</c:v>
                </c:pt>
                <c:pt idx="24" formatCode="#,##0.00\ _€">
                  <c:v>236.72</c:v>
                </c:pt>
                <c:pt idx="25" formatCode="#,##0.00\ _€">
                  <c:v>218.79999999999998</c:v>
                </c:pt>
                <c:pt idx="26" formatCode="#,##0.00\ _€">
                  <c:v>231.95</c:v>
                </c:pt>
                <c:pt idx="27" formatCode="#,##0.00\ _€">
                  <c:v>225.66</c:v>
                </c:pt>
                <c:pt idx="28" formatCode="General">
                  <c:v>237.32999999999998</c:v>
                </c:pt>
                <c:pt idx="29" formatCode="General">
                  <c:v>236.37</c:v>
                </c:pt>
                <c:pt idx="30" formatCode="#,##0.00\ _€">
                  <c:v>228.01</c:v>
                </c:pt>
                <c:pt idx="31" formatCode="#,##0.00\ _€">
                  <c:v>231.26999999999998</c:v>
                </c:pt>
                <c:pt idx="32" formatCode="General">
                  <c:v>233.44</c:v>
                </c:pt>
                <c:pt idx="33" formatCode="General">
                  <c:v>245.45</c:v>
                </c:pt>
                <c:pt idx="34">
                  <c:v>253.15</c:v>
                </c:pt>
                <c:pt idx="35">
                  <c:v>263.88</c:v>
                </c:pt>
                <c:pt idx="36" formatCode="#,##0.00\ _€">
                  <c:v>261.52</c:v>
                </c:pt>
                <c:pt idx="37" formatCode="#,##0.00\ _€">
                  <c:v>269.21000000000004</c:v>
                </c:pt>
                <c:pt idx="38" formatCode="#,##0.00\ _€">
                  <c:v>259.76</c:v>
                </c:pt>
                <c:pt idx="39" formatCode="#,##0.00\ _€">
                  <c:v>240.28</c:v>
                </c:pt>
                <c:pt idx="40" formatCode="#,##0.00\ _€">
                  <c:v>260.48</c:v>
                </c:pt>
                <c:pt idx="41" formatCode="#,##0.00\ _€">
                  <c:v>258.64</c:v>
                </c:pt>
                <c:pt idx="42" formatCode="#,##0.00\ _€">
                  <c:v>260.32</c:v>
                </c:pt>
                <c:pt idx="43" formatCode="#,##0.00\ _€">
                  <c:v>261.94</c:v>
                </c:pt>
                <c:pt idx="44" formatCode="#,##0.00\ _€">
                  <c:v>230.62</c:v>
                </c:pt>
                <c:pt idx="45" formatCode="#,##0.00\ _€">
                  <c:v>250.73</c:v>
                </c:pt>
                <c:pt idx="46" formatCode="#,##0.00\ _€">
                  <c:v>246.67</c:v>
                </c:pt>
                <c:pt idx="47" formatCode="#,##0.00\ _€">
                  <c:v>253.17</c:v>
                </c:pt>
                <c:pt idx="48" formatCode="#,##0.00\ _€">
                  <c:v>256.17</c:v>
                </c:pt>
                <c:pt idx="49" formatCode="#,##0.00\ _€">
                  <c:v>255.35999999999999</c:v>
                </c:pt>
                <c:pt idx="50" formatCode="#,##0.00\ _€">
                  <c:v>254.09</c:v>
                </c:pt>
                <c:pt idx="51" formatCode="#,##0.00\ _€">
                  <c:v>251.29999999999998</c:v>
                </c:pt>
                <c:pt idx="52" formatCode="#,##0.00\ _€">
                  <c:v>256.54000000000002</c:v>
                </c:pt>
                <c:pt idx="53" formatCode="#,##0.00\ _€">
                  <c:v>258.78000000000003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TEDNIH'!$L$31:$L$84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'CENE PO TEDNIH'!$Q$31:$Q$84</c:f>
              <c:numCache>
                <c:formatCode>0.00</c:formatCode>
                <c:ptCount val="54"/>
                <c:pt idx="0">
                  <c:v>308.86</c:v>
                </c:pt>
                <c:pt idx="1">
                  <c:v>304.47000000000003</c:v>
                </c:pt>
                <c:pt idx="2">
                  <c:v>313.27</c:v>
                </c:pt>
                <c:pt idx="3">
                  <c:v>299.61</c:v>
                </c:pt>
                <c:pt idx="4">
                  <c:v>300.24</c:v>
                </c:pt>
                <c:pt idx="5">
                  <c:v>295.82</c:v>
                </c:pt>
                <c:pt idx="6">
                  <c:v>296.89</c:v>
                </c:pt>
                <c:pt idx="7">
                  <c:v>297.64</c:v>
                </c:pt>
                <c:pt idx="8">
                  <c:v>300.40999999999997</c:v>
                </c:pt>
                <c:pt idx="9">
                  <c:v>303.38</c:v>
                </c:pt>
                <c:pt idx="10">
                  <c:v>305.33999999999997</c:v>
                </c:pt>
                <c:pt idx="11">
                  <c:v>277.79000000000002</c:v>
                </c:pt>
                <c:pt idx="12">
                  <c:v>299.54000000000002</c:v>
                </c:pt>
                <c:pt idx="13" formatCode="General">
                  <c:v>307.14999999999998</c:v>
                </c:pt>
                <c:pt idx="14">
                  <c:v>305.39999999999998</c:v>
                </c:pt>
                <c:pt idx="15" formatCode="General">
                  <c:v>305.89000000000004</c:v>
                </c:pt>
                <c:pt idx="16" formatCode="General">
                  <c:v>307.66000000000003</c:v>
                </c:pt>
                <c:pt idx="17" formatCode="General">
                  <c:v>308.04000000000002</c:v>
                </c:pt>
                <c:pt idx="18" formatCode="General">
                  <c:v>314.46000000000004</c:v>
                </c:pt>
                <c:pt idx="19" formatCode="General">
                  <c:v>314.04000000000002</c:v>
                </c:pt>
                <c:pt idx="20" formatCode="General">
                  <c:v>304.26000000000005</c:v>
                </c:pt>
                <c:pt idx="21" formatCode="General">
                  <c:v>308.73</c:v>
                </c:pt>
                <c:pt idx="22" formatCode="General">
                  <c:v>303.75</c:v>
                </c:pt>
                <c:pt idx="23" formatCode="#,##0.00\ _€">
                  <c:v>319.13</c:v>
                </c:pt>
                <c:pt idx="24" formatCode="#,##0.00\ _€">
                  <c:v>304.8</c:v>
                </c:pt>
                <c:pt idx="25" formatCode="#,##0.00\ _€">
                  <c:v>314.13</c:v>
                </c:pt>
                <c:pt idx="26" formatCode="#,##0.00\ _€">
                  <c:v>313.33000000000004</c:v>
                </c:pt>
                <c:pt idx="27" formatCode="#,##0.00\ _€">
                  <c:v>312.12</c:v>
                </c:pt>
                <c:pt idx="28" formatCode="General">
                  <c:v>312.63</c:v>
                </c:pt>
                <c:pt idx="29" formatCode="General">
                  <c:v>313.51000000000005</c:v>
                </c:pt>
                <c:pt idx="30" formatCode="#,##0.00\ _€">
                  <c:v>314.94</c:v>
                </c:pt>
                <c:pt idx="31" formatCode="#,##0.00\ _€">
                  <c:v>313.08000000000004</c:v>
                </c:pt>
                <c:pt idx="32" formatCode="General">
                  <c:v>322.01000000000005</c:v>
                </c:pt>
                <c:pt idx="33" formatCode="General">
                  <c:v>325.29000000000002</c:v>
                </c:pt>
                <c:pt idx="34">
                  <c:v>333.32</c:v>
                </c:pt>
                <c:pt idx="35">
                  <c:v>328.65000000000003</c:v>
                </c:pt>
                <c:pt idx="36" formatCode="#,##0.00\ _€">
                  <c:v>325.94</c:v>
                </c:pt>
                <c:pt idx="37" formatCode="#,##0.00\ _€">
                  <c:v>319.82</c:v>
                </c:pt>
                <c:pt idx="38" formatCode="#,##0.00\ _€">
                  <c:v>328.19</c:v>
                </c:pt>
                <c:pt idx="39" formatCode="#,##0.00\ _€">
                  <c:v>325.98</c:v>
                </c:pt>
                <c:pt idx="40" formatCode="#,##0.00\ _€">
                  <c:v>319.36</c:v>
                </c:pt>
                <c:pt idx="41" formatCode="#,##0.00\ _€">
                  <c:v>326.61</c:v>
                </c:pt>
                <c:pt idx="42" formatCode="#,##0.00\ _€">
                  <c:v>329.76000000000005</c:v>
                </c:pt>
                <c:pt idx="43" formatCode="#,##0.00\ _€">
                  <c:v>323.27000000000004</c:v>
                </c:pt>
                <c:pt idx="44" formatCode="#,##0.00\ _€">
                  <c:v>339.85</c:v>
                </c:pt>
                <c:pt idx="45" formatCode="#,##0.00\ _€">
                  <c:v>340.02000000000004</c:v>
                </c:pt>
                <c:pt idx="46" formatCode="#,##0.00\ _€">
                  <c:v>335.63</c:v>
                </c:pt>
                <c:pt idx="47" formatCode="#,##0.00\ _€">
                  <c:v>322.27000000000004</c:v>
                </c:pt>
                <c:pt idx="48" formatCode="#,##0.00\ _€">
                  <c:v>336.24</c:v>
                </c:pt>
                <c:pt idx="49" formatCode="#,##0.00\ _€">
                  <c:v>337.67</c:v>
                </c:pt>
                <c:pt idx="50" formatCode="#,##0.00\ _€">
                  <c:v>333.34000000000003</c:v>
                </c:pt>
                <c:pt idx="51" formatCode="#,##0.00\ _€">
                  <c:v>336.72</c:v>
                </c:pt>
                <c:pt idx="52" formatCode="#,##0.00\ _€">
                  <c:v>342.08000000000004</c:v>
                </c:pt>
                <c:pt idx="53" formatCode="#,##0.00\ _€">
                  <c:v>338.56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TEDNIH'!$L$31:$L$84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'CENE PO TEDNIH'!$R$31:$R$84</c:f>
              <c:numCache>
                <c:formatCode>0.00</c:formatCode>
                <c:ptCount val="54"/>
                <c:pt idx="31" formatCode="#,##0.00\ _€">
                  <c:v>331.54</c:v>
                </c:pt>
                <c:pt idx="34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455224"/>
        <c:axId val="581455616"/>
      </c:lineChart>
      <c:catAx>
        <c:axId val="58145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455616"/>
        <c:crosses val="autoZero"/>
        <c:auto val="1"/>
        <c:lblAlgn val="ctr"/>
        <c:lblOffset val="100"/>
        <c:noMultiLvlLbl val="0"/>
      </c:catAx>
      <c:valAx>
        <c:axId val="58145561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45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TEDNIH'!$B$10:$B$63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'SKUPNI ZAKOL PO TEDNIH'!$C$10:$C$63</c:f>
              <c:numCache>
                <c:formatCode>#,##0\ \k\g</c:formatCode>
                <c:ptCount val="54"/>
                <c:pt idx="2">
                  <c:v>332</c:v>
                </c:pt>
                <c:pt idx="3">
                  <c:v>139</c:v>
                </c:pt>
                <c:pt idx="5">
                  <c:v>111</c:v>
                </c:pt>
                <c:pt idx="7">
                  <c:v>478</c:v>
                </c:pt>
                <c:pt idx="9">
                  <c:v>762</c:v>
                </c:pt>
                <c:pt idx="10">
                  <c:v>303</c:v>
                </c:pt>
                <c:pt idx="12">
                  <c:v>59</c:v>
                </c:pt>
                <c:pt idx="13">
                  <c:v>120</c:v>
                </c:pt>
                <c:pt idx="15">
                  <c:v>301</c:v>
                </c:pt>
                <c:pt idx="17">
                  <c:v>172</c:v>
                </c:pt>
                <c:pt idx="18">
                  <c:v>952</c:v>
                </c:pt>
                <c:pt idx="19">
                  <c:v>254</c:v>
                </c:pt>
                <c:pt idx="20">
                  <c:v>247</c:v>
                </c:pt>
                <c:pt idx="21">
                  <c:v>364</c:v>
                </c:pt>
                <c:pt idx="22">
                  <c:v>399</c:v>
                </c:pt>
                <c:pt idx="23">
                  <c:v>634</c:v>
                </c:pt>
                <c:pt idx="24">
                  <c:v>399</c:v>
                </c:pt>
                <c:pt idx="25">
                  <c:v>503</c:v>
                </c:pt>
                <c:pt idx="26">
                  <c:v>115</c:v>
                </c:pt>
                <c:pt idx="27">
                  <c:v>407</c:v>
                </c:pt>
                <c:pt idx="28">
                  <c:v>229</c:v>
                </c:pt>
                <c:pt idx="29">
                  <c:v>193</c:v>
                </c:pt>
                <c:pt idx="30">
                  <c:v>994</c:v>
                </c:pt>
                <c:pt idx="31">
                  <c:v>807</c:v>
                </c:pt>
                <c:pt idx="32">
                  <c:v>1150</c:v>
                </c:pt>
                <c:pt idx="33">
                  <c:v>478</c:v>
                </c:pt>
                <c:pt idx="34">
                  <c:v>631</c:v>
                </c:pt>
                <c:pt idx="36">
                  <c:v>217</c:v>
                </c:pt>
                <c:pt idx="37">
                  <c:v>729</c:v>
                </c:pt>
                <c:pt idx="38">
                  <c:v>0</c:v>
                </c:pt>
                <c:pt idx="39">
                  <c:v>1036</c:v>
                </c:pt>
                <c:pt idx="40">
                  <c:v>609</c:v>
                </c:pt>
                <c:pt idx="41">
                  <c:v>902</c:v>
                </c:pt>
                <c:pt idx="42">
                  <c:v>330</c:v>
                </c:pt>
                <c:pt idx="43">
                  <c:v>839</c:v>
                </c:pt>
                <c:pt idx="44">
                  <c:v>112</c:v>
                </c:pt>
                <c:pt idx="45">
                  <c:v>969</c:v>
                </c:pt>
                <c:pt idx="46">
                  <c:v>389</c:v>
                </c:pt>
                <c:pt idx="47">
                  <c:v>799</c:v>
                </c:pt>
                <c:pt idx="48">
                  <c:v>450</c:v>
                </c:pt>
                <c:pt idx="49">
                  <c:v>369</c:v>
                </c:pt>
                <c:pt idx="50">
                  <c:v>551</c:v>
                </c:pt>
                <c:pt idx="51">
                  <c:v>386</c:v>
                </c:pt>
                <c:pt idx="52">
                  <c:v>540</c:v>
                </c:pt>
                <c:pt idx="53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TEDNIH'!$B$10:$B$63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'SKUPNI ZAKOL PO TEDNIH'!$D$10:$D$63</c:f>
              <c:numCache>
                <c:formatCode>#,##0\ \k\g</c:formatCode>
                <c:ptCount val="54"/>
                <c:pt idx="0">
                  <c:v>115939</c:v>
                </c:pt>
                <c:pt idx="1">
                  <c:v>120428</c:v>
                </c:pt>
                <c:pt idx="2">
                  <c:v>113300</c:v>
                </c:pt>
                <c:pt idx="3">
                  <c:v>101299</c:v>
                </c:pt>
                <c:pt idx="4">
                  <c:v>108239</c:v>
                </c:pt>
                <c:pt idx="5">
                  <c:v>108624</c:v>
                </c:pt>
                <c:pt idx="6">
                  <c:v>147072</c:v>
                </c:pt>
                <c:pt idx="7">
                  <c:v>129752</c:v>
                </c:pt>
                <c:pt idx="8">
                  <c:v>169938</c:v>
                </c:pt>
                <c:pt idx="9">
                  <c:v>152825</c:v>
                </c:pt>
                <c:pt idx="10">
                  <c:v>139869</c:v>
                </c:pt>
                <c:pt idx="11">
                  <c:v>114077</c:v>
                </c:pt>
                <c:pt idx="12">
                  <c:v>128133</c:v>
                </c:pt>
                <c:pt idx="13">
                  <c:v>140095</c:v>
                </c:pt>
                <c:pt idx="14">
                  <c:v>140138</c:v>
                </c:pt>
                <c:pt idx="15">
                  <c:v>136340</c:v>
                </c:pt>
                <c:pt idx="16">
                  <c:v>122845</c:v>
                </c:pt>
                <c:pt idx="17">
                  <c:v>122134</c:v>
                </c:pt>
                <c:pt idx="18">
                  <c:v>122964</c:v>
                </c:pt>
                <c:pt idx="19">
                  <c:v>111944</c:v>
                </c:pt>
                <c:pt idx="20">
                  <c:v>137143</c:v>
                </c:pt>
                <c:pt idx="21">
                  <c:v>129645</c:v>
                </c:pt>
                <c:pt idx="22">
                  <c:v>137808</c:v>
                </c:pt>
                <c:pt idx="23">
                  <c:v>146128</c:v>
                </c:pt>
                <c:pt idx="24">
                  <c:v>141365</c:v>
                </c:pt>
                <c:pt idx="25">
                  <c:v>101810</c:v>
                </c:pt>
                <c:pt idx="26">
                  <c:v>134747</c:v>
                </c:pt>
                <c:pt idx="27">
                  <c:v>141911</c:v>
                </c:pt>
                <c:pt idx="28">
                  <c:v>143726</c:v>
                </c:pt>
                <c:pt idx="29">
                  <c:v>115096</c:v>
                </c:pt>
                <c:pt idx="30">
                  <c:v>109057</c:v>
                </c:pt>
                <c:pt idx="31">
                  <c:v>141917</c:v>
                </c:pt>
                <c:pt idx="32">
                  <c:v>125436</c:v>
                </c:pt>
                <c:pt idx="33">
                  <c:v>117148</c:v>
                </c:pt>
                <c:pt idx="34">
                  <c:v>141669</c:v>
                </c:pt>
                <c:pt idx="35">
                  <c:v>135245</c:v>
                </c:pt>
                <c:pt idx="36">
                  <c:v>152208</c:v>
                </c:pt>
                <c:pt idx="37">
                  <c:v>149435</c:v>
                </c:pt>
                <c:pt idx="38">
                  <c:v>149825</c:v>
                </c:pt>
                <c:pt idx="39">
                  <c:v>134849</c:v>
                </c:pt>
                <c:pt idx="40">
                  <c:v>115716</c:v>
                </c:pt>
                <c:pt idx="41">
                  <c:v>133113</c:v>
                </c:pt>
                <c:pt idx="42">
                  <c:v>136366</c:v>
                </c:pt>
                <c:pt idx="43">
                  <c:v>109667</c:v>
                </c:pt>
                <c:pt idx="44">
                  <c:v>143922</c:v>
                </c:pt>
                <c:pt idx="45">
                  <c:v>131539</c:v>
                </c:pt>
                <c:pt idx="46">
                  <c:v>122720</c:v>
                </c:pt>
                <c:pt idx="47">
                  <c:v>134945</c:v>
                </c:pt>
                <c:pt idx="48">
                  <c:v>97906</c:v>
                </c:pt>
                <c:pt idx="49">
                  <c:v>129904</c:v>
                </c:pt>
                <c:pt idx="50">
                  <c:v>137216</c:v>
                </c:pt>
                <c:pt idx="51">
                  <c:v>139689</c:v>
                </c:pt>
                <c:pt idx="52">
                  <c:v>135844</c:v>
                </c:pt>
                <c:pt idx="53">
                  <c:v>133761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TEDNIH'!$B$10:$B$63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'SKUPNI ZAKOL PO TEDNIH'!$E$10:$E$63</c:f>
              <c:numCache>
                <c:formatCode>#,##0\ \k\g</c:formatCode>
                <c:ptCount val="54"/>
                <c:pt idx="0">
                  <c:v>8534</c:v>
                </c:pt>
                <c:pt idx="1">
                  <c:v>4677</c:v>
                </c:pt>
                <c:pt idx="2">
                  <c:v>4713</c:v>
                </c:pt>
                <c:pt idx="3">
                  <c:v>7553</c:v>
                </c:pt>
                <c:pt idx="4">
                  <c:v>5918</c:v>
                </c:pt>
                <c:pt idx="5">
                  <c:v>9686</c:v>
                </c:pt>
                <c:pt idx="6">
                  <c:v>8175</c:v>
                </c:pt>
                <c:pt idx="7">
                  <c:v>12377</c:v>
                </c:pt>
                <c:pt idx="8">
                  <c:v>9670</c:v>
                </c:pt>
                <c:pt idx="9">
                  <c:v>7578</c:v>
                </c:pt>
                <c:pt idx="10">
                  <c:v>8024</c:v>
                </c:pt>
                <c:pt idx="11">
                  <c:v>8691</c:v>
                </c:pt>
                <c:pt idx="12">
                  <c:v>5151</c:v>
                </c:pt>
                <c:pt idx="13">
                  <c:v>8655</c:v>
                </c:pt>
                <c:pt idx="14">
                  <c:v>7309</c:v>
                </c:pt>
                <c:pt idx="15">
                  <c:v>5293</c:v>
                </c:pt>
                <c:pt idx="16">
                  <c:v>5984</c:v>
                </c:pt>
                <c:pt idx="17">
                  <c:v>5705</c:v>
                </c:pt>
                <c:pt idx="18">
                  <c:v>6605</c:v>
                </c:pt>
                <c:pt idx="19">
                  <c:v>3362</c:v>
                </c:pt>
                <c:pt idx="20">
                  <c:v>8537</c:v>
                </c:pt>
                <c:pt idx="21">
                  <c:v>8152</c:v>
                </c:pt>
                <c:pt idx="22">
                  <c:v>8314</c:v>
                </c:pt>
                <c:pt idx="23">
                  <c:v>7930</c:v>
                </c:pt>
                <c:pt idx="24">
                  <c:v>10856</c:v>
                </c:pt>
                <c:pt idx="25">
                  <c:v>4655</c:v>
                </c:pt>
                <c:pt idx="26">
                  <c:v>5533</c:v>
                </c:pt>
                <c:pt idx="27">
                  <c:v>11704</c:v>
                </c:pt>
                <c:pt idx="28">
                  <c:v>12088</c:v>
                </c:pt>
                <c:pt idx="29">
                  <c:v>7270</c:v>
                </c:pt>
                <c:pt idx="30">
                  <c:v>9320</c:v>
                </c:pt>
                <c:pt idx="31">
                  <c:v>12277</c:v>
                </c:pt>
                <c:pt idx="32">
                  <c:v>11988</c:v>
                </c:pt>
                <c:pt idx="33">
                  <c:v>10771</c:v>
                </c:pt>
                <c:pt idx="34">
                  <c:v>9851</c:v>
                </c:pt>
                <c:pt idx="35">
                  <c:v>9218</c:v>
                </c:pt>
                <c:pt idx="36">
                  <c:v>8685</c:v>
                </c:pt>
                <c:pt idx="37">
                  <c:v>12217</c:v>
                </c:pt>
                <c:pt idx="38">
                  <c:v>6710</c:v>
                </c:pt>
                <c:pt idx="39">
                  <c:v>6401</c:v>
                </c:pt>
                <c:pt idx="40">
                  <c:v>9262</c:v>
                </c:pt>
                <c:pt idx="41">
                  <c:v>16679</c:v>
                </c:pt>
                <c:pt idx="42">
                  <c:v>10473</c:v>
                </c:pt>
                <c:pt idx="43">
                  <c:v>11645</c:v>
                </c:pt>
                <c:pt idx="44">
                  <c:v>14589</c:v>
                </c:pt>
                <c:pt idx="45">
                  <c:v>8800</c:v>
                </c:pt>
                <c:pt idx="46">
                  <c:v>9376</c:v>
                </c:pt>
                <c:pt idx="47">
                  <c:v>13435</c:v>
                </c:pt>
                <c:pt idx="48">
                  <c:v>16362</c:v>
                </c:pt>
                <c:pt idx="49">
                  <c:v>6029</c:v>
                </c:pt>
                <c:pt idx="50">
                  <c:v>9744</c:v>
                </c:pt>
                <c:pt idx="51">
                  <c:v>6401</c:v>
                </c:pt>
                <c:pt idx="52">
                  <c:v>12428</c:v>
                </c:pt>
                <c:pt idx="53">
                  <c:v>12989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TEDNIH'!$B$10:$B$63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'SKUPNI ZAKOL PO TEDNIH'!$F$10:$F$63</c:f>
              <c:numCache>
                <c:formatCode>#,##0\ \k\g</c:formatCode>
                <c:ptCount val="54"/>
                <c:pt idx="0">
                  <c:v>1790</c:v>
                </c:pt>
                <c:pt idx="2">
                  <c:v>392</c:v>
                </c:pt>
                <c:pt idx="7">
                  <c:v>338</c:v>
                </c:pt>
                <c:pt idx="9">
                  <c:v>362</c:v>
                </c:pt>
                <c:pt idx="10">
                  <c:v>366</c:v>
                </c:pt>
                <c:pt idx="13">
                  <c:v>641</c:v>
                </c:pt>
                <c:pt idx="18">
                  <c:v>0</c:v>
                </c:pt>
                <c:pt idx="19">
                  <c:v>0</c:v>
                </c:pt>
                <c:pt idx="20">
                  <c:v>427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792</c:v>
                </c:pt>
                <c:pt idx="25">
                  <c:v>1793</c:v>
                </c:pt>
                <c:pt idx="26">
                  <c:v>950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335</c:v>
                </c:pt>
                <c:pt idx="35">
                  <c:v>361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860</c:v>
                </c:pt>
                <c:pt idx="40">
                  <c:v>345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1603</c:v>
                </c:pt>
                <c:pt idx="51">
                  <c:v>335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TEDNIH'!$B$10:$B$63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'SKUPNI ZAKOL PO TEDNIH'!$G$10:$G$63</c:f>
              <c:numCache>
                <c:formatCode>#,##0\ \k\g</c:formatCode>
                <c:ptCount val="54"/>
                <c:pt idx="0">
                  <c:v>46596</c:v>
                </c:pt>
                <c:pt idx="1">
                  <c:v>41648</c:v>
                </c:pt>
                <c:pt idx="2">
                  <c:v>25470</c:v>
                </c:pt>
                <c:pt idx="3">
                  <c:v>40679</c:v>
                </c:pt>
                <c:pt idx="4">
                  <c:v>65786</c:v>
                </c:pt>
                <c:pt idx="5">
                  <c:v>63577</c:v>
                </c:pt>
                <c:pt idx="6">
                  <c:v>43259</c:v>
                </c:pt>
                <c:pt idx="7">
                  <c:v>48017</c:v>
                </c:pt>
                <c:pt idx="8">
                  <c:v>50489</c:v>
                </c:pt>
                <c:pt idx="9">
                  <c:v>47720</c:v>
                </c:pt>
                <c:pt idx="10">
                  <c:v>26862</c:v>
                </c:pt>
                <c:pt idx="11">
                  <c:v>24789</c:v>
                </c:pt>
                <c:pt idx="12">
                  <c:v>47802</c:v>
                </c:pt>
                <c:pt idx="13">
                  <c:v>34975</c:v>
                </c:pt>
                <c:pt idx="14">
                  <c:v>52683</c:v>
                </c:pt>
                <c:pt idx="15">
                  <c:v>48286</c:v>
                </c:pt>
                <c:pt idx="16">
                  <c:v>43902</c:v>
                </c:pt>
                <c:pt idx="17">
                  <c:v>42608</c:v>
                </c:pt>
                <c:pt idx="18">
                  <c:v>56168</c:v>
                </c:pt>
                <c:pt idx="19">
                  <c:v>49209</c:v>
                </c:pt>
                <c:pt idx="20">
                  <c:v>42616</c:v>
                </c:pt>
                <c:pt idx="21">
                  <c:v>54460</c:v>
                </c:pt>
                <c:pt idx="22">
                  <c:v>54929</c:v>
                </c:pt>
                <c:pt idx="23">
                  <c:v>39221</c:v>
                </c:pt>
                <c:pt idx="24">
                  <c:v>39608</c:v>
                </c:pt>
                <c:pt idx="25">
                  <c:v>42225</c:v>
                </c:pt>
                <c:pt idx="26">
                  <c:v>41089</c:v>
                </c:pt>
                <c:pt idx="27">
                  <c:v>59380</c:v>
                </c:pt>
                <c:pt idx="28">
                  <c:v>38414</c:v>
                </c:pt>
                <c:pt idx="29">
                  <c:v>47808</c:v>
                </c:pt>
                <c:pt idx="30">
                  <c:v>45615</c:v>
                </c:pt>
                <c:pt idx="31">
                  <c:v>38828</c:v>
                </c:pt>
                <c:pt idx="32">
                  <c:v>51793</c:v>
                </c:pt>
                <c:pt idx="33">
                  <c:v>33011</c:v>
                </c:pt>
                <c:pt idx="34">
                  <c:v>49865</c:v>
                </c:pt>
                <c:pt idx="35">
                  <c:v>39246</c:v>
                </c:pt>
                <c:pt idx="36">
                  <c:v>46000</c:v>
                </c:pt>
                <c:pt idx="37">
                  <c:v>45074</c:v>
                </c:pt>
                <c:pt idx="38">
                  <c:v>47644</c:v>
                </c:pt>
                <c:pt idx="39">
                  <c:v>24722</c:v>
                </c:pt>
                <c:pt idx="40">
                  <c:v>59907</c:v>
                </c:pt>
                <c:pt idx="41">
                  <c:v>39195</c:v>
                </c:pt>
                <c:pt idx="42">
                  <c:v>65806</c:v>
                </c:pt>
                <c:pt idx="43">
                  <c:v>41176</c:v>
                </c:pt>
                <c:pt idx="44">
                  <c:v>60904</c:v>
                </c:pt>
                <c:pt idx="45">
                  <c:v>41341</c:v>
                </c:pt>
                <c:pt idx="46">
                  <c:v>63726</c:v>
                </c:pt>
                <c:pt idx="47">
                  <c:v>56258</c:v>
                </c:pt>
                <c:pt idx="48">
                  <c:v>52908</c:v>
                </c:pt>
                <c:pt idx="49">
                  <c:v>58754</c:v>
                </c:pt>
                <c:pt idx="50">
                  <c:v>60998</c:v>
                </c:pt>
                <c:pt idx="51">
                  <c:v>49706</c:v>
                </c:pt>
                <c:pt idx="52">
                  <c:v>67334</c:v>
                </c:pt>
                <c:pt idx="53">
                  <c:v>69916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TEDNIH'!$B$10:$B$63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'SKUPNI ZAKOL PO TEDNIH'!$H$10:$H$63</c:f>
              <c:numCache>
                <c:formatCode>#,##0\ \k\g</c:formatCode>
                <c:ptCount val="54"/>
                <c:pt idx="0">
                  <c:v>47751</c:v>
                </c:pt>
                <c:pt idx="1">
                  <c:v>40180</c:v>
                </c:pt>
                <c:pt idx="2">
                  <c:v>28949</c:v>
                </c:pt>
                <c:pt idx="3">
                  <c:v>20682</c:v>
                </c:pt>
                <c:pt idx="4">
                  <c:v>30849</c:v>
                </c:pt>
                <c:pt idx="5">
                  <c:v>44760</c:v>
                </c:pt>
                <c:pt idx="6">
                  <c:v>44339</c:v>
                </c:pt>
                <c:pt idx="7">
                  <c:v>43426</c:v>
                </c:pt>
                <c:pt idx="8">
                  <c:v>43066</c:v>
                </c:pt>
                <c:pt idx="9">
                  <c:v>45466</c:v>
                </c:pt>
                <c:pt idx="10">
                  <c:v>24259</c:v>
                </c:pt>
                <c:pt idx="11">
                  <c:v>27994</c:v>
                </c:pt>
                <c:pt idx="12">
                  <c:v>37322</c:v>
                </c:pt>
                <c:pt idx="13">
                  <c:v>42587</c:v>
                </c:pt>
                <c:pt idx="14">
                  <c:v>38491</c:v>
                </c:pt>
                <c:pt idx="15">
                  <c:v>41678</c:v>
                </c:pt>
                <c:pt idx="16">
                  <c:v>35222</c:v>
                </c:pt>
                <c:pt idx="17">
                  <c:v>45420</c:v>
                </c:pt>
                <c:pt idx="18">
                  <c:v>48468</c:v>
                </c:pt>
                <c:pt idx="19">
                  <c:v>36963</c:v>
                </c:pt>
                <c:pt idx="20">
                  <c:v>33477</c:v>
                </c:pt>
                <c:pt idx="21">
                  <c:v>42334</c:v>
                </c:pt>
                <c:pt idx="22">
                  <c:v>42046</c:v>
                </c:pt>
                <c:pt idx="23">
                  <c:v>39912</c:v>
                </c:pt>
                <c:pt idx="24">
                  <c:v>40763</c:v>
                </c:pt>
                <c:pt idx="25">
                  <c:v>31219</c:v>
                </c:pt>
                <c:pt idx="26">
                  <c:v>44112</c:v>
                </c:pt>
                <c:pt idx="27">
                  <c:v>61398</c:v>
                </c:pt>
                <c:pt idx="28">
                  <c:v>52327</c:v>
                </c:pt>
                <c:pt idx="29">
                  <c:v>42709</c:v>
                </c:pt>
                <c:pt idx="30">
                  <c:v>54388</c:v>
                </c:pt>
                <c:pt idx="31">
                  <c:v>47265</c:v>
                </c:pt>
                <c:pt idx="32">
                  <c:v>48555</c:v>
                </c:pt>
                <c:pt idx="33">
                  <c:v>59093</c:v>
                </c:pt>
                <c:pt idx="34">
                  <c:v>46108</c:v>
                </c:pt>
                <c:pt idx="35">
                  <c:v>63858</c:v>
                </c:pt>
                <c:pt idx="36">
                  <c:v>47212</c:v>
                </c:pt>
                <c:pt idx="37">
                  <c:v>48229</c:v>
                </c:pt>
                <c:pt idx="38">
                  <c:v>51477</c:v>
                </c:pt>
                <c:pt idx="39">
                  <c:v>57566</c:v>
                </c:pt>
                <c:pt idx="40">
                  <c:v>48629</c:v>
                </c:pt>
                <c:pt idx="41">
                  <c:v>44689</c:v>
                </c:pt>
                <c:pt idx="42">
                  <c:v>48605</c:v>
                </c:pt>
                <c:pt idx="43">
                  <c:v>40743</c:v>
                </c:pt>
                <c:pt idx="44">
                  <c:v>58568</c:v>
                </c:pt>
                <c:pt idx="45">
                  <c:v>36733</c:v>
                </c:pt>
                <c:pt idx="46">
                  <c:v>56171</c:v>
                </c:pt>
                <c:pt idx="47">
                  <c:v>60262</c:v>
                </c:pt>
                <c:pt idx="48">
                  <c:v>54925</c:v>
                </c:pt>
                <c:pt idx="49">
                  <c:v>63712</c:v>
                </c:pt>
                <c:pt idx="50">
                  <c:v>47339</c:v>
                </c:pt>
                <c:pt idx="51">
                  <c:v>55824</c:v>
                </c:pt>
                <c:pt idx="52">
                  <c:v>50273</c:v>
                </c:pt>
                <c:pt idx="53">
                  <c:v>44765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TEDNIH'!$B$10:$B$63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'SKUPNI ZAKOL PO TEDNIH'!$I$10:$I$63</c:f>
              <c:numCache>
                <c:formatCode>#,##0\ \k\g</c:formatCode>
                <c:ptCount val="54"/>
                <c:pt idx="0">
                  <c:v>6629</c:v>
                </c:pt>
                <c:pt idx="1">
                  <c:v>4265</c:v>
                </c:pt>
                <c:pt idx="2">
                  <c:v>4860</c:v>
                </c:pt>
                <c:pt idx="3">
                  <c:v>6459</c:v>
                </c:pt>
                <c:pt idx="4">
                  <c:v>5716</c:v>
                </c:pt>
                <c:pt idx="5">
                  <c:v>5508</c:v>
                </c:pt>
                <c:pt idx="6">
                  <c:v>5654</c:v>
                </c:pt>
                <c:pt idx="7">
                  <c:v>4729</c:v>
                </c:pt>
                <c:pt idx="8">
                  <c:v>7909</c:v>
                </c:pt>
                <c:pt idx="9">
                  <c:v>7589</c:v>
                </c:pt>
                <c:pt idx="10">
                  <c:v>6443</c:v>
                </c:pt>
                <c:pt idx="11">
                  <c:v>6157</c:v>
                </c:pt>
                <c:pt idx="12">
                  <c:v>4317</c:v>
                </c:pt>
                <c:pt idx="13">
                  <c:v>6816</c:v>
                </c:pt>
                <c:pt idx="14">
                  <c:v>7091</c:v>
                </c:pt>
                <c:pt idx="15">
                  <c:v>6720</c:v>
                </c:pt>
                <c:pt idx="16">
                  <c:v>7021</c:v>
                </c:pt>
                <c:pt idx="17">
                  <c:v>7254</c:v>
                </c:pt>
                <c:pt idx="18">
                  <c:v>9617</c:v>
                </c:pt>
                <c:pt idx="19">
                  <c:v>7110</c:v>
                </c:pt>
                <c:pt idx="20">
                  <c:v>7943</c:v>
                </c:pt>
                <c:pt idx="21">
                  <c:v>7473</c:v>
                </c:pt>
                <c:pt idx="22">
                  <c:v>8755</c:v>
                </c:pt>
                <c:pt idx="23">
                  <c:v>7591</c:v>
                </c:pt>
                <c:pt idx="24">
                  <c:v>9051</c:v>
                </c:pt>
                <c:pt idx="25">
                  <c:v>6446</c:v>
                </c:pt>
                <c:pt idx="26">
                  <c:v>9982</c:v>
                </c:pt>
                <c:pt idx="27">
                  <c:v>7302</c:v>
                </c:pt>
                <c:pt idx="28">
                  <c:v>7322</c:v>
                </c:pt>
                <c:pt idx="29">
                  <c:v>7453</c:v>
                </c:pt>
                <c:pt idx="30">
                  <c:v>9387</c:v>
                </c:pt>
                <c:pt idx="31">
                  <c:v>7704</c:v>
                </c:pt>
                <c:pt idx="32">
                  <c:v>7380</c:v>
                </c:pt>
                <c:pt idx="33">
                  <c:v>8000</c:v>
                </c:pt>
                <c:pt idx="34">
                  <c:v>0</c:v>
                </c:pt>
                <c:pt idx="35">
                  <c:v>9745</c:v>
                </c:pt>
                <c:pt idx="36">
                  <c:v>7801</c:v>
                </c:pt>
                <c:pt idx="37">
                  <c:v>7053</c:v>
                </c:pt>
                <c:pt idx="38">
                  <c:v>9672</c:v>
                </c:pt>
                <c:pt idx="39">
                  <c:v>8059</c:v>
                </c:pt>
                <c:pt idx="40">
                  <c:v>9212</c:v>
                </c:pt>
                <c:pt idx="41">
                  <c:v>8403</c:v>
                </c:pt>
                <c:pt idx="42">
                  <c:v>6774</c:v>
                </c:pt>
                <c:pt idx="43">
                  <c:v>8797</c:v>
                </c:pt>
                <c:pt idx="44">
                  <c:v>9434</c:v>
                </c:pt>
                <c:pt idx="45">
                  <c:v>7919</c:v>
                </c:pt>
                <c:pt idx="46">
                  <c:v>8135</c:v>
                </c:pt>
                <c:pt idx="47">
                  <c:v>9278</c:v>
                </c:pt>
                <c:pt idx="48">
                  <c:v>8868</c:v>
                </c:pt>
                <c:pt idx="49">
                  <c:v>12256</c:v>
                </c:pt>
                <c:pt idx="50">
                  <c:v>9161</c:v>
                </c:pt>
                <c:pt idx="51">
                  <c:v>6291</c:v>
                </c:pt>
                <c:pt idx="52">
                  <c:v>8917</c:v>
                </c:pt>
                <c:pt idx="53">
                  <c:v>8100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458360"/>
        <c:axId val="577598392"/>
      </c:lineChart>
      <c:catAx>
        <c:axId val="58145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598392"/>
        <c:crosses val="autoZero"/>
        <c:auto val="1"/>
        <c:lblAlgn val="ctr"/>
        <c:lblOffset val="100"/>
        <c:noMultiLvlLbl val="0"/>
      </c:catAx>
      <c:valAx>
        <c:axId val="57759839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45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R3'!$C$83:$AR$83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'EU CENE R3'!$C$84:$AR$84</c:f>
              <c:numCache>
                <c:formatCode>0.00</c:formatCode>
                <c:ptCount val="4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R3'!$C$83:$AR$83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'EU CENE R3'!$C$85:$AR$85</c:f>
              <c:numCache>
                <c:formatCode>0.00</c:formatCode>
                <c:ptCount val="42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  <c:pt idx="34">
                  <c:v>388.31799999999998</c:v>
                </c:pt>
                <c:pt idx="35">
                  <c:v>389.09840000000003</c:v>
                </c:pt>
                <c:pt idx="36">
                  <c:v>391.71530000000001</c:v>
                </c:pt>
                <c:pt idx="37">
                  <c:v>394.43060000000003</c:v>
                </c:pt>
                <c:pt idx="38">
                  <c:v>396.11169999999998</c:v>
                </c:pt>
                <c:pt idx="39">
                  <c:v>398.34750000000003</c:v>
                </c:pt>
                <c:pt idx="40">
                  <c:v>403.29930000000002</c:v>
                </c:pt>
                <c:pt idx="41">
                  <c:v>407.18729999999999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R3'!$C$83:$AR$83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'EU CENE R3'!$C$86:$AR$86</c:f>
              <c:numCache>
                <c:formatCode>0.00</c:formatCode>
                <c:ptCount val="42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  <c:pt idx="34">
                  <c:v>467.18959999999998</c:v>
                </c:pt>
                <c:pt idx="35">
                  <c:v>474.25490000000002</c:v>
                </c:pt>
                <c:pt idx="36">
                  <c:v>475.20940000000002</c:v>
                </c:pt>
                <c:pt idx="37">
                  <c:v>474.6438</c:v>
                </c:pt>
                <c:pt idx="38">
                  <c:v>471.19240000000002</c:v>
                </c:pt>
                <c:pt idx="39">
                  <c:v>472.8913</c:v>
                </c:pt>
                <c:pt idx="40">
                  <c:v>478.79059999999998</c:v>
                </c:pt>
                <c:pt idx="41">
                  <c:v>477.12959999999998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R3'!$C$83:$AR$83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'EU CENE R3'!$C$87:$AR$87</c:f>
              <c:numCache>
                <c:formatCode>0.00</c:formatCode>
                <c:ptCount val="42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  <c:pt idx="34">
                  <c:v>196.5479</c:v>
                </c:pt>
                <c:pt idx="35">
                  <c:v>195.05770000000001</c:v>
                </c:pt>
                <c:pt idx="36">
                  <c:v>187.9102</c:v>
                </c:pt>
                <c:pt idx="37">
                  <c:v>217.50829999999999</c:v>
                </c:pt>
                <c:pt idx="38">
                  <c:v>212.8955</c:v>
                </c:pt>
                <c:pt idx="39">
                  <c:v>211.4006</c:v>
                </c:pt>
                <c:pt idx="40">
                  <c:v>211.80940000000001</c:v>
                </c:pt>
                <c:pt idx="41">
                  <c:v>285.27370000000002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R3'!$C$83:$AR$83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'EU CENE R3'!$C$88:$AR$88</c:f>
              <c:numCache>
                <c:formatCode>0.00</c:formatCode>
                <c:ptCount val="42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  <c:pt idx="34">
                  <c:v>324.99079999999998</c:v>
                </c:pt>
                <c:pt idx="35">
                  <c:v>334.84219999999999</c:v>
                </c:pt>
                <c:pt idx="36">
                  <c:v>336.93990000000002</c:v>
                </c:pt>
                <c:pt idx="37">
                  <c:v>338.87979999999999</c:v>
                </c:pt>
                <c:pt idx="38">
                  <c:v>344.21789999999999</c:v>
                </c:pt>
                <c:pt idx="39">
                  <c:v>345.93439999999998</c:v>
                </c:pt>
                <c:pt idx="40">
                  <c:v>341.48250000000002</c:v>
                </c:pt>
                <c:pt idx="41">
                  <c:v>347.75920000000002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596824"/>
        <c:axId val="577599176"/>
      </c:lineChart>
      <c:catAx>
        <c:axId val="577596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599176"/>
        <c:crosses val="autoZero"/>
        <c:auto val="1"/>
        <c:lblAlgn val="ctr"/>
        <c:lblOffset val="100"/>
        <c:noMultiLvlLbl val="0"/>
      </c:catAx>
      <c:valAx>
        <c:axId val="57759917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59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117414</xdr:rowOff>
    </xdr:from>
    <xdr:to>
      <xdr:col>13</xdr:col>
      <xdr:colOff>335782</xdr:colOff>
      <xdr:row>75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B30" sqref="B30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57" t="s">
        <v>0</v>
      </c>
      <c r="B1" s="158"/>
    </row>
    <row r="2" spans="1:2" ht="25.5" x14ac:dyDescent="0.25">
      <c r="A2" s="159" t="s">
        <v>1</v>
      </c>
      <c r="B2" s="19" t="s">
        <v>10</v>
      </c>
    </row>
    <row r="3" spans="1:2" x14ac:dyDescent="0.25">
      <c r="A3" s="160" t="s">
        <v>2</v>
      </c>
      <c r="B3" s="158"/>
    </row>
    <row r="4" spans="1:2" x14ac:dyDescent="0.25">
      <c r="A4" s="160" t="s">
        <v>3</v>
      </c>
      <c r="B4" s="158"/>
    </row>
    <row r="5" spans="1:2" x14ac:dyDescent="0.25">
      <c r="A5" s="160" t="s">
        <v>4</v>
      </c>
      <c r="B5" s="158"/>
    </row>
    <row r="6" spans="1:2" x14ac:dyDescent="0.25">
      <c r="A6" s="161" t="s">
        <v>5</v>
      </c>
      <c r="B6" s="158"/>
    </row>
    <row r="7" spans="1:2" x14ac:dyDescent="0.25">
      <c r="A7" s="158"/>
      <c r="B7" s="158"/>
    </row>
    <row r="8" spans="1:2" x14ac:dyDescent="0.25">
      <c r="A8" s="162" t="s">
        <v>6</v>
      </c>
      <c r="B8" s="158"/>
    </row>
    <row r="9" spans="1:2" x14ac:dyDescent="0.25">
      <c r="A9" s="162" t="s">
        <v>7</v>
      </c>
      <c r="B9" s="158"/>
    </row>
    <row r="10" spans="1:2" x14ac:dyDescent="0.25">
      <c r="A10" s="162" t="s">
        <v>8</v>
      </c>
      <c r="B10" s="158"/>
    </row>
    <row r="11" spans="1:2" x14ac:dyDescent="0.25">
      <c r="A11" s="158"/>
      <c r="B11" s="158"/>
    </row>
    <row r="12" spans="1:2" x14ac:dyDescent="0.25">
      <c r="A12" s="158"/>
      <c r="B12" s="158"/>
    </row>
    <row r="13" spans="1:2" x14ac:dyDescent="0.25">
      <c r="A13" s="163" t="s">
        <v>186</v>
      </c>
      <c r="B13" s="158"/>
    </row>
    <row r="14" spans="1:2" ht="25.5" x14ac:dyDescent="0.25">
      <c r="A14" s="162" t="s">
        <v>187</v>
      </c>
      <c r="B14" s="159" t="s">
        <v>148</v>
      </c>
    </row>
    <row r="15" spans="1:2" x14ac:dyDescent="0.25">
      <c r="A15" s="158"/>
      <c r="B15" s="159" t="s">
        <v>141</v>
      </c>
    </row>
    <row r="16" spans="1:2" x14ac:dyDescent="0.25">
      <c r="A16" s="158"/>
      <c r="B16" s="158"/>
    </row>
    <row r="17" spans="1:2" x14ac:dyDescent="0.25">
      <c r="A17" s="158"/>
      <c r="B17" s="158"/>
    </row>
    <row r="18" spans="1:2" x14ac:dyDescent="0.25">
      <c r="A18" s="158"/>
      <c r="B18" s="159" t="s">
        <v>9</v>
      </c>
    </row>
    <row r="19" spans="1:2" x14ac:dyDescent="0.25">
      <c r="A19" s="158"/>
      <c r="B19" s="158"/>
    </row>
    <row r="20" spans="1:2" x14ac:dyDescent="0.25">
      <c r="A20" s="158"/>
      <c r="B20" s="15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V35" sqref="V35"/>
    </sheetView>
  </sheetViews>
  <sheetFormatPr defaultRowHeight="15" x14ac:dyDescent="0.25"/>
  <cols>
    <col min="1" max="1" width="9.140625" style="71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20"/>
    </row>
    <row r="2" spans="2:15" x14ac:dyDescent="0.25">
      <c r="B2" t="s">
        <v>146</v>
      </c>
      <c r="C2" s="27" t="s">
        <v>173</v>
      </c>
      <c r="E2" t="str">
        <f>'OSNOVNO POROČILO'!A13</f>
        <v>42. teden (18. 10. 2021 - 24. 10. 2021)</v>
      </c>
      <c r="M2" t="s">
        <v>147</v>
      </c>
    </row>
    <row r="3" spans="2:15" ht="15.75" thickBot="1" x14ac:dyDescent="0.3"/>
    <row r="4" spans="2:15" ht="26.25" thickBot="1" x14ac:dyDescent="0.3">
      <c r="B4" s="3" t="s">
        <v>11</v>
      </c>
      <c r="C4" s="18"/>
      <c r="D4" s="17"/>
      <c r="E4" s="9"/>
      <c r="F4" s="9" t="s">
        <v>12</v>
      </c>
      <c r="G4" s="9"/>
      <c r="H4" s="9"/>
      <c r="I4" s="10"/>
      <c r="J4" s="11"/>
      <c r="M4" s="70"/>
      <c r="N4" s="70" t="s">
        <v>40</v>
      </c>
      <c r="O4" s="80" t="s">
        <v>38</v>
      </c>
    </row>
    <row r="5" spans="2:15" ht="15.75" thickBot="1" x14ac:dyDescent="0.3">
      <c r="B5" s="15"/>
      <c r="C5" s="12"/>
      <c r="D5" s="358" t="s">
        <v>13</v>
      </c>
      <c r="E5" s="359" t="s">
        <v>14</v>
      </c>
      <c r="F5" s="358" t="s">
        <v>15</v>
      </c>
      <c r="G5" s="358" t="s">
        <v>16</v>
      </c>
      <c r="H5" s="360" t="s">
        <v>17</v>
      </c>
      <c r="I5" s="360" t="s">
        <v>18</v>
      </c>
      <c r="J5" s="361" t="s">
        <v>19</v>
      </c>
      <c r="M5" s="70"/>
      <c r="N5" s="318"/>
      <c r="O5" s="347"/>
    </row>
    <row r="6" spans="2:15" x14ac:dyDescent="0.25">
      <c r="B6" s="3" t="s">
        <v>21</v>
      </c>
      <c r="C6" s="4" t="s">
        <v>20</v>
      </c>
      <c r="D6" s="357" t="s">
        <v>185</v>
      </c>
      <c r="E6" s="111">
        <v>49</v>
      </c>
      <c r="F6" s="98"/>
      <c r="G6" s="357" t="s">
        <v>185</v>
      </c>
      <c r="H6" s="113"/>
      <c r="I6" s="357" t="s">
        <v>185</v>
      </c>
      <c r="J6" s="89"/>
      <c r="M6" s="70" t="s">
        <v>13</v>
      </c>
      <c r="N6" s="318" t="s">
        <v>21</v>
      </c>
      <c r="O6" s="307" t="s">
        <v>185</v>
      </c>
    </row>
    <row r="7" spans="2:15" x14ac:dyDescent="0.25">
      <c r="B7" s="2" t="s">
        <v>21</v>
      </c>
      <c r="C7" s="5" t="s">
        <v>22</v>
      </c>
      <c r="D7" s="307" t="s">
        <v>185</v>
      </c>
      <c r="E7" s="86">
        <v>19031</v>
      </c>
      <c r="F7" s="107"/>
      <c r="G7" s="307" t="s">
        <v>185</v>
      </c>
      <c r="H7" s="113"/>
      <c r="I7" s="307" t="s">
        <v>185</v>
      </c>
      <c r="J7" s="89"/>
      <c r="M7" s="70" t="s">
        <v>13</v>
      </c>
      <c r="N7" s="318" t="s">
        <v>24</v>
      </c>
      <c r="O7" s="307" t="s">
        <v>185</v>
      </c>
    </row>
    <row r="8" spans="2:15" ht="15.75" thickBot="1" x14ac:dyDescent="0.3">
      <c r="B8" s="15" t="s">
        <v>21</v>
      </c>
      <c r="C8" s="6" t="s">
        <v>23</v>
      </c>
      <c r="D8" s="307" t="s">
        <v>185</v>
      </c>
      <c r="E8" s="90">
        <v>375.23</v>
      </c>
      <c r="F8" s="104"/>
      <c r="G8" s="307" t="s">
        <v>185</v>
      </c>
      <c r="H8" s="115"/>
      <c r="I8" s="307" t="s">
        <v>185</v>
      </c>
      <c r="J8" s="92"/>
      <c r="M8" s="70" t="s">
        <v>13</v>
      </c>
      <c r="N8" s="318" t="s">
        <v>27</v>
      </c>
      <c r="O8" s="81">
        <v>433.33000000000004</v>
      </c>
    </row>
    <row r="9" spans="2:15" x14ac:dyDescent="0.25">
      <c r="B9" s="3" t="s">
        <v>24</v>
      </c>
      <c r="C9" s="4" t="s">
        <v>20</v>
      </c>
      <c r="D9" s="307" t="s">
        <v>185</v>
      </c>
      <c r="E9" s="222">
        <v>59</v>
      </c>
      <c r="F9" s="94"/>
      <c r="G9" s="307" t="s">
        <v>185</v>
      </c>
      <c r="H9" s="95"/>
      <c r="I9" s="82">
        <v>13</v>
      </c>
      <c r="J9" s="85"/>
      <c r="M9" s="70" t="s">
        <v>13</v>
      </c>
      <c r="N9" s="318" t="s">
        <v>28</v>
      </c>
      <c r="O9" s="307" t="s">
        <v>185</v>
      </c>
    </row>
    <row r="10" spans="2:15" x14ac:dyDescent="0.25">
      <c r="B10" s="2" t="s">
        <v>24</v>
      </c>
      <c r="C10" s="5" t="s">
        <v>22</v>
      </c>
      <c r="D10" s="307" t="s">
        <v>185</v>
      </c>
      <c r="E10" s="223">
        <v>25233</v>
      </c>
      <c r="F10" s="107"/>
      <c r="G10" s="307" t="s">
        <v>185</v>
      </c>
      <c r="H10" s="99"/>
      <c r="I10" s="86">
        <v>4415</v>
      </c>
      <c r="J10" s="89"/>
      <c r="M10" s="70" t="s">
        <v>13</v>
      </c>
      <c r="N10" s="318" t="s">
        <v>31</v>
      </c>
      <c r="O10" s="307" t="s">
        <v>185</v>
      </c>
    </row>
    <row r="11" spans="2:15" ht="15.75" thickBot="1" x14ac:dyDescent="0.3">
      <c r="B11" s="15" t="s">
        <v>24</v>
      </c>
      <c r="C11" s="8" t="s">
        <v>23</v>
      </c>
      <c r="D11" s="307" t="s">
        <v>185</v>
      </c>
      <c r="E11" s="224">
        <v>365.92</v>
      </c>
      <c r="F11" s="104"/>
      <c r="G11" s="307" t="s">
        <v>185</v>
      </c>
      <c r="H11" s="115"/>
      <c r="I11" s="93">
        <v>352.68</v>
      </c>
      <c r="J11" s="92"/>
      <c r="M11" s="70" t="s">
        <v>13</v>
      </c>
      <c r="N11" s="318" t="s">
        <v>32</v>
      </c>
      <c r="O11" s="307" t="s">
        <v>185</v>
      </c>
    </row>
    <row r="12" spans="2:15" x14ac:dyDescent="0.25">
      <c r="B12" s="3" t="s">
        <v>25</v>
      </c>
      <c r="C12" s="4" t="s">
        <v>20</v>
      </c>
      <c r="D12" s="98"/>
      <c r="E12" s="83"/>
      <c r="F12" s="106"/>
      <c r="G12" s="307" t="s">
        <v>185</v>
      </c>
      <c r="H12" s="106"/>
      <c r="I12" s="118">
        <v>21</v>
      </c>
      <c r="J12" s="97"/>
      <c r="M12" s="70" t="s">
        <v>14</v>
      </c>
      <c r="N12" s="318" t="s">
        <v>21</v>
      </c>
      <c r="O12" s="81">
        <v>375.23</v>
      </c>
    </row>
    <row r="13" spans="2:15" x14ac:dyDescent="0.25">
      <c r="B13" s="2" t="s">
        <v>25</v>
      </c>
      <c r="C13" s="5" t="s">
        <v>22</v>
      </c>
      <c r="D13" s="98"/>
      <c r="E13" s="88"/>
      <c r="F13" s="297"/>
      <c r="G13" s="307" t="s">
        <v>185</v>
      </c>
      <c r="H13" s="299"/>
      <c r="I13" s="86">
        <v>7594</v>
      </c>
      <c r="J13" s="101"/>
      <c r="M13" s="70" t="s">
        <v>14</v>
      </c>
      <c r="N13" s="318" t="s">
        <v>24</v>
      </c>
      <c r="O13" s="81">
        <v>365.92</v>
      </c>
    </row>
    <row r="14" spans="2:15" ht="15.75" thickBot="1" x14ac:dyDescent="0.3">
      <c r="B14" s="2" t="s">
        <v>25</v>
      </c>
      <c r="C14" s="6" t="s">
        <v>23</v>
      </c>
      <c r="D14" s="102"/>
      <c r="E14" s="103"/>
      <c r="F14" s="298"/>
      <c r="G14" s="307" t="s">
        <v>185</v>
      </c>
      <c r="H14" s="109"/>
      <c r="I14" s="112">
        <v>363.69</v>
      </c>
      <c r="J14" s="105"/>
      <c r="M14" s="70" t="s">
        <v>14</v>
      </c>
      <c r="N14" s="318" t="s">
        <v>27</v>
      </c>
      <c r="O14" s="81">
        <v>359.23</v>
      </c>
    </row>
    <row r="15" spans="2:15" ht="15.75" thickBot="1" x14ac:dyDescent="0.3">
      <c r="B15" s="3" t="s">
        <v>26</v>
      </c>
      <c r="C15" s="4" t="s">
        <v>20</v>
      </c>
      <c r="D15" s="94"/>
      <c r="E15" s="83"/>
      <c r="F15" s="106"/>
      <c r="G15" s="98"/>
      <c r="H15" s="94"/>
      <c r="I15" s="88"/>
      <c r="J15" s="82">
        <v>4</v>
      </c>
      <c r="M15" s="70" t="s">
        <v>14</v>
      </c>
      <c r="N15" s="318" t="s">
        <v>28</v>
      </c>
      <c r="O15" s="81">
        <v>356.59000000000003</v>
      </c>
    </row>
    <row r="16" spans="2:15" ht="15.75" thickBot="1" x14ac:dyDescent="0.3">
      <c r="B16" s="2" t="s">
        <v>26</v>
      </c>
      <c r="C16" s="5" t="s">
        <v>22</v>
      </c>
      <c r="D16" s="107"/>
      <c r="E16" s="88"/>
      <c r="F16" s="108"/>
      <c r="G16" s="98"/>
      <c r="H16" s="107"/>
      <c r="I16" s="87"/>
      <c r="J16" s="82">
        <v>418</v>
      </c>
      <c r="M16" s="70" t="s">
        <v>14</v>
      </c>
      <c r="N16" s="318" t="s">
        <v>31</v>
      </c>
      <c r="O16" s="81">
        <v>326.94</v>
      </c>
    </row>
    <row r="17" spans="2:15" ht="15.75" thickBot="1" x14ac:dyDescent="0.3">
      <c r="B17" s="15" t="s">
        <v>26</v>
      </c>
      <c r="C17" s="8" t="s">
        <v>23</v>
      </c>
      <c r="D17" s="104"/>
      <c r="E17" s="91"/>
      <c r="F17" s="109"/>
      <c r="G17" s="110"/>
      <c r="H17" s="104"/>
      <c r="I17" s="91"/>
      <c r="J17" s="82">
        <v>344.70000000000005</v>
      </c>
      <c r="M17" s="70" t="s">
        <v>14</v>
      </c>
      <c r="N17" s="318" t="s">
        <v>32</v>
      </c>
      <c r="O17" s="81">
        <v>333.63</v>
      </c>
    </row>
    <row r="18" spans="2:15" ht="14.25" customHeight="1" thickBot="1" x14ac:dyDescent="0.3">
      <c r="B18" s="3" t="s">
        <v>27</v>
      </c>
      <c r="C18" s="4" t="s">
        <v>20</v>
      </c>
      <c r="D18" s="82">
        <v>3</v>
      </c>
      <c r="E18" s="111">
        <v>120</v>
      </c>
      <c r="F18" s="94"/>
      <c r="G18" s="94"/>
      <c r="H18" s="83"/>
      <c r="I18" s="82">
        <v>21</v>
      </c>
      <c r="J18" s="82">
        <v>36</v>
      </c>
      <c r="M18" s="70" t="s">
        <v>15</v>
      </c>
      <c r="N18" s="318" t="s">
        <v>28</v>
      </c>
      <c r="O18" s="81">
        <v>346.92</v>
      </c>
    </row>
    <row r="19" spans="2:15" ht="15.75" thickBot="1" x14ac:dyDescent="0.3">
      <c r="B19" s="2" t="s">
        <v>27</v>
      </c>
      <c r="C19" s="5" t="s">
        <v>22</v>
      </c>
      <c r="D19" s="82">
        <v>448</v>
      </c>
      <c r="E19" s="86">
        <v>39562</v>
      </c>
      <c r="F19" s="107"/>
      <c r="G19" s="107"/>
      <c r="H19" s="87"/>
      <c r="I19" s="86">
        <v>5056</v>
      </c>
      <c r="J19" s="86">
        <v>3917</v>
      </c>
      <c r="M19" s="70" t="s">
        <v>16</v>
      </c>
      <c r="N19" s="318" t="s">
        <v>21</v>
      </c>
      <c r="O19" s="307" t="s">
        <v>185</v>
      </c>
    </row>
    <row r="20" spans="2:15" ht="15.75" thickBot="1" x14ac:dyDescent="0.3">
      <c r="B20" s="15" t="s">
        <v>27</v>
      </c>
      <c r="C20" s="6" t="s">
        <v>23</v>
      </c>
      <c r="D20" s="82">
        <v>433.33000000000004</v>
      </c>
      <c r="E20" s="90">
        <v>359.23</v>
      </c>
      <c r="F20" s="104"/>
      <c r="G20" s="110"/>
      <c r="H20" s="91"/>
      <c r="I20" s="90">
        <v>318.5</v>
      </c>
      <c r="J20" s="90">
        <v>432.03000000000003</v>
      </c>
      <c r="M20" s="70" t="s">
        <v>16</v>
      </c>
      <c r="N20" s="318" t="s">
        <v>24</v>
      </c>
      <c r="O20" s="307" t="s">
        <v>185</v>
      </c>
    </row>
    <row r="21" spans="2:15" x14ac:dyDescent="0.25">
      <c r="B21" s="3" t="s">
        <v>28</v>
      </c>
      <c r="C21" s="4" t="s">
        <v>20</v>
      </c>
      <c r="D21" s="307" t="s">
        <v>185</v>
      </c>
      <c r="E21" s="82">
        <v>77</v>
      </c>
      <c r="F21" s="121">
        <v>32</v>
      </c>
      <c r="G21" s="307" t="s">
        <v>185</v>
      </c>
      <c r="H21" s="222">
        <v>37</v>
      </c>
      <c r="I21" s="82">
        <v>60</v>
      </c>
      <c r="J21" s="85"/>
      <c r="M21" s="70" t="s">
        <v>16</v>
      </c>
      <c r="N21" s="318" t="s">
        <v>25</v>
      </c>
      <c r="O21" s="307" t="s">
        <v>185</v>
      </c>
    </row>
    <row r="22" spans="2:15" x14ac:dyDescent="0.25">
      <c r="B22" s="2" t="s">
        <v>28</v>
      </c>
      <c r="C22" s="5" t="s">
        <v>22</v>
      </c>
      <c r="D22" s="307" t="s">
        <v>185</v>
      </c>
      <c r="E22" s="86">
        <v>29176</v>
      </c>
      <c r="F22" s="300">
        <v>12989</v>
      </c>
      <c r="G22" s="307" t="s">
        <v>185</v>
      </c>
      <c r="H22" s="223">
        <v>12192</v>
      </c>
      <c r="I22" s="86">
        <v>17423</v>
      </c>
      <c r="J22" s="89"/>
      <c r="M22" s="70" t="s">
        <v>16</v>
      </c>
      <c r="N22" s="318" t="s">
        <v>28</v>
      </c>
      <c r="O22" s="307" t="s">
        <v>185</v>
      </c>
    </row>
    <row r="23" spans="2:15" ht="15.75" thickBot="1" x14ac:dyDescent="0.3">
      <c r="B23" s="15" t="s">
        <v>28</v>
      </c>
      <c r="C23" s="6" t="s">
        <v>23</v>
      </c>
      <c r="D23" s="307" t="s">
        <v>185</v>
      </c>
      <c r="E23" s="93">
        <v>356.59000000000003</v>
      </c>
      <c r="F23" s="301">
        <v>346.92</v>
      </c>
      <c r="G23" s="307" t="s">
        <v>185</v>
      </c>
      <c r="H23" s="302">
        <v>268.19</v>
      </c>
      <c r="I23" s="112">
        <v>338.56</v>
      </c>
      <c r="J23" s="89"/>
      <c r="M23" s="70" t="s">
        <v>16</v>
      </c>
      <c r="N23" s="318" t="s">
        <v>29</v>
      </c>
      <c r="O23" s="307" t="s">
        <v>185</v>
      </c>
    </row>
    <row r="24" spans="2:15" x14ac:dyDescent="0.25">
      <c r="B24" s="3" t="s">
        <v>29</v>
      </c>
      <c r="C24" s="4" t="s">
        <v>20</v>
      </c>
      <c r="D24" s="94"/>
      <c r="E24" s="83"/>
      <c r="F24" s="106"/>
      <c r="G24" s="307" t="s">
        <v>185</v>
      </c>
      <c r="H24" s="222">
        <v>11</v>
      </c>
      <c r="I24" s="82">
        <v>15</v>
      </c>
      <c r="J24" s="85"/>
      <c r="M24" s="70" t="s">
        <v>16</v>
      </c>
      <c r="N24" s="318" t="s">
        <v>32</v>
      </c>
      <c r="O24" s="307" t="s">
        <v>185</v>
      </c>
    </row>
    <row r="25" spans="2:15" x14ac:dyDescent="0.25">
      <c r="B25" s="2" t="s">
        <v>29</v>
      </c>
      <c r="C25" s="5" t="s">
        <v>22</v>
      </c>
      <c r="D25" s="107"/>
      <c r="E25" s="88"/>
      <c r="F25" s="108"/>
      <c r="G25" s="307" t="s">
        <v>185</v>
      </c>
      <c r="H25" s="223">
        <v>4169</v>
      </c>
      <c r="I25" s="114">
        <v>4820</v>
      </c>
      <c r="J25" s="89"/>
      <c r="M25" s="70" t="s">
        <v>16</v>
      </c>
      <c r="N25" s="318" t="s">
        <v>34</v>
      </c>
      <c r="O25" s="307" t="s">
        <v>185</v>
      </c>
    </row>
    <row r="26" spans="2:15" ht="15.75" thickBot="1" x14ac:dyDescent="0.3">
      <c r="B26" s="15" t="s">
        <v>29</v>
      </c>
      <c r="C26" s="6" t="s">
        <v>23</v>
      </c>
      <c r="D26" s="110"/>
      <c r="E26" s="91"/>
      <c r="F26" s="109"/>
      <c r="G26" s="307" t="s">
        <v>185</v>
      </c>
      <c r="H26" s="224">
        <v>283.73</v>
      </c>
      <c r="I26" s="116">
        <v>360.23</v>
      </c>
      <c r="J26" s="92"/>
      <c r="M26" s="70" t="s">
        <v>17</v>
      </c>
      <c r="N26" s="318" t="s">
        <v>28</v>
      </c>
      <c r="O26" s="81">
        <v>268.19</v>
      </c>
    </row>
    <row r="27" spans="2:15" x14ac:dyDescent="0.25">
      <c r="B27" s="3" t="s">
        <v>30</v>
      </c>
      <c r="C27" s="4" t="s">
        <v>20</v>
      </c>
      <c r="D27" s="94"/>
      <c r="E27" s="83"/>
      <c r="F27" s="106"/>
      <c r="G27" s="98"/>
      <c r="H27" s="94"/>
      <c r="I27" s="96"/>
      <c r="J27" s="82">
        <v>6</v>
      </c>
      <c r="M27" s="70" t="s">
        <v>17</v>
      </c>
      <c r="N27" s="318" t="s">
        <v>29</v>
      </c>
      <c r="O27" s="81">
        <v>283.73</v>
      </c>
    </row>
    <row r="28" spans="2:15" x14ac:dyDescent="0.25">
      <c r="B28" s="2" t="s">
        <v>30</v>
      </c>
      <c r="C28" s="5" t="s">
        <v>22</v>
      </c>
      <c r="D28" s="98"/>
      <c r="E28" s="88"/>
      <c r="F28" s="108"/>
      <c r="G28" s="107"/>
      <c r="H28" s="98"/>
      <c r="I28" s="100"/>
      <c r="J28" s="86">
        <v>514</v>
      </c>
      <c r="M28" s="70" t="s">
        <v>17</v>
      </c>
      <c r="N28" s="318" t="s">
        <v>31</v>
      </c>
      <c r="O28" s="81">
        <v>237.26999999999998</v>
      </c>
    </row>
    <row r="29" spans="2:15" ht="15.75" thickBot="1" x14ac:dyDescent="0.3">
      <c r="B29" s="15" t="s">
        <v>30</v>
      </c>
      <c r="C29" s="6" t="s">
        <v>23</v>
      </c>
      <c r="D29" s="104"/>
      <c r="E29" s="91"/>
      <c r="F29" s="109"/>
      <c r="G29" s="104"/>
      <c r="H29" s="104"/>
      <c r="I29" s="117"/>
      <c r="J29" s="90">
        <v>430.51000000000005</v>
      </c>
      <c r="M29" s="70" t="s">
        <v>17</v>
      </c>
      <c r="N29" s="318" t="s">
        <v>32</v>
      </c>
      <c r="O29" s="81">
        <v>258.78000000000003</v>
      </c>
    </row>
    <row r="30" spans="2:15" x14ac:dyDescent="0.25">
      <c r="B30" s="3" t="s">
        <v>31</v>
      </c>
      <c r="C30" s="4" t="s">
        <v>20</v>
      </c>
      <c r="D30" s="307" t="s">
        <v>185</v>
      </c>
      <c r="E30" s="111">
        <v>46</v>
      </c>
      <c r="F30" s="94"/>
      <c r="G30" s="83"/>
      <c r="H30" s="111">
        <v>72</v>
      </c>
      <c r="I30" s="82">
        <v>6</v>
      </c>
      <c r="J30" s="82">
        <v>30</v>
      </c>
      <c r="M30" s="70" t="s">
        <v>17</v>
      </c>
      <c r="N30" s="318" t="s">
        <v>34</v>
      </c>
      <c r="O30" s="81">
        <v>274.38</v>
      </c>
    </row>
    <row r="31" spans="2:15" x14ac:dyDescent="0.25">
      <c r="B31" s="2" t="s">
        <v>31</v>
      </c>
      <c r="C31" s="5" t="s">
        <v>22</v>
      </c>
      <c r="D31" s="307" t="s">
        <v>185</v>
      </c>
      <c r="E31" s="86">
        <v>13276</v>
      </c>
      <c r="F31" s="107"/>
      <c r="G31" s="87"/>
      <c r="H31" s="86">
        <v>19204</v>
      </c>
      <c r="I31" s="86">
        <v>1464</v>
      </c>
      <c r="J31" s="86">
        <v>2908</v>
      </c>
      <c r="M31" s="70" t="s">
        <v>17</v>
      </c>
      <c r="N31" s="318" t="s">
        <v>35</v>
      </c>
      <c r="O31" s="81">
        <v>209.15</v>
      </c>
    </row>
    <row r="32" spans="2:15" ht="15.75" thickBot="1" x14ac:dyDescent="0.3">
      <c r="B32" s="15" t="s">
        <v>31</v>
      </c>
      <c r="C32" s="6" t="s">
        <v>23</v>
      </c>
      <c r="D32" s="307" t="s">
        <v>185</v>
      </c>
      <c r="E32" s="93">
        <v>326.94</v>
      </c>
      <c r="F32" s="104"/>
      <c r="G32" s="91"/>
      <c r="H32" s="90">
        <v>237.26999999999998</v>
      </c>
      <c r="I32" s="90">
        <v>312.43</v>
      </c>
      <c r="J32" s="90">
        <v>419.07</v>
      </c>
      <c r="M32" s="70" t="s">
        <v>17</v>
      </c>
      <c r="N32" s="318" t="s">
        <v>36</v>
      </c>
      <c r="O32" s="81">
        <v>234.79999999999998</v>
      </c>
    </row>
    <row r="33" spans="2:15" x14ac:dyDescent="0.25">
      <c r="B33" s="3" t="s">
        <v>32</v>
      </c>
      <c r="C33" s="4" t="s">
        <v>20</v>
      </c>
      <c r="D33" s="307" t="s">
        <v>185</v>
      </c>
      <c r="E33" s="303">
        <v>21</v>
      </c>
      <c r="F33" s="83"/>
      <c r="G33" s="307" t="s">
        <v>185</v>
      </c>
      <c r="H33" s="82">
        <v>41</v>
      </c>
      <c r="I33" s="82">
        <v>11</v>
      </c>
      <c r="J33" s="85"/>
      <c r="M33" s="70" t="s">
        <v>18</v>
      </c>
      <c r="N33" s="318" t="s">
        <v>21</v>
      </c>
      <c r="O33" s="307" t="s">
        <v>185</v>
      </c>
    </row>
    <row r="34" spans="2:15" x14ac:dyDescent="0.25">
      <c r="B34" s="2" t="s">
        <v>32</v>
      </c>
      <c r="C34" s="5" t="s">
        <v>22</v>
      </c>
      <c r="D34" s="307" t="s">
        <v>185</v>
      </c>
      <c r="E34" s="304">
        <v>7483</v>
      </c>
      <c r="F34" s="87"/>
      <c r="G34" s="307" t="s">
        <v>185</v>
      </c>
      <c r="H34" s="86">
        <v>12947</v>
      </c>
      <c r="I34" s="119">
        <v>3124</v>
      </c>
      <c r="J34" s="89"/>
      <c r="M34" s="70" t="s">
        <v>18</v>
      </c>
      <c r="N34" s="318" t="s">
        <v>24</v>
      </c>
      <c r="O34" s="81">
        <v>352.68</v>
      </c>
    </row>
    <row r="35" spans="2:15" ht="15.75" thickBot="1" x14ac:dyDescent="0.3">
      <c r="B35" s="15" t="s">
        <v>32</v>
      </c>
      <c r="C35" s="6" t="s">
        <v>33</v>
      </c>
      <c r="D35" s="307" t="s">
        <v>185</v>
      </c>
      <c r="E35" s="305">
        <v>333.63</v>
      </c>
      <c r="F35" s="91"/>
      <c r="G35" s="307" t="s">
        <v>185</v>
      </c>
      <c r="H35" s="90">
        <v>258.78000000000003</v>
      </c>
      <c r="I35" s="120">
        <v>306.31</v>
      </c>
      <c r="J35" s="89"/>
      <c r="M35" s="70" t="s">
        <v>18</v>
      </c>
      <c r="N35" s="318" t="s">
        <v>25</v>
      </c>
      <c r="O35" s="81">
        <v>363.69</v>
      </c>
    </row>
    <row r="36" spans="2:15" ht="15.75" thickBot="1" x14ac:dyDescent="0.3">
      <c r="B36" s="3" t="s">
        <v>34</v>
      </c>
      <c r="C36" s="4" t="s">
        <v>20</v>
      </c>
      <c r="D36" s="98"/>
      <c r="E36" s="83"/>
      <c r="F36" s="95"/>
      <c r="G36" s="307" t="s">
        <v>185</v>
      </c>
      <c r="H36" s="82">
        <v>13</v>
      </c>
      <c r="I36" s="82">
        <v>3</v>
      </c>
      <c r="J36" s="85"/>
      <c r="M36" s="70" t="s">
        <v>18</v>
      </c>
      <c r="N36" s="318" t="s">
        <v>27</v>
      </c>
      <c r="O36" s="81">
        <v>318.5</v>
      </c>
    </row>
    <row r="37" spans="2:15" ht="15.75" thickBot="1" x14ac:dyDescent="0.3">
      <c r="B37" s="2" t="s">
        <v>34</v>
      </c>
      <c r="C37" s="5" t="s">
        <v>22</v>
      </c>
      <c r="D37" s="98"/>
      <c r="E37" s="88"/>
      <c r="F37" s="113"/>
      <c r="G37" s="307" t="s">
        <v>185</v>
      </c>
      <c r="H37" s="295">
        <v>4489</v>
      </c>
      <c r="I37" s="82">
        <v>869</v>
      </c>
      <c r="J37" s="89"/>
      <c r="M37" s="70" t="s">
        <v>18</v>
      </c>
      <c r="N37" s="318" t="s">
        <v>28</v>
      </c>
      <c r="O37" s="81">
        <v>338.56</v>
      </c>
    </row>
    <row r="38" spans="2:15" ht="15.75" thickBot="1" x14ac:dyDescent="0.3">
      <c r="B38" s="15" t="s">
        <v>34</v>
      </c>
      <c r="C38" s="6" t="s">
        <v>23</v>
      </c>
      <c r="D38" s="104"/>
      <c r="E38" s="91"/>
      <c r="F38" s="115"/>
      <c r="G38" s="307" t="s">
        <v>185</v>
      </c>
      <c r="H38" s="296">
        <v>274.38</v>
      </c>
      <c r="I38" s="82">
        <v>314.5</v>
      </c>
      <c r="J38" s="89"/>
      <c r="M38" s="70" t="s">
        <v>18</v>
      </c>
      <c r="N38" s="318" t="s">
        <v>29</v>
      </c>
      <c r="O38" s="81">
        <v>360.23</v>
      </c>
    </row>
    <row r="39" spans="2:15" ht="15.75" thickBot="1" x14ac:dyDescent="0.3">
      <c r="B39" s="3" t="s">
        <v>39</v>
      </c>
      <c r="C39" s="30" t="s">
        <v>20</v>
      </c>
      <c r="D39" s="94"/>
      <c r="E39" s="83"/>
      <c r="F39" s="106"/>
      <c r="G39" s="94"/>
      <c r="H39" s="94"/>
      <c r="I39" s="94"/>
      <c r="J39" s="82">
        <v>2</v>
      </c>
      <c r="M39" s="70" t="s">
        <v>18</v>
      </c>
      <c r="N39" s="318" t="s">
        <v>31</v>
      </c>
      <c r="O39" s="81">
        <v>312.43</v>
      </c>
    </row>
    <row r="40" spans="2:15" ht="15.75" thickBot="1" x14ac:dyDescent="0.3">
      <c r="B40" s="2" t="s">
        <v>39</v>
      </c>
      <c r="C40" s="31" t="s">
        <v>22</v>
      </c>
      <c r="D40" s="98"/>
      <c r="E40" s="88"/>
      <c r="F40" s="108"/>
      <c r="G40" s="107"/>
      <c r="H40" s="98"/>
      <c r="I40" s="98"/>
      <c r="J40" s="82">
        <v>159</v>
      </c>
      <c r="M40" s="70" t="s">
        <v>18</v>
      </c>
      <c r="N40" s="318" t="s">
        <v>32</v>
      </c>
      <c r="O40" s="81">
        <v>306.31</v>
      </c>
    </row>
    <row r="41" spans="2:15" ht="15.75" thickBot="1" x14ac:dyDescent="0.3">
      <c r="B41" s="15" t="s">
        <v>39</v>
      </c>
      <c r="C41" s="32" t="s">
        <v>23</v>
      </c>
      <c r="D41" s="104"/>
      <c r="E41" s="91"/>
      <c r="F41" s="109"/>
      <c r="G41" s="104"/>
      <c r="H41" s="104"/>
      <c r="I41" s="128"/>
      <c r="J41" s="82">
        <v>411.54</v>
      </c>
      <c r="M41" s="70" t="s">
        <v>18</v>
      </c>
      <c r="N41" s="318" t="s">
        <v>34</v>
      </c>
      <c r="O41" s="81">
        <v>314.5</v>
      </c>
    </row>
    <row r="42" spans="2:15" ht="15.75" thickBot="1" x14ac:dyDescent="0.3">
      <c r="B42" s="3" t="s">
        <v>35</v>
      </c>
      <c r="C42" s="4" t="s">
        <v>20</v>
      </c>
      <c r="D42" s="94"/>
      <c r="E42" s="83"/>
      <c r="F42" s="106"/>
      <c r="G42" s="83"/>
      <c r="H42" s="121">
        <v>51</v>
      </c>
      <c r="I42" s="96"/>
      <c r="J42" s="82">
        <v>2</v>
      </c>
      <c r="M42" s="70" t="s">
        <v>19</v>
      </c>
      <c r="N42" s="318" t="s">
        <v>26</v>
      </c>
      <c r="O42" s="346">
        <v>344.70000000000005</v>
      </c>
    </row>
    <row r="43" spans="2:15" ht="15.75" thickBot="1" x14ac:dyDescent="0.3">
      <c r="B43" s="2" t="s">
        <v>35</v>
      </c>
      <c r="C43" s="5" t="s">
        <v>22</v>
      </c>
      <c r="D43" s="98"/>
      <c r="E43" s="88"/>
      <c r="F43" s="108"/>
      <c r="G43" s="87"/>
      <c r="H43" s="86">
        <v>12846</v>
      </c>
      <c r="I43" s="100"/>
      <c r="J43" s="82">
        <v>184</v>
      </c>
      <c r="M43" s="70" t="s">
        <v>19</v>
      </c>
      <c r="N43" s="318" t="s">
        <v>27</v>
      </c>
      <c r="O43" s="81">
        <v>432.03000000000003</v>
      </c>
    </row>
    <row r="44" spans="2:15" ht="15.75" thickBot="1" x14ac:dyDescent="0.3">
      <c r="B44" s="15" t="s">
        <v>35</v>
      </c>
      <c r="C44" s="6" t="s">
        <v>23</v>
      </c>
      <c r="D44" s="104"/>
      <c r="E44" s="91"/>
      <c r="F44" s="109"/>
      <c r="G44" s="91"/>
      <c r="H44" s="122">
        <v>209.15</v>
      </c>
      <c r="I44" s="117"/>
      <c r="J44" s="82">
        <v>411.54</v>
      </c>
      <c r="M44" s="70" t="s">
        <v>19</v>
      </c>
      <c r="N44" s="318" t="s">
        <v>30</v>
      </c>
      <c r="O44" s="81">
        <v>430.51000000000005</v>
      </c>
    </row>
    <row r="45" spans="2:15" x14ac:dyDescent="0.25">
      <c r="B45" s="2" t="s">
        <v>36</v>
      </c>
      <c r="C45" s="4" t="s">
        <v>20</v>
      </c>
      <c r="D45" s="94"/>
      <c r="E45" s="83"/>
      <c r="F45" s="106"/>
      <c r="G45" s="83"/>
      <c r="H45" s="84">
        <v>14</v>
      </c>
      <c r="I45" s="96"/>
      <c r="J45" s="101"/>
      <c r="M45" s="70" t="s">
        <v>19</v>
      </c>
      <c r="N45" s="318" t="s">
        <v>31</v>
      </c>
      <c r="O45" s="81">
        <v>419.07</v>
      </c>
    </row>
    <row r="46" spans="2:15" x14ac:dyDescent="0.25">
      <c r="B46" s="2" t="s">
        <v>36</v>
      </c>
      <c r="C46" s="5" t="s">
        <v>22</v>
      </c>
      <c r="D46" s="98"/>
      <c r="E46" s="88"/>
      <c r="F46" s="108"/>
      <c r="G46" s="87"/>
      <c r="H46" s="86">
        <v>4069</v>
      </c>
      <c r="I46" s="100"/>
      <c r="J46" s="101"/>
      <c r="M46" s="70" t="s">
        <v>19</v>
      </c>
      <c r="N46" s="318" t="s">
        <v>35</v>
      </c>
      <c r="O46" s="81">
        <v>411.54</v>
      </c>
    </row>
    <row r="47" spans="2:15" ht="15.75" thickBot="1" x14ac:dyDescent="0.3">
      <c r="B47" s="2" t="s">
        <v>36</v>
      </c>
      <c r="C47" s="6" t="s">
        <v>23</v>
      </c>
      <c r="D47" s="104"/>
      <c r="E47" s="91"/>
      <c r="F47" s="109"/>
      <c r="G47" s="354"/>
      <c r="H47" s="122">
        <v>234.79999999999998</v>
      </c>
      <c r="I47" s="117"/>
      <c r="J47" s="105"/>
      <c r="M47" s="70" t="s">
        <v>19</v>
      </c>
      <c r="N47" s="318" t="s">
        <v>39</v>
      </c>
      <c r="O47" s="346">
        <v>411.54</v>
      </c>
    </row>
    <row r="48" spans="2:15" x14ac:dyDescent="0.25">
      <c r="B48" s="3"/>
      <c r="C48" s="7" t="s">
        <v>20</v>
      </c>
      <c r="D48" s="123">
        <v>3</v>
      </c>
      <c r="E48" s="124">
        <v>372</v>
      </c>
      <c r="F48" s="348">
        <v>32</v>
      </c>
      <c r="G48" s="124" t="s">
        <v>185</v>
      </c>
      <c r="H48" s="351">
        <v>239</v>
      </c>
      <c r="I48" s="124">
        <v>150</v>
      </c>
      <c r="J48" s="124">
        <v>80</v>
      </c>
    </row>
    <row r="49" spans="2:10" x14ac:dyDescent="0.25">
      <c r="B49" s="2" t="s">
        <v>37</v>
      </c>
      <c r="C49" s="13" t="s">
        <v>22</v>
      </c>
      <c r="D49" s="125">
        <v>448</v>
      </c>
      <c r="E49" s="125">
        <v>133761</v>
      </c>
      <c r="F49" s="349">
        <v>12989</v>
      </c>
      <c r="G49" s="355" t="s">
        <v>185</v>
      </c>
      <c r="H49" s="352">
        <v>69916</v>
      </c>
      <c r="I49" s="125">
        <v>44765</v>
      </c>
      <c r="J49" s="125">
        <v>8100</v>
      </c>
    </row>
    <row r="50" spans="2:10" ht="15.75" thickBot="1" x14ac:dyDescent="0.3">
      <c r="B50" s="14"/>
      <c r="C50" s="8" t="s">
        <v>23</v>
      </c>
      <c r="D50" s="126">
        <v>433.33000000000004</v>
      </c>
      <c r="E50" s="126">
        <v>357.55562024805442</v>
      </c>
      <c r="F50" s="350">
        <v>346.92</v>
      </c>
      <c r="G50" s="356" t="s">
        <v>185</v>
      </c>
      <c r="H50" s="353">
        <v>246.4877068196121</v>
      </c>
      <c r="I50" s="126">
        <v>340.71104657656656</v>
      </c>
      <c r="J50" s="127">
        <v>421.90642345679015</v>
      </c>
    </row>
    <row r="52" spans="2:10" x14ac:dyDescent="0.25">
      <c r="B52" t="s">
        <v>183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:I38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87"/>
  <sheetViews>
    <sheetView zoomScaleNormal="100" workbookViewId="0">
      <selection activeCell="F47" sqref="F47"/>
    </sheetView>
  </sheetViews>
  <sheetFormatPr defaultRowHeight="15" x14ac:dyDescent="0.25"/>
  <cols>
    <col min="1" max="1" width="12.85546875" style="20" customWidth="1"/>
    <col min="2" max="3" width="15.5703125" style="1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7" t="s">
        <v>174</v>
      </c>
      <c r="C2"/>
      <c r="G2" t="str">
        <f>'OSNOVNO POROČILO'!A13</f>
        <v>42. teden (18. 10. 2021 - 24. 10. 2021)</v>
      </c>
      <c r="J2" t="s">
        <v>145</v>
      </c>
    </row>
    <row r="3" spans="2:10" ht="15.75" thickBot="1" x14ac:dyDescent="0.3">
      <c r="B3" s="27"/>
      <c r="C3"/>
    </row>
    <row r="4" spans="2:10" ht="36" x14ac:dyDescent="0.25">
      <c r="B4" s="51"/>
      <c r="C4" s="52"/>
      <c r="D4" s="53" t="s">
        <v>52</v>
      </c>
      <c r="E4" s="53"/>
      <c r="F4" s="53" t="s">
        <v>166</v>
      </c>
      <c r="G4" s="54" t="s">
        <v>167</v>
      </c>
    </row>
    <row r="5" spans="2:10" ht="24.75" thickBot="1" x14ac:dyDescent="0.3">
      <c r="B5" s="293" t="s">
        <v>139</v>
      </c>
      <c r="C5" s="294" t="s">
        <v>11</v>
      </c>
      <c r="D5" s="314">
        <v>41</v>
      </c>
      <c r="E5" s="314">
        <v>42</v>
      </c>
      <c r="F5" s="314"/>
      <c r="G5" s="315"/>
    </row>
    <row r="6" spans="2:10" x14ac:dyDescent="0.25">
      <c r="B6" s="292" t="s">
        <v>13</v>
      </c>
      <c r="C6" s="312" t="s">
        <v>21</v>
      </c>
      <c r="D6" s="307" t="s">
        <v>185</v>
      </c>
      <c r="E6" s="307" t="s">
        <v>185</v>
      </c>
      <c r="F6" s="307"/>
      <c r="G6" s="307"/>
    </row>
    <row r="7" spans="2:10" x14ac:dyDescent="0.25">
      <c r="B7" s="172" t="s">
        <v>13</v>
      </c>
      <c r="C7" s="313" t="s">
        <v>24</v>
      </c>
      <c r="D7" s="307" t="s">
        <v>185</v>
      </c>
      <c r="E7" s="307" t="s">
        <v>185</v>
      </c>
      <c r="F7" s="307"/>
      <c r="G7" s="307"/>
    </row>
    <row r="8" spans="2:10" x14ac:dyDescent="0.25">
      <c r="B8" s="172" t="s">
        <v>13</v>
      </c>
      <c r="C8" s="313" t="s">
        <v>27</v>
      </c>
      <c r="D8" s="308">
        <v>386.48</v>
      </c>
      <c r="E8" s="308">
        <v>433.33000000000004</v>
      </c>
      <c r="F8" s="308">
        <v>46.850000000000023</v>
      </c>
      <c r="G8" s="309">
        <v>0.12122231422065832</v>
      </c>
    </row>
    <row r="9" spans="2:10" x14ac:dyDescent="0.25">
      <c r="B9" s="172" t="s">
        <v>13</v>
      </c>
      <c r="C9" s="313" t="s">
        <v>28</v>
      </c>
      <c r="D9" s="307" t="s">
        <v>185</v>
      </c>
      <c r="E9" s="307" t="s">
        <v>185</v>
      </c>
      <c r="F9" s="307"/>
      <c r="G9" s="307"/>
    </row>
    <row r="10" spans="2:10" x14ac:dyDescent="0.25">
      <c r="B10" s="172" t="s">
        <v>13</v>
      </c>
      <c r="C10" s="313" t="s">
        <v>31</v>
      </c>
      <c r="D10" s="310">
        <v>156.54</v>
      </c>
      <c r="E10" s="307" t="s">
        <v>185</v>
      </c>
      <c r="F10" s="316"/>
      <c r="G10" s="317"/>
    </row>
    <row r="11" spans="2:10" x14ac:dyDescent="0.25">
      <c r="B11" s="172" t="s">
        <v>13</v>
      </c>
      <c r="C11" s="313" t="s">
        <v>32</v>
      </c>
      <c r="D11" s="307" t="s">
        <v>185</v>
      </c>
      <c r="E11" s="307" t="s">
        <v>185</v>
      </c>
      <c r="F11" s="307"/>
      <c r="G11" s="307"/>
    </row>
    <row r="12" spans="2:10" x14ac:dyDescent="0.25">
      <c r="B12" s="172" t="s">
        <v>14</v>
      </c>
      <c r="C12" s="313" t="s">
        <v>21</v>
      </c>
      <c r="D12" s="311">
        <v>367.93</v>
      </c>
      <c r="E12" s="311">
        <v>375.23</v>
      </c>
      <c r="F12" s="308">
        <v>7.3000000000000114</v>
      </c>
      <c r="G12" s="309">
        <v>1.9840730573750465E-2</v>
      </c>
    </row>
    <row r="13" spans="2:10" x14ac:dyDescent="0.25">
      <c r="B13" s="172" t="s">
        <v>14</v>
      </c>
      <c r="C13" s="313" t="s">
        <v>24</v>
      </c>
      <c r="D13" s="310">
        <v>365.34000000000003</v>
      </c>
      <c r="E13" s="310">
        <v>365.92</v>
      </c>
      <c r="F13" s="308">
        <v>0.57999999999998408</v>
      </c>
      <c r="G13" s="309">
        <v>1.5875622707615111E-3</v>
      </c>
    </row>
    <row r="14" spans="2:10" x14ac:dyDescent="0.25">
      <c r="B14" s="172" t="s">
        <v>14</v>
      </c>
      <c r="C14" s="313" t="s">
        <v>27</v>
      </c>
      <c r="D14" s="310">
        <v>355.56</v>
      </c>
      <c r="E14" s="310">
        <v>359.23</v>
      </c>
      <c r="F14" s="308">
        <v>3.6700000000000159</v>
      </c>
      <c r="G14" s="309">
        <v>1.0321745978175256E-2</v>
      </c>
    </row>
    <row r="15" spans="2:10" ht="15.75" customHeight="1" x14ac:dyDescent="0.25">
      <c r="B15" s="172" t="s">
        <v>14</v>
      </c>
      <c r="C15" s="313" t="s">
        <v>28</v>
      </c>
      <c r="D15" s="310">
        <v>360.16</v>
      </c>
      <c r="E15" s="310">
        <v>356.59000000000003</v>
      </c>
      <c r="F15" s="316">
        <v>-3.5699999999999932</v>
      </c>
      <c r="G15" s="317">
        <v>-9.9122612172367619E-3</v>
      </c>
    </row>
    <row r="16" spans="2:10" x14ac:dyDescent="0.25">
      <c r="B16" s="172" t="s">
        <v>14</v>
      </c>
      <c r="C16" s="313" t="s">
        <v>31</v>
      </c>
      <c r="D16" s="310">
        <v>320.14000000000004</v>
      </c>
      <c r="E16" s="310">
        <v>326.94</v>
      </c>
      <c r="F16" s="308">
        <v>6.7999999999999545</v>
      </c>
      <c r="G16" s="309">
        <v>2.1240707190604002E-2</v>
      </c>
    </row>
    <row r="17" spans="2:18" x14ac:dyDescent="0.25">
      <c r="B17" s="172" t="s">
        <v>14</v>
      </c>
      <c r="C17" s="313" t="s">
        <v>32</v>
      </c>
      <c r="D17" s="310">
        <v>327.86</v>
      </c>
      <c r="E17" s="310">
        <v>333.63</v>
      </c>
      <c r="F17" s="308">
        <v>5.7699999999999818</v>
      </c>
      <c r="G17" s="309">
        <v>1.7598975172329556E-2</v>
      </c>
      <c r="I17" s="68"/>
    </row>
    <row r="18" spans="2:18" x14ac:dyDescent="0.25">
      <c r="B18" s="172" t="s">
        <v>15</v>
      </c>
      <c r="C18" s="313" t="s">
        <v>28</v>
      </c>
      <c r="D18" s="310">
        <v>337.20000000000005</v>
      </c>
      <c r="E18" s="310">
        <v>346.92</v>
      </c>
      <c r="F18" s="308">
        <v>9.7199999999999704</v>
      </c>
      <c r="G18" s="309">
        <v>2.8825622775800586E-2</v>
      </c>
    </row>
    <row r="19" spans="2:18" x14ac:dyDescent="0.25">
      <c r="B19" s="172" t="s">
        <v>16</v>
      </c>
      <c r="C19" s="313" t="s">
        <v>21</v>
      </c>
      <c r="D19" s="307" t="s">
        <v>185</v>
      </c>
      <c r="E19" s="307" t="s">
        <v>185</v>
      </c>
      <c r="F19" s="307"/>
      <c r="G19" s="307"/>
    </row>
    <row r="20" spans="2:18" x14ac:dyDescent="0.25">
      <c r="B20" s="172" t="s">
        <v>16</v>
      </c>
      <c r="C20" s="313" t="s">
        <v>24</v>
      </c>
      <c r="D20" s="307" t="s">
        <v>185</v>
      </c>
      <c r="E20" s="307" t="s">
        <v>185</v>
      </c>
      <c r="F20" s="307"/>
      <c r="G20" s="307"/>
    </row>
    <row r="21" spans="2:18" x14ac:dyDescent="0.25">
      <c r="B21" s="172" t="s">
        <v>16</v>
      </c>
      <c r="C21" s="313" t="s">
        <v>25</v>
      </c>
      <c r="D21" s="307" t="s">
        <v>185</v>
      </c>
      <c r="E21" s="307" t="s">
        <v>185</v>
      </c>
      <c r="F21" s="307"/>
      <c r="G21" s="307"/>
    </row>
    <row r="22" spans="2:18" ht="15.75" thickBot="1" x14ac:dyDescent="0.3">
      <c r="B22" s="172" t="s">
        <v>16</v>
      </c>
      <c r="C22" s="313" t="s">
        <v>28</v>
      </c>
      <c r="D22" s="307" t="s">
        <v>185</v>
      </c>
      <c r="E22" s="307" t="s">
        <v>185</v>
      </c>
      <c r="F22" s="307"/>
      <c r="G22" s="307"/>
      <c r="L22" t="s">
        <v>150</v>
      </c>
    </row>
    <row r="23" spans="2:18" ht="15.75" thickBot="1" x14ac:dyDescent="0.3">
      <c r="B23" s="172" t="s">
        <v>16</v>
      </c>
      <c r="C23" s="313" t="s">
        <v>29</v>
      </c>
      <c r="D23" s="307" t="s">
        <v>185</v>
      </c>
      <c r="E23" s="307" t="s">
        <v>185</v>
      </c>
      <c r="F23" s="307"/>
      <c r="G23" s="307"/>
      <c r="J23" s="71"/>
      <c r="K23" s="71"/>
      <c r="L23" s="72" t="s">
        <v>149</v>
      </c>
      <c r="M23" s="76" t="s">
        <v>41</v>
      </c>
      <c r="N23" s="76" t="s">
        <v>42</v>
      </c>
      <c r="O23" s="76" t="s">
        <v>43</v>
      </c>
      <c r="P23" s="76" t="s">
        <v>44</v>
      </c>
      <c r="Q23" s="76" t="s">
        <v>45</v>
      </c>
      <c r="R23" s="77" t="s">
        <v>46</v>
      </c>
    </row>
    <row r="24" spans="2:18" x14ac:dyDescent="0.25">
      <c r="B24" s="172" t="s">
        <v>16</v>
      </c>
      <c r="C24" s="313" t="s">
        <v>32</v>
      </c>
      <c r="D24" s="307" t="s">
        <v>185</v>
      </c>
      <c r="E24" s="307" t="s">
        <v>185</v>
      </c>
      <c r="F24" s="307"/>
      <c r="G24" s="307"/>
      <c r="J24" s="71"/>
      <c r="K24" s="73">
        <v>2020</v>
      </c>
      <c r="L24" s="74">
        <v>35</v>
      </c>
      <c r="M24" s="79">
        <v>310.74</v>
      </c>
      <c r="N24" s="79">
        <v>313.14999999999998</v>
      </c>
      <c r="O24" s="79"/>
      <c r="P24" s="79">
        <v>223.03</v>
      </c>
      <c r="Q24" s="79">
        <v>310.62</v>
      </c>
      <c r="R24" s="78"/>
    </row>
    <row r="25" spans="2:18" x14ac:dyDescent="0.25">
      <c r="B25" s="172" t="s">
        <v>16</v>
      </c>
      <c r="C25" s="313" t="s">
        <v>34</v>
      </c>
      <c r="D25" s="307" t="s">
        <v>185</v>
      </c>
      <c r="E25" s="307" t="s">
        <v>185</v>
      </c>
      <c r="F25" s="307"/>
      <c r="G25" s="307"/>
      <c r="J25" s="71"/>
      <c r="K25" s="71"/>
      <c r="L25" s="74">
        <v>36</v>
      </c>
      <c r="M25" s="79">
        <v>310.11</v>
      </c>
      <c r="N25" s="79">
        <v>240.53</v>
      </c>
      <c r="O25" s="79"/>
      <c r="P25" s="79">
        <v>197.95</v>
      </c>
      <c r="Q25" s="79">
        <v>308.05</v>
      </c>
      <c r="R25" s="78"/>
    </row>
    <row r="26" spans="2:18" x14ac:dyDescent="0.25">
      <c r="B26" s="172" t="s">
        <v>17</v>
      </c>
      <c r="C26" s="313" t="s">
        <v>28</v>
      </c>
      <c r="D26" s="310">
        <v>257.61</v>
      </c>
      <c r="E26" s="310">
        <v>268.19</v>
      </c>
      <c r="F26" s="308">
        <v>10.579999999999984</v>
      </c>
      <c r="G26" s="309">
        <v>4.1069834245564873E-2</v>
      </c>
      <c r="J26" s="71"/>
      <c r="K26" s="71"/>
      <c r="L26" s="74">
        <v>37</v>
      </c>
      <c r="M26" s="79">
        <v>311.95</v>
      </c>
      <c r="N26" s="79">
        <v>306.77</v>
      </c>
      <c r="O26" s="79"/>
      <c r="P26" s="79">
        <v>214.73</v>
      </c>
      <c r="Q26" s="79">
        <v>304.81</v>
      </c>
      <c r="R26" s="78"/>
    </row>
    <row r="27" spans="2:18" x14ac:dyDescent="0.25">
      <c r="B27" s="172" t="s">
        <v>17</v>
      </c>
      <c r="C27" s="313" t="s">
        <v>29</v>
      </c>
      <c r="D27" s="310">
        <v>288.94</v>
      </c>
      <c r="E27" s="310">
        <v>283.73</v>
      </c>
      <c r="F27" s="316">
        <v>-5.2099999999999795</v>
      </c>
      <c r="G27" s="317">
        <v>-1.8031425209385943E-2</v>
      </c>
      <c r="J27" s="71"/>
      <c r="K27" s="71"/>
      <c r="L27" s="74">
        <v>38</v>
      </c>
      <c r="M27" s="79">
        <v>311.02999999999997</v>
      </c>
      <c r="N27" s="79">
        <v>304.46999999999997</v>
      </c>
      <c r="O27" s="79"/>
      <c r="P27" s="79">
        <v>199.79999999999998</v>
      </c>
      <c r="Q27" s="79">
        <v>308.42</v>
      </c>
      <c r="R27" s="78"/>
    </row>
    <row r="28" spans="2:18" x14ac:dyDescent="0.25">
      <c r="B28" s="172" t="s">
        <v>17</v>
      </c>
      <c r="C28" s="313" t="s">
        <v>31</v>
      </c>
      <c r="D28" s="310">
        <v>241.66</v>
      </c>
      <c r="E28" s="310">
        <v>237.26999999999998</v>
      </c>
      <c r="F28" s="316">
        <v>-4.3900000000000148</v>
      </c>
      <c r="G28" s="317">
        <v>-1.8166018372920645E-2</v>
      </c>
      <c r="J28" s="71"/>
      <c r="K28" s="71"/>
      <c r="L28" s="74">
        <v>39</v>
      </c>
      <c r="M28" s="79">
        <v>312.77</v>
      </c>
      <c r="N28" s="79">
        <v>311.02</v>
      </c>
      <c r="O28" s="79"/>
      <c r="P28" s="79">
        <v>216.19</v>
      </c>
      <c r="Q28" s="79">
        <v>308.64999999999998</v>
      </c>
      <c r="R28" s="78">
        <v>321.32</v>
      </c>
    </row>
    <row r="29" spans="2:18" x14ac:dyDescent="0.25">
      <c r="B29" s="172" t="s">
        <v>17</v>
      </c>
      <c r="C29" s="313" t="s">
        <v>32</v>
      </c>
      <c r="D29" s="310">
        <v>256.54000000000002</v>
      </c>
      <c r="E29" s="310">
        <v>258.78000000000003</v>
      </c>
      <c r="F29" s="308">
        <v>2.2400000000000091</v>
      </c>
      <c r="G29" s="309">
        <v>8.7315818195992101E-3</v>
      </c>
      <c r="J29" s="71"/>
      <c r="K29" s="71"/>
      <c r="L29" s="74">
        <v>40</v>
      </c>
      <c r="M29" s="79">
        <v>312.81</v>
      </c>
      <c r="N29" s="79">
        <v>307.29000000000002</v>
      </c>
      <c r="O29" s="79"/>
      <c r="P29" s="79">
        <v>216.93</v>
      </c>
      <c r="Q29" s="79">
        <v>307.40999999999997</v>
      </c>
      <c r="R29" s="78"/>
    </row>
    <row r="30" spans="2:18" x14ac:dyDescent="0.25">
      <c r="B30" s="172" t="s">
        <v>17</v>
      </c>
      <c r="C30" s="313" t="s">
        <v>34</v>
      </c>
      <c r="D30" s="308">
        <v>253.54</v>
      </c>
      <c r="E30" s="308">
        <v>274.38</v>
      </c>
      <c r="F30" s="308">
        <v>20.840000000000003</v>
      </c>
      <c r="G30" s="309">
        <v>8.2196103178985513E-2</v>
      </c>
      <c r="J30" s="71"/>
      <c r="K30" s="71"/>
      <c r="L30" s="74">
        <v>41</v>
      </c>
      <c r="M30" s="79">
        <v>312.04000000000002</v>
      </c>
      <c r="N30" s="79">
        <v>290.20999999999998</v>
      </c>
      <c r="O30" s="79"/>
      <c r="P30" s="79">
        <v>228.17</v>
      </c>
      <c r="Q30" s="79">
        <v>311.08</v>
      </c>
      <c r="R30" s="78"/>
    </row>
    <row r="31" spans="2:18" x14ac:dyDescent="0.25">
      <c r="B31" s="172" t="s">
        <v>17</v>
      </c>
      <c r="C31" s="313" t="s">
        <v>35</v>
      </c>
      <c r="D31" s="310">
        <v>206.07</v>
      </c>
      <c r="E31" s="310">
        <v>209.15</v>
      </c>
      <c r="F31" s="308">
        <v>3.0800000000000125</v>
      </c>
      <c r="G31" s="309">
        <v>1.4946377444557735E-2</v>
      </c>
      <c r="J31" s="71"/>
      <c r="K31" s="71"/>
      <c r="L31" s="74">
        <v>42</v>
      </c>
      <c r="M31" s="79">
        <v>313.96999999999997</v>
      </c>
      <c r="N31" s="79">
        <v>300.74</v>
      </c>
      <c r="O31" s="79">
        <v>301.32</v>
      </c>
      <c r="P31" s="79">
        <v>201.79</v>
      </c>
      <c r="Q31" s="79">
        <v>308.86</v>
      </c>
      <c r="R31" s="78"/>
    </row>
    <row r="32" spans="2:18" x14ac:dyDescent="0.25">
      <c r="B32" s="172" t="s">
        <v>17</v>
      </c>
      <c r="C32" s="313" t="s">
        <v>36</v>
      </c>
      <c r="D32" s="310">
        <v>179.23999999999998</v>
      </c>
      <c r="E32" s="310">
        <v>234.79999999999998</v>
      </c>
      <c r="F32" s="308">
        <v>55.56</v>
      </c>
      <c r="G32" s="309">
        <v>0.3099754519080562</v>
      </c>
      <c r="J32" s="71"/>
      <c r="K32" s="71"/>
      <c r="L32" s="74">
        <v>43</v>
      </c>
      <c r="M32" s="79">
        <v>310.35000000000002</v>
      </c>
      <c r="N32" s="79">
        <v>301.2</v>
      </c>
      <c r="O32" s="79"/>
      <c r="P32" s="79">
        <v>187.71</v>
      </c>
      <c r="Q32" s="79">
        <v>304.47000000000003</v>
      </c>
      <c r="R32" s="78"/>
    </row>
    <row r="33" spans="2:18" x14ac:dyDescent="0.25">
      <c r="B33" s="172" t="s">
        <v>18</v>
      </c>
      <c r="C33" s="313" t="s">
        <v>21</v>
      </c>
      <c r="D33" s="311">
        <v>356.54</v>
      </c>
      <c r="E33" s="307" t="s">
        <v>185</v>
      </c>
      <c r="F33" s="308"/>
      <c r="G33" s="309"/>
      <c r="J33" s="71"/>
      <c r="K33" s="71"/>
      <c r="L33" s="74">
        <v>44</v>
      </c>
      <c r="M33" s="79">
        <v>310.95</v>
      </c>
      <c r="N33" s="79">
        <v>303.05</v>
      </c>
      <c r="O33" s="79"/>
      <c r="P33" s="79">
        <v>204.22</v>
      </c>
      <c r="Q33" s="79">
        <v>313.27</v>
      </c>
      <c r="R33" s="78"/>
    </row>
    <row r="34" spans="2:18" x14ac:dyDescent="0.25">
      <c r="B34" s="172" t="s">
        <v>18</v>
      </c>
      <c r="C34" s="313" t="s">
        <v>24</v>
      </c>
      <c r="D34" s="310">
        <v>357.08000000000004</v>
      </c>
      <c r="E34" s="310">
        <v>352.68</v>
      </c>
      <c r="F34" s="316">
        <v>-4.4000000000000341</v>
      </c>
      <c r="G34" s="317">
        <v>-1.232216870169156E-2</v>
      </c>
      <c r="J34" s="71"/>
      <c r="K34" s="71"/>
      <c r="L34" s="74">
        <v>45</v>
      </c>
      <c r="M34" s="79">
        <v>312.14999999999998</v>
      </c>
      <c r="N34" s="79">
        <v>303.26</v>
      </c>
      <c r="O34" s="79"/>
      <c r="P34" s="79">
        <v>191.72</v>
      </c>
      <c r="Q34" s="79">
        <v>299.61</v>
      </c>
      <c r="R34" s="78"/>
    </row>
    <row r="35" spans="2:18" x14ac:dyDescent="0.25">
      <c r="B35" s="172" t="s">
        <v>18</v>
      </c>
      <c r="C35" s="313" t="s">
        <v>25</v>
      </c>
      <c r="D35" s="310">
        <v>333.31</v>
      </c>
      <c r="E35" s="310">
        <v>363.69</v>
      </c>
      <c r="F35" s="308">
        <v>30.379999999999995</v>
      </c>
      <c r="G35" s="309">
        <v>9.1146380246617253E-2</v>
      </c>
      <c r="J35" s="71"/>
      <c r="K35" s="71"/>
      <c r="L35" s="74">
        <v>46</v>
      </c>
      <c r="M35" s="79">
        <v>312.66000000000003</v>
      </c>
      <c r="N35" s="79">
        <v>302.16000000000003</v>
      </c>
      <c r="O35" s="79"/>
      <c r="P35" s="79">
        <v>194.1</v>
      </c>
      <c r="Q35" s="79">
        <v>300.24</v>
      </c>
      <c r="R35" s="78"/>
    </row>
    <row r="36" spans="2:18" x14ac:dyDescent="0.25">
      <c r="B36" s="172" t="s">
        <v>18</v>
      </c>
      <c r="C36" s="313" t="s">
        <v>27</v>
      </c>
      <c r="D36" s="310">
        <v>345.34000000000003</v>
      </c>
      <c r="E36" s="310">
        <v>318.5</v>
      </c>
      <c r="F36" s="316">
        <v>-26.840000000000032</v>
      </c>
      <c r="G36" s="317">
        <v>-7.7720507326113464E-2</v>
      </c>
      <c r="J36" s="71"/>
      <c r="K36" s="71"/>
      <c r="L36" s="74">
        <v>47</v>
      </c>
      <c r="M36" s="79">
        <v>312.26</v>
      </c>
      <c r="N36" s="79">
        <v>302.29000000000002</v>
      </c>
      <c r="O36" s="79"/>
      <c r="P36" s="79">
        <v>191.2</v>
      </c>
      <c r="Q36" s="79">
        <v>295.82</v>
      </c>
      <c r="R36" s="78"/>
    </row>
    <row r="37" spans="2:18" x14ac:dyDescent="0.25">
      <c r="B37" s="172" t="s">
        <v>18</v>
      </c>
      <c r="C37" s="313" t="s">
        <v>28</v>
      </c>
      <c r="D37" s="310">
        <v>342.08000000000004</v>
      </c>
      <c r="E37" s="310">
        <v>338.56</v>
      </c>
      <c r="F37" s="316">
        <v>-3.5200000000000387</v>
      </c>
      <c r="G37" s="317">
        <v>-1.028999064546321E-2</v>
      </c>
      <c r="J37" s="71"/>
      <c r="K37" s="71"/>
      <c r="L37" s="74">
        <v>48</v>
      </c>
      <c r="M37" s="79">
        <v>308.72000000000003</v>
      </c>
      <c r="N37" s="79">
        <v>308</v>
      </c>
      <c r="O37" s="79"/>
      <c r="P37" s="79">
        <v>199.23</v>
      </c>
      <c r="Q37" s="79">
        <v>296.89</v>
      </c>
      <c r="R37" s="78"/>
    </row>
    <row r="38" spans="2:18" x14ac:dyDescent="0.25">
      <c r="B38" s="172" t="s">
        <v>18</v>
      </c>
      <c r="C38" s="313" t="s">
        <v>29</v>
      </c>
      <c r="D38" s="310">
        <v>349.68</v>
      </c>
      <c r="E38" s="310">
        <v>360.23</v>
      </c>
      <c r="F38" s="308">
        <v>10.550000000000011</v>
      </c>
      <c r="G38" s="309">
        <v>3.0170441546556903E-2</v>
      </c>
      <c r="J38" s="71"/>
      <c r="K38" s="71"/>
      <c r="L38" s="74">
        <v>49</v>
      </c>
      <c r="M38" s="79">
        <v>314.08</v>
      </c>
      <c r="N38" s="79">
        <v>306.01</v>
      </c>
      <c r="O38" s="79"/>
      <c r="P38" s="79">
        <v>192.59</v>
      </c>
      <c r="Q38" s="79">
        <v>297.64</v>
      </c>
      <c r="R38" s="78"/>
    </row>
    <row r="39" spans="2:18" x14ac:dyDescent="0.25">
      <c r="B39" s="172" t="s">
        <v>18</v>
      </c>
      <c r="C39" s="313" t="s">
        <v>31</v>
      </c>
      <c r="D39" s="310">
        <v>274.31</v>
      </c>
      <c r="E39" s="310">
        <v>312.43</v>
      </c>
      <c r="F39" s="308">
        <v>38.120000000000005</v>
      </c>
      <c r="G39" s="309">
        <v>0.1389668623090663</v>
      </c>
      <c r="J39" s="71"/>
      <c r="K39" s="71"/>
      <c r="L39" s="74">
        <v>50</v>
      </c>
      <c r="M39" s="79">
        <v>314.14</v>
      </c>
      <c r="N39" s="79">
        <v>305.96999999999997</v>
      </c>
      <c r="O39" s="79"/>
      <c r="P39" s="79">
        <v>224.54</v>
      </c>
      <c r="Q39" s="79">
        <v>300.40999999999997</v>
      </c>
      <c r="R39" s="78"/>
    </row>
    <row r="40" spans="2:18" x14ac:dyDescent="0.25">
      <c r="B40" s="172" t="s">
        <v>18</v>
      </c>
      <c r="C40" s="313" t="s">
        <v>32</v>
      </c>
      <c r="D40" s="310">
        <v>291.65000000000003</v>
      </c>
      <c r="E40" s="310">
        <v>306.31</v>
      </c>
      <c r="F40" s="308">
        <v>14.659999999999968</v>
      </c>
      <c r="G40" s="309">
        <v>5.0265729470255316E-2</v>
      </c>
      <c r="J40" s="71"/>
      <c r="K40" s="71"/>
      <c r="L40" s="74">
        <v>51</v>
      </c>
      <c r="M40" s="79">
        <v>317.25</v>
      </c>
      <c r="N40" s="79">
        <v>309.34999999999997</v>
      </c>
      <c r="O40" s="79"/>
      <c r="P40" s="79">
        <v>217.65</v>
      </c>
      <c r="Q40" s="79">
        <v>303.38</v>
      </c>
      <c r="R40" s="78"/>
    </row>
    <row r="41" spans="2:18" x14ac:dyDescent="0.25">
      <c r="B41" s="172" t="s">
        <v>18</v>
      </c>
      <c r="C41" s="313" t="s">
        <v>34</v>
      </c>
      <c r="D41" s="308">
        <v>312.06</v>
      </c>
      <c r="E41" s="308">
        <v>314.5</v>
      </c>
      <c r="F41" s="308">
        <v>2.4399999999999977</v>
      </c>
      <c r="G41" s="309">
        <v>7.8190091649041893E-3</v>
      </c>
      <c r="J41" s="71"/>
      <c r="K41" s="71"/>
      <c r="L41" s="74">
        <v>52</v>
      </c>
      <c r="M41" s="79">
        <v>316.09999999999997</v>
      </c>
      <c r="N41" s="79">
        <v>310.08999999999997</v>
      </c>
      <c r="O41" s="79"/>
      <c r="P41" s="79">
        <v>230.03</v>
      </c>
      <c r="Q41" s="79">
        <v>305.33999999999997</v>
      </c>
      <c r="R41" s="78"/>
    </row>
    <row r="42" spans="2:18" ht="15.75" thickBot="1" x14ac:dyDescent="0.3">
      <c r="B42" s="172" t="s">
        <v>19</v>
      </c>
      <c r="C42" s="313" t="s">
        <v>26</v>
      </c>
      <c r="D42" s="307" t="s">
        <v>185</v>
      </c>
      <c r="E42" s="307">
        <v>344.70000000000005</v>
      </c>
      <c r="F42" s="307"/>
      <c r="G42" s="307"/>
      <c r="J42" s="71"/>
      <c r="K42" s="71"/>
      <c r="L42" s="202">
        <v>53</v>
      </c>
      <c r="M42" s="203">
        <v>326.12</v>
      </c>
      <c r="N42" s="203">
        <v>312.89999999999998</v>
      </c>
      <c r="O42" s="203"/>
      <c r="P42" s="203">
        <v>233.31</v>
      </c>
      <c r="Q42" s="203">
        <v>277.79000000000002</v>
      </c>
      <c r="R42" s="204"/>
    </row>
    <row r="43" spans="2:18" x14ac:dyDescent="0.25">
      <c r="B43" s="172" t="s">
        <v>19</v>
      </c>
      <c r="C43" s="313" t="s">
        <v>27</v>
      </c>
      <c r="D43" s="308">
        <v>419.33000000000004</v>
      </c>
      <c r="E43" s="308">
        <v>432.03000000000003</v>
      </c>
      <c r="F43" s="308">
        <v>12.699999999999989</v>
      </c>
      <c r="G43" s="309">
        <v>3.0286409271933712E-2</v>
      </c>
      <c r="J43" s="71"/>
      <c r="K43" s="75">
        <v>2021</v>
      </c>
      <c r="L43" s="205">
        <v>1</v>
      </c>
      <c r="M43" s="206">
        <v>322.70999999999998</v>
      </c>
      <c r="N43" s="206">
        <v>313.69</v>
      </c>
      <c r="O43" s="206"/>
      <c r="P43" s="206">
        <v>206.39</v>
      </c>
      <c r="Q43" s="206">
        <v>299.54000000000002</v>
      </c>
      <c r="R43" s="168"/>
    </row>
    <row r="44" spans="2:18" x14ac:dyDescent="0.25">
      <c r="B44" s="172" t="s">
        <v>19</v>
      </c>
      <c r="C44" s="313" t="s">
        <v>30</v>
      </c>
      <c r="D44" s="308">
        <v>414.02000000000004</v>
      </c>
      <c r="E44" s="308">
        <v>430.51000000000005</v>
      </c>
      <c r="F44" s="308">
        <v>16.490000000000009</v>
      </c>
      <c r="G44" s="309">
        <v>3.9828993768417087E-2</v>
      </c>
      <c r="J44" s="71"/>
      <c r="K44" s="71"/>
      <c r="L44" s="207">
        <v>2</v>
      </c>
      <c r="M44" s="80">
        <v>322.49</v>
      </c>
      <c r="N44" s="80">
        <v>311.77</v>
      </c>
      <c r="O44" s="80"/>
      <c r="P44" s="80">
        <v>216.23</v>
      </c>
      <c r="Q44" s="80">
        <v>307.14999999999998</v>
      </c>
      <c r="R44" s="208"/>
    </row>
    <row r="45" spans="2:18" x14ac:dyDescent="0.25">
      <c r="B45" s="172" t="s">
        <v>19</v>
      </c>
      <c r="C45" s="313" t="s">
        <v>31</v>
      </c>
      <c r="D45" s="308">
        <v>427.35</v>
      </c>
      <c r="E45" s="308">
        <v>419.07</v>
      </c>
      <c r="F45" s="316">
        <v>-8.2800000000000296</v>
      </c>
      <c r="G45" s="317">
        <v>-1.9375219375219466E-2</v>
      </c>
      <c r="J45" s="71"/>
      <c r="K45" s="71"/>
      <c r="L45" s="207">
        <v>3</v>
      </c>
      <c r="M45" s="80">
        <v>321.08</v>
      </c>
      <c r="N45" s="80">
        <v>310.05</v>
      </c>
      <c r="O45" s="80"/>
      <c r="P45" s="80">
        <v>205.76</v>
      </c>
      <c r="Q45" s="79">
        <v>305.39999999999998</v>
      </c>
      <c r="R45" s="208"/>
    </row>
    <row r="46" spans="2:18" x14ac:dyDescent="0.25">
      <c r="B46" s="172" t="s">
        <v>19</v>
      </c>
      <c r="C46" s="313" t="s">
        <v>35</v>
      </c>
      <c r="D46" s="308">
        <v>436.54</v>
      </c>
      <c r="E46" s="308">
        <v>411.54</v>
      </c>
      <c r="F46" s="316">
        <v>-25</v>
      </c>
      <c r="G46" s="317">
        <v>-5.7268520639574882E-2</v>
      </c>
      <c r="J46" s="71"/>
      <c r="K46" s="71"/>
      <c r="L46" s="207">
        <v>4</v>
      </c>
      <c r="M46" s="80">
        <v>323.79000000000002</v>
      </c>
      <c r="N46" s="80">
        <v>314.77000000000004</v>
      </c>
      <c r="O46" s="80"/>
      <c r="P46" s="80">
        <v>203.91</v>
      </c>
      <c r="Q46" s="80">
        <v>305.89000000000004</v>
      </c>
      <c r="R46" s="208"/>
    </row>
    <row r="47" spans="2:18" x14ac:dyDescent="0.25">
      <c r="B47" s="172" t="s">
        <v>19</v>
      </c>
      <c r="C47" s="313" t="s">
        <v>39</v>
      </c>
      <c r="D47" s="307" t="s">
        <v>185</v>
      </c>
      <c r="E47" s="307">
        <v>411.54</v>
      </c>
      <c r="F47" s="307"/>
      <c r="G47" s="307"/>
      <c r="J47" s="71"/>
      <c r="K47" s="71"/>
      <c r="L47" s="207">
        <v>5</v>
      </c>
      <c r="M47" s="80">
        <v>315.22000000000003</v>
      </c>
      <c r="N47" s="80">
        <v>297.53000000000003</v>
      </c>
      <c r="O47" s="80"/>
      <c r="P47" s="80">
        <v>206.42</v>
      </c>
      <c r="Q47" s="80">
        <v>307.66000000000003</v>
      </c>
      <c r="R47" s="208"/>
    </row>
    <row r="48" spans="2:18" x14ac:dyDescent="0.25">
      <c r="B48" s="169"/>
      <c r="C48" s="171"/>
      <c r="D48" s="16"/>
      <c r="E48" s="170"/>
      <c r="F48" s="16"/>
      <c r="G48" s="16"/>
      <c r="J48" s="71"/>
      <c r="L48" s="207">
        <v>6</v>
      </c>
      <c r="M48" s="80">
        <v>320.66000000000003</v>
      </c>
      <c r="N48" s="80">
        <v>313.52000000000004</v>
      </c>
      <c r="O48" s="80"/>
      <c r="P48" s="80">
        <v>210.29</v>
      </c>
      <c r="Q48" s="80">
        <v>308.04000000000002</v>
      </c>
      <c r="R48" s="208"/>
    </row>
    <row r="49" spans="2:18" x14ac:dyDescent="0.25">
      <c r="J49" s="71"/>
      <c r="K49" s="71"/>
      <c r="L49" s="207">
        <v>7</v>
      </c>
      <c r="M49" s="80">
        <v>324.55</v>
      </c>
      <c r="N49" s="80">
        <v>320.44</v>
      </c>
      <c r="O49" s="80"/>
      <c r="P49" s="80">
        <v>206.25</v>
      </c>
      <c r="Q49" s="80">
        <v>314.46000000000004</v>
      </c>
      <c r="R49" s="208"/>
    </row>
    <row r="50" spans="2:18" x14ac:dyDescent="0.25">
      <c r="B50" s="28" t="s">
        <v>171</v>
      </c>
      <c r="J50" s="71"/>
      <c r="L50" s="207">
        <v>8</v>
      </c>
      <c r="M50" s="80">
        <v>323.06</v>
      </c>
      <c r="N50" s="80">
        <v>321.24</v>
      </c>
      <c r="O50" s="80"/>
      <c r="P50" s="80">
        <v>203.13</v>
      </c>
      <c r="Q50" s="80">
        <v>314.04000000000002</v>
      </c>
      <c r="R50" s="208"/>
    </row>
    <row r="51" spans="2:18" x14ac:dyDescent="0.25">
      <c r="B51" s="28" t="s">
        <v>172</v>
      </c>
      <c r="J51" s="71"/>
      <c r="L51" s="207">
        <v>9</v>
      </c>
      <c r="M51" s="80">
        <v>327.99</v>
      </c>
      <c r="N51" s="80">
        <v>321.36</v>
      </c>
      <c r="O51" s="80"/>
      <c r="P51" s="80">
        <v>229.54</v>
      </c>
      <c r="Q51" s="80">
        <v>304.26000000000005</v>
      </c>
      <c r="R51" s="208"/>
    </row>
    <row r="52" spans="2:18" x14ac:dyDescent="0.25">
      <c r="B52" s="28" t="s">
        <v>47</v>
      </c>
      <c r="J52" s="71"/>
      <c r="L52" s="207">
        <v>10</v>
      </c>
      <c r="M52" s="79">
        <v>325.20000000000005</v>
      </c>
      <c r="N52" s="79">
        <v>318.40000000000003</v>
      </c>
      <c r="O52" s="80"/>
      <c r="P52" s="80">
        <v>225.95999999999998</v>
      </c>
      <c r="Q52" s="80">
        <v>308.73</v>
      </c>
      <c r="R52" s="208"/>
    </row>
    <row r="53" spans="2:18" x14ac:dyDescent="0.25">
      <c r="B53" s="28" t="s">
        <v>48</v>
      </c>
      <c r="J53" s="71"/>
      <c r="L53" s="207">
        <v>11</v>
      </c>
      <c r="M53" s="80">
        <v>318.92</v>
      </c>
      <c r="N53" s="80">
        <v>323.79000000000002</v>
      </c>
      <c r="O53" s="80"/>
      <c r="P53" s="80">
        <v>205.73999999999998</v>
      </c>
      <c r="Q53" s="80">
        <v>303.75</v>
      </c>
      <c r="R53" s="208"/>
    </row>
    <row r="54" spans="2:18" x14ac:dyDescent="0.25">
      <c r="B54" s="28" t="s">
        <v>49</v>
      </c>
      <c r="J54" s="71"/>
      <c r="L54" s="207">
        <v>12</v>
      </c>
      <c r="M54" s="81">
        <v>329.58000000000004</v>
      </c>
      <c r="N54" s="81">
        <v>324.32</v>
      </c>
      <c r="O54" s="81"/>
      <c r="P54" s="81">
        <v>230.48</v>
      </c>
      <c r="Q54" s="81">
        <v>319.13</v>
      </c>
      <c r="R54" s="209"/>
    </row>
    <row r="55" spans="2:18" x14ac:dyDescent="0.25">
      <c r="B55" s="28" t="s">
        <v>50</v>
      </c>
      <c r="J55" s="71"/>
      <c r="L55" s="207">
        <v>13</v>
      </c>
      <c r="M55" s="81">
        <v>330.95000000000005</v>
      </c>
      <c r="N55" s="81">
        <v>322.84000000000003</v>
      </c>
      <c r="O55" s="81">
        <v>321.54000000000002</v>
      </c>
      <c r="P55" s="81">
        <v>236.72</v>
      </c>
      <c r="Q55" s="81">
        <v>304.8</v>
      </c>
      <c r="R55" s="209"/>
    </row>
    <row r="56" spans="2:18" x14ac:dyDescent="0.25">
      <c r="J56" s="71"/>
      <c r="K56" s="71"/>
      <c r="L56" s="207">
        <v>14</v>
      </c>
      <c r="M56" s="81">
        <v>324.98</v>
      </c>
      <c r="N56" s="81">
        <v>330.45000000000005</v>
      </c>
      <c r="O56" s="81">
        <v>321.54000000000002</v>
      </c>
      <c r="P56" s="81">
        <v>218.79999999999998</v>
      </c>
      <c r="Q56" s="81">
        <v>314.13</v>
      </c>
      <c r="R56" s="209"/>
    </row>
    <row r="57" spans="2:18" x14ac:dyDescent="0.25">
      <c r="J57" s="71"/>
      <c r="L57" s="207">
        <v>15</v>
      </c>
      <c r="M57" s="81">
        <v>330.16</v>
      </c>
      <c r="N57" s="81">
        <v>309.01000000000005</v>
      </c>
      <c r="O57" s="81">
        <v>314.24</v>
      </c>
      <c r="P57" s="81">
        <v>231.95</v>
      </c>
      <c r="Q57" s="81">
        <v>313.33000000000004</v>
      </c>
      <c r="R57" s="209"/>
    </row>
    <row r="58" spans="2:18" x14ac:dyDescent="0.25">
      <c r="J58" s="71"/>
      <c r="L58" s="207">
        <v>16</v>
      </c>
      <c r="M58" s="81">
        <v>327.71000000000004</v>
      </c>
      <c r="N58" s="81">
        <v>319.76000000000005</v>
      </c>
      <c r="O58" s="81"/>
      <c r="P58" s="81">
        <v>225.66</v>
      </c>
      <c r="Q58" s="81">
        <v>312.12</v>
      </c>
      <c r="R58" s="209"/>
    </row>
    <row r="59" spans="2:18" x14ac:dyDescent="0.25">
      <c r="J59" s="71"/>
      <c r="L59" s="207">
        <v>17</v>
      </c>
      <c r="M59" s="80">
        <v>329.43</v>
      </c>
      <c r="N59" s="80">
        <v>324.37</v>
      </c>
      <c r="O59" s="80"/>
      <c r="P59" s="80">
        <v>237.32999999999998</v>
      </c>
      <c r="Q59" s="80">
        <v>312.63</v>
      </c>
      <c r="R59" s="208"/>
    </row>
    <row r="60" spans="2:18" x14ac:dyDescent="0.25">
      <c r="J60" s="71"/>
      <c r="L60" s="207">
        <v>18</v>
      </c>
      <c r="M60" s="80">
        <v>327.42</v>
      </c>
      <c r="N60" s="80">
        <v>323.78000000000003</v>
      </c>
      <c r="O60" s="80"/>
      <c r="P60" s="80">
        <v>236.37</v>
      </c>
      <c r="Q60" s="80">
        <v>313.51000000000005</v>
      </c>
      <c r="R60" s="208"/>
    </row>
    <row r="61" spans="2:18" x14ac:dyDescent="0.25">
      <c r="J61" s="71"/>
      <c r="L61" s="207">
        <v>19</v>
      </c>
      <c r="M61" s="81">
        <v>327.51000000000005</v>
      </c>
      <c r="N61" s="81">
        <v>323.35000000000002</v>
      </c>
      <c r="O61" s="81"/>
      <c r="P61" s="81">
        <v>228.01</v>
      </c>
      <c r="Q61" s="81">
        <v>314.94</v>
      </c>
      <c r="R61" s="209"/>
    </row>
    <row r="62" spans="2:18" x14ac:dyDescent="0.25">
      <c r="J62" s="71"/>
      <c r="L62" s="207">
        <v>20</v>
      </c>
      <c r="M62" s="81">
        <v>328.88</v>
      </c>
      <c r="N62" s="81">
        <v>321.52000000000004</v>
      </c>
      <c r="O62" s="81"/>
      <c r="P62" s="81">
        <v>231.26999999999998</v>
      </c>
      <c r="Q62" s="81">
        <v>313.08000000000004</v>
      </c>
      <c r="R62" s="209">
        <v>331.54</v>
      </c>
    </row>
    <row r="63" spans="2:18" x14ac:dyDescent="0.25">
      <c r="J63" s="71"/>
      <c r="L63" s="207">
        <v>21</v>
      </c>
      <c r="M63" s="80">
        <v>330.65000000000003</v>
      </c>
      <c r="N63" s="80">
        <v>329.12</v>
      </c>
      <c r="O63" s="80"/>
      <c r="P63" s="80">
        <v>233.44</v>
      </c>
      <c r="Q63" s="80">
        <v>322.01000000000005</v>
      </c>
      <c r="R63" s="208"/>
    </row>
    <row r="64" spans="2:18" x14ac:dyDescent="0.25">
      <c r="J64" s="71"/>
      <c r="K64" s="71"/>
      <c r="L64" s="207">
        <v>22</v>
      </c>
      <c r="M64" s="80">
        <v>326.92</v>
      </c>
      <c r="N64" s="80">
        <v>326.85000000000002</v>
      </c>
      <c r="O64" s="80"/>
      <c r="P64" s="80">
        <v>245.45</v>
      </c>
      <c r="Q64" s="80">
        <v>325.29000000000002</v>
      </c>
      <c r="R64" s="208"/>
    </row>
    <row r="65" spans="10:18" x14ac:dyDescent="0.25">
      <c r="J65" s="71"/>
      <c r="K65" s="71"/>
      <c r="L65" s="207">
        <v>23</v>
      </c>
      <c r="M65" s="79">
        <v>328.90000000000003</v>
      </c>
      <c r="N65" s="79">
        <v>325.20000000000005</v>
      </c>
      <c r="O65" s="79">
        <v>326.54000000000002</v>
      </c>
      <c r="P65" s="79">
        <v>253.15</v>
      </c>
      <c r="Q65" s="79">
        <v>333.32</v>
      </c>
      <c r="R65" s="78">
        <v>176.54</v>
      </c>
    </row>
    <row r="66" spans="10:18" x14ac:dyDescent="0.25">
      <c r="J66" s="71"/>
      <c r="K66" s="71"/>
      <c r="L66" s="207">
        <v>24</v>
      </c>
      <c r="M66" s="79">
        <v>331.53000000000003</v>
      </c>
      <c r="N66" s="79">
        <v>325.31</v>
      </c>
      <c r="O66" s="79"/>
      <c r="P66" s="79">
        <v>263.88</v>
      </c>
      <c r="Q66" s="79">
        <v>328.65000000000003</v>
      </c>
      <c r="R66" s="78"/>
    </row>
    <row r="67" spans="10:18" x14ac:dyDescent="0.25">
      <c r="J67" s="71"/>
      <c r="K67" s="71"/>
      <c r="L67" s="207">
        <v>25</v>
      </c>
      <c r="M67" s="81">
        <v>332.72</v>
      </c>
      <c r="N67" s="81">
        <v>329.11</v>
      </c>
      <c r="O67" s="81"/>
      <c r="P67" s="81">
        <v>261.52</v>
      </c>
      <c r="Q67" s="81">
        <v>325.94</v>
      </c>
      <c r="R67" s="209"/>
    </row>
    <row r="68" spans="10:18" x14ac:dyDescent="0.25">
      <c r="J68" s="71"/>
      <c r="K68" s="71"/>
      <c r="L68" s="207">
        <v>26</v>
      </c>
      <c r="M68" s="81">
        <v>332.47</v>
      </c>
      <c r="N68" s="81">
        <v>331.98</v>
      </c>
      <c r="O68" s="81"/>
      <c r="P68" s="81">
        <v>269.21000000000004</v>
      </c>
      <c r="Q68" s="81">
        <v>319.82</v>
      </c>
      <c r="R68" s="209"/>
    </row>
    <row r="69" spans="10:18" x14ac:dyDescent="0.25">
      <c r="J69" s="71"/>
      <c r="K69" s="71"/>
      <c r="L69" s="207">
        <v>27</v>
      </c>
      <c r="M69" s="81">
        <v>329.49</v>
      </c>
      <c r="N69" s="81">
        <v>337.75</v>
      </c>
      <c r="O69" s="81"/>
      <c r="P69" s="81">
        <v>259.76</v>
      </c>
      <c r="Q69" s="81">
        <v>328.19</v>
      </c>
      <c r="R69" s="209"/>
    </row>
    <row r="70" spans="10:18" x14ac:dyDescent="0.25">
      <c r="J70" s="71"/>
      <c r="L70" s="207">
        <v>28</v>
      </c>
      <c r="M70" s="81">
        <v>332.86</v>
      </c>
      <c r="N70" s="81">
        <v>327.28000000000003</v>
      </c>
      <c r="O70" s="81">
        <v>291.54000000000002</v>
      </c>
      <c r="P70" s="81">
        <v>240.28</v>
      </c>
      <c r="Q70" s="81">
        <v>325.98</v>
      </c>
      <c r="R70" s="209"/>
    </row>
    <row r="71" spans="10:18" x14ac:dyDescent="0.25">
      <c r="J71" s="71"/>
      <c r="K71" s="71"/>
      <c r="L71" s="207">
        <v>29</v>
      </c>
      <c r="M71" s="81">
        <v>335.53000000000003</v>
      </c>
      <c r="N71" s="81">
        <v>326.29000000000002</v>
      </c>
      <c r="O71" s="81">
        <v>316.54000000000002</v>
      </c>
      <c r="P71" s="81">
        <v>260.48</v>
      </c>
      <c r="Q71" s="81">
        <v>319.36</v>
      </c>
      <c r="R71" s="209"/>
    </row>
    <row r="72" spans="10:18" x14ac:dyDescent="0.25">
      <c r="J72" s="71"/>
      <c r="K72" s="71"/>
      <c r="L72" s="207">
        <v>30</v>
      </c>
      <c r="M72" s="81">
        <v>332.18</v>
      </c>
      <c r="N72" s="81">
        <v>314.11</v>
      </c>
      <c r="O72" s="81"/>
      <c r="P72" s="81">
        <v>258.64</v>
      </c>
      <c r="Q72" s="81">
        <v>326.61</v>
      </c>
      <c r="R72" s="209"/>
    </row>
    <row r="73" spans="10:18" x14ac:dyDescent="0.25">
      <c r="J73" s="71"/>
      <c r="K73" s="71"/>
      <c r="L73" s="207">
        <v>31</v>
      </c>
      <c r="M73" s="81">
        <v>335.33000000000004</v>
      </c>
      <c r="N73" s="81">
        <v>308.09000000000003</v>
      </c>
      <c r="O73" s="81"/>
      <c r="P73" s="81">
        <v>260.32</v>
      </c>
      <c r="Q73" s="81">
        <v>329.76000000000005</v>
      </c>
      <c r="R73" s="209"/>
    </row>
    <row r="74" spans="10:18" x14ac:dyDescent="0.25">
      <c r="J74" s="71"/>
      <c r="K74" s="71"/>
      <c r="L74" s="207">
        <v>32</v>
      </c>
      <c r="M74" s="81">
        <v>330.96000000000004</v>
      </c>
      <c r="N74" s="81">
        <v>333.49</v>
      </c>
      <c r="O74" s="81"/>
      <c r="P74" s="81">
        <v>261.94</v>
      </c>
      <c r="Q74" s="81">
        <v>323.27000000000004</v>
      </c>
      <c r="R74" s="209"/>
    </row>
    <row r="75" spans="10:18" x14ac:dyDescent="0.25">
      <c r="J75" s="71"/>
      <c r="K75" s="71"/>
      <c r="L75" s="207">
        <v>33</v>
      </c>
      <c r="M75" s="81">
        <v>336.59000000000003</v>
      </c>
      <c r="N75" s="81">
        <v>329.14000000000004</v>
      </c>
      <c r="O75" s="81"/>
      <c r="P75" s="81">
        <v>230.62</v>
      </c>
      <c r="Q75" s="81">
        <v>339.85</v>
      </c>
      <c r="R75" s="209"/>
    </row>
    <row r="76" spans="10:18" x14ac:dyDescent="0.25">
      <c r="J76" s="71"/>
      <c r="K76" s="71"/>
      <c r="L76" s="207">
        <v>34</v>
      </c>
      <c r="M76" s="81">
        <v>340.93</v>
      </c>
      <c r="N76" s="81">
        <v>321.97000000000003</v>
      </c>
      <c r="O76" s="81"/>
      <c r="P76" s="81">
        <v>250.73</v>
      </c>
      <c r="Q76" s="81">
        <v>340.02000000000004</v>
      </c>
      <c r="R76" s="209"/>
    </row>
    <row r="77" spans="10:18" x14ac:dyDescent="0.25">
      <c r="J77" s="71"/>
      <c r="K77" s="71"/>
      <c r="L77" s="207">
        <v>35</v>
      </c>
      <c r="M77" s="81">
        <v>330.59000000000003</v>
      </c>
      <c r="N77" s="81">
        <v>330.09000000000003</v>
      </c>
      <c r="O77" s="81"/>
      <c r="P77" s="81">
        <v>246.67</v>
      </c>
      <c r="Q77" s="81">
        <v>335.63</v>
      </c>
      <c r="R77" s="209"/>
    </row>
    <row r="78" spans="10:18" x14ac:dyDescent="0.25">
      <c r="J78" s="71"/>
      <c r="K78" s="71"/>
      <c r="L78" s="207">
        <v>36</v>
      </c>
      <c r="M78" s="81">
        <v>340.3</v>
      </c>
      <c r="N78" s="81">
        <v>318.43</v>
      </c>
      <c r="O78" s="81"/>
      <c r="P78" s="81">
        <v>253.17</v>
      </c>
      <c r="Q78" s="81">
        <v>322.27000000000004</v>
      </c>
      <c r="R78" s="209"/>
    </row>
    <row r="79" spans="10:18" x14ac:dyDescent="0.25">
      <c r="L79" s="207">
        <v>37</v>
      </c>
      <c r="M79" s="81">
        <v>342.42</v>
      </c>
      <c r="N79" s="81">
        <v>337.71000000000004</v>
      </c>
      <c r="O79" s="81"/>
      <c r="P79" s="81">
        <v>256.17</v>
      </c>
      <c r="Q79" s="81">
        <v>336.24</v>
      </c>
      <c r="R79" s="209"/>
    </row>
    <row r="80" spans="10:18" x14ac:dyDescent="0.25">
      <c r="L80" s="207">
        <v>38</v>
      </c>
      <c r="M80" s="81">
        <v>344.27000000000004</v>
      </c>
      <c r="N80" s="81">
        <v>335.28000000000003</v>
      </c>
      <c r="O80" s="81"/>
      <c r="P80" s="81">
        <v>255.35999999999999</v>
      </c>
      <c r="Q80" s="81">
        <v>337.67</v>
      </c>
      <c r="R80" s="209"/>
    </row>
    <row r="81" spans="12:18" x14ac:dyDescent="0.25">
      <c r="L81" s="207">
        <v>39</v>
      </c>
      <c r="M81" s="81">
        <v>346.04</v>
      </c>
      <c r="N81" s="81">
        <v>309.20000000000005</v>
      </c>
      <c r="O81" s="81">
        <v>346.54</v>
      </c>
      <c r="P81" s="81">
        <v>254.09</v>
      </c>
      <c r="Q81" s="81">
        <v>333.34000000000003</v>
      </c>
      <c r="R81" s="209"/>
    </row>
    <row r="82" spans="12:18" ht="15.75" thickBot="1" x14ac:dyDescent="0.3">
      <c r="L82" s="217">
        <v>40</v>
      </c>
      <c r="M82" s="285">
        <v>349.94</v>
      </c>
      <c r="N82" s="285">
        <v>347.51000000000005</v>
      </c>
      <c r="O82" s="285"/>
      <c r="P82" s="285">
        <v>251.29999999999998</v>
      </c>
      <c r="Q82" s="285">
        <v>336.72</v>
      </c>
      <c r="R82" s="286"/>
    </row>
    <row r="83" spans="12:18" ht="15.75" thickBot="1" x14ac:dyDescent="0.3">
      <c r="L83" s="217">
        <v>41</v>
      </c>
      <c r="M83" s="285">
        <v>360.16</v>
      </c>
      <c r="N83" s="285">
        <v>337.20000000000005</v>
      </c>
      <c r="O83" s="285"/>
      <c r="P83" s="285">
        <v>256.54000000000002</v>
      </c>
      <c r="Q83" s="285">
        <v>342.08000000000004</v>
      </c>
      <c r="R83" s="286"/>
    </row>
    <row r="84" spans="12:18" ht="15.75" thickBot="1" x14ac:dyDescent="0.3">
      <c r="L84" s="217">
        <v>42</v>
      </c>
      <c r="M84" s="285">
        <v>356.59000000000003</v>
      </c>
      <c r="N84" s="285">
        <v>346.92</v>
      </c>
      <c r="O84" s="285"/>
      <c r="P84" s="285">
        <v>258.78000000000003</v>
      </c>
      <c r="Q84" s="285">
        <v>338.56</v>
      </c>
      <c r="R84" s="286"/>
    </row>
    <row r="85" spans="12:18" x14ac:dyDescent="0.25">
      <c r="M85" s="306"/>
    </row>
    <row r="86" spans="12:18" x14ac:dyDescent="0.25">
      <c r="M86" s="306"/>
    </row>
    <row r="87" spans="12:18" x14ac:dyDescent="0.25">
      <c r="M87" s="30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"/>
  <sheetViews>
    <sheetView workbookViewId="0">
      <selection activeCell="M56" sqref="M56"/>
    </sheetView>
  </sheetViews>
  <sheetFormatPr defaultRowHeight="15" x14ac:dyDescent="0.25"/>
  <cols>
    <col min="1" max="1" width="9.140625" style="71"/>
    <col min="10" max="10" width="13.5703125" customWidth="1"/>
    <col min="11" max="11" width="9.140625" style="16"/>
  </cols>
  <sheetData>
    <row r="1" spans="2:13" x14ac:dyDescent="0.25">
      <c r="B1" s="27" t="s">
        <v>144</v>
      </c>
      <c r="C1" s="27" t="s">
        <v>53</v>
      </c>
      <c r="E1" s="20"/>
      <c r="F1" s="20"/>
      <c r="G1" s="20"/>
      <c r="H1" s="20"/>
    </row>
    <row r="2" spans="2:13" ht="15.75" thickBot="1" x14ac:dyDescent="0.3"/>
    <row r="3" spans="2:13" x14ac:dyDescent="0.25">
      <c r="B3" s="64" t="s">
        <v>52</v>
      </c>
      <c r="C3" s="29" t="s">
        <v>13</v>
      </c>
      <c r="D3" s="65" t="s">
        <v>14</v>
      </c>
      <c r="E3" s="66" t="s">
        <v>15</v>
      </c>
      <c r="F3" s="66" t="s">
        <v>16</v>
      </c>
      <c r="G3" s="66" t="s">
        <v>17</v>
      </c>
      <c r="H3" s="67" t="s">
        <v>18</v>
      </c>
      <c r="I3" s="29" t="s">
        <v>19</v>
      </c>
      <c r="J3" s="29" t="s">
        <v>51</v>
      </c>
      <c r="M3" t="s">
        <v>168</v>
      </c>
    </row>
    <row r="4" spans="2:13" x14ac:dyDescent="0.25">
      <c r="B4" s="22">
        <v>36</v>
      </c>
      <c r="C4" s="24">
        <v>130</v>
      </c>
      <c r="D4" s="23">
        <v>119291</v>
      </c>
      <c r="E4" s="23">
        <v>10449</v>
      </c>
      <c r="F4" s="23"/>
      <c r="G4" s="23">
        <v>50185</v>
      </c>
      <c r="H4" s="23">
        <v>51804</v>
      </c>
      <c r="I4" s="24">
        <v>7589</v>
      </c>
      <c r="J4" s="25">
        <v>239448</v>
      </c>
      <c r="K4"/>
    </row>
    <row r="5" spans="2:13" x14ac:dyDescent="0.25">
      <c r="B5" s="22">
        <v>37</v>
      </c>
      <c r="C5" s="24"/>
      <c r="D5" s="23">
        <v>123350</v>
      </c>
      <c r="E5" s="23">
        <v>6350</v>
      </c>
      <c r="F5" s="23"/>
      <c r="G5" s="23">
        <v>34610</v>
      </c>
      <c r="H5" s="23">
        <v>46640</v>
      </c>
      <c r="I5" s="24">
        <v>6657</v>
      </c>
      <c r="J5" s="25">
        <v>217607</v>
      </c>
      <c r="K5"/>
    </row>
    <row r="6" spans="2:13" x14ac:dyDescent="0.25">
      <c r="B6" s="22">
        <v>38</v>
      </c>
      <c r="C6" s="24">
        <v>341</v>
      </c>
      <c r="D6" s="23">
        <v>148332</v>
      </c>
      <c r="E6" s="23">
        <v>11444</v>
      </c>
      <c r="F6" s="23"/>
      <c r="G6" s="23">
        <v>44711</v>
      </c>
      <c r="H6" s="23">
        <v>54932</v>
      </c>
      <c r="I6" s="24">
        <v>7196</v>
      </c>
      <c r="J6" s="25">
        <v>266956</v>
      </c>
      <c r="K6"/>
    </row>
    <row r="7" spans="2:13" x14ac:dyDescent="0.25">
      <c r="B7" s="22">
        <v>39</v>
      </c>
      <c r="C7" s="23">
        <v>712</v>
      </c>
      <c r="D7" s="23">
        <v>133059</v>
      </c>
      <c r="E7" s="23">
        <v>11826</v>
      </c>
      <c r="F7" s="23"/>
      <c r="G7" s="23">
        <v>38608</v>
      </c>
      <c r="H7" s="23">
        <v>48953</v>
      </c>
      <c r="I7" s="23">
        <v>4813</v>
      </c>
      <c r="J7" s="25">
        <v>237971</v>
      </c>
      <c r="K7"/>
    </row>
    <row r="8" spans="2:13" x14ac:dyDescent="0.25">
      <c r="B8" s="22">
        <v>40</v>
      </c>
      <c r="C8" s="24"/>
      <c r="D8" s="23">
        <v>124640</v>
      </c>
      <c r="E8" s="23">
        <v>7306</v>
      </c>
      <c r="F8" s="23"/>
      <c r="G8" s="23">
        <v>46142</v>
      </c>
      <c r="H8" s="23">
        <v>48270</v>
      </c>
      <c r="I8" s="24">
        <v>5886</v>
      </c>
      <c r="J8" s="25">
        <v>232244</v>
      </c>
      <c r="K8"/>
    </row>
    <row r="9" spans="2:13" x14ac:dyDescent="0.25">
      <c r="B9" s="22">
        <v>41</v>
      </c>
      <c r="C9" s="24">
        <v>272</v>
      </c>
      <c r="D9" s="23">
        <v>121767</v>
      </c>
      <c r="E9" s="23">
        <v>11614</v>
      </c>
      <c r="F9" s="23">
        <v>311</v>
      </c>
      <c r="G9" s="23">
        <v>55131</v>
      </c>
      <c r="H9" s="23">
        <v>39848</v>
      </c>
      <c r="I9" s="24">
        <v>6222</v>
      </c>
      <c r="J9" s="25">
        <v>235165</v>
      </c>
      <c r="K9"/>
    </row>
    <row r="10" spans="2:13" x14ac:dyDescent="0.25">
      <c r="B10" s="22">
        <v>42</v>
      </c>
      <c r="C10" s="24"/>
      <c r="D10" s="23">
        <v>115939</v>
      </c>
      <c r="E10" s="23">
        <v>8534</v>
      </c>
      <c r="F10" s="23">
        <v>1790</v>
      </c>
      <c r="G10" s="23">
        <v>46596</v>
      </c>
      <c r="H10" s="23">
        <v>47751</v>
      </c>
      <c r="I10" s="24">
        <v>6629</v>
      </c>
      <c r="J10" s="25">
        <v>227239</v>
      </c>
      <c r="K10"/>
    </row>
    <row r="11" spans="2:13" x14ac:dyDescent="0.25">
      <c r="B11" s="22">
        <v>43</v>
      </c>
      <c r="C11" s="24"/>
      <c r="D11" s="23">
        <v>120428</v>
      </c>
      <c r="E11" s="23">
        <v>4677</v>
      </c>
      <c r="F11" s="23"/>
      <c r="G11" s="23">
        <v>41648</v>
      </c>
      <c r="H11" s="23">
        <v>40180</v>
      </c>
      <c r="I11" s="24">
        <v>4265</v>
      </c>
      <c r="J11" s="25">
        <f>SUM(C11:I11)</f>
        <v>211198</v>
      </c>
      <c r="K11"/>
    </row>
    <row r="12" spans="2:13" x14ac:dyDescent="0.25">
      <c r="B12" s="22">
        <v>44</v>
      </c>
      <c r="C12" s="24">
        <v>332</v>
      </c>
      <c r="D12" s="23">
        <v>113300</v>
      </c>
      <c r="E12" s="23">
        <v>4713</v>
      </c>
      <c r="F12" s="23">
        <v>392</v>
      </c>
      <c r="G12" s="23">
        <v>25470</v>
      </c>
      <c r="H12" s="23">
        <v>28949</v>
      </c>
      <c r="I12" s="24">
        <v>4860</v>
      </c>
      <c r="J12" s="25">
        <f>SUM(C12:I12)</f>
        <v>178016</v>
      </c>
      <c r="K12"/>
    </row>
    <row r="13" spans="2:13" x14ac:dyDescent="0.25">
      <c r="B13" s="22">
        <v>45</v>
      </c>
      <c r="C13" s="24">
        <v>139</v>
      </c>
      <c r="D13" s="23">
        <v>101299</v>
      </c>
      <c r="E13" s="23">
        <v>7553</v>
      </c>
      <c r="F13" s="23"/>
      <c r="G13" s="23">
        <v>40679</v>
      </c>
      <c r="H13" s="23">
        <v>20682</v>
      </c>
      <c r="I13" s="24">
        <v>6459</v>
      </c>
      <c r="J13" s="25">
        <v>176811</v>
      </c>
      <c r="K13"/>
    </row>
    <row r="14" spans="2:13" x14ac:dyDescent="0.25">
      <c r="B14" s="22">
        <v>46</v>
      </c>
      <c r="C14" s="24"/>
      <c r="D14" s="23">
        <v>108239</v>
      </c>
      <c r="E14" s="23">
        <v>5918</v>
      </c>
      <c r="F14" s="23"/>
      <c r="G14" s="23">
        <v>65786</v>
      </c>
      <c r="H14" s="23">
        <v>30849</v>
      </c>
      <c r="I14" s="24">
        <v>5716</v>
      </c>
      <c r="J14" s="25">
        <f>SUM(C14:I14)</f>
        <v>216508</v>
      </c>
      <c r="K14"/>
    </row>
    <row r="15" spans="2:13" x14ac:dyDescent="0.25">
      <c r="B15" s="22">
        <v>47</v>
      </c>
      <c r="C15" s="24">
        <v>111</v>
      </c>
      <c r="D15" s="23">
        <v>108624</v>
      </c>
      <c r="E15" s="23">
        <v>9686</v>
      </c>
      <c r="F15" s="23"/>
      <c r="G15" s="23">
        <v>63577</v>
      </c>
      <c r="H15" s="23">
        <v>44760</v>
      </c>
      <c r="I15" s="24">
        <v>5508</v>
      </c>
      <c r="J15" s="25">
        <f>SUM(C15:I15)</f>
        <v>232266</v>
      </c>
      <c r="K15"/>
    </row>
    <row r="16" spans="2:13" x14ac:dyDescent="0.25">
      <c r="B16" s="22">
        <v>48</v>
      </c>
      <c r="C16" s="24"/>
      <c r="D16" s="23">
        <v>147072</v>
      </c>
      <c r="E16" s="23">
        <v>8175</v>
      </c>
      <c r="F16" s="23"/>
      <c r="G16" s="23">
        <v>43259</v>
      </c>
      <c r="H16" s="23">
        <v>44339</v>
      </c>
      <c r="I16" s="24">
        <v>5654</v>
      </c>
      <c r="J16" s="25">
        <v>248499</v>
      </c>
      <c r="K16"/>
    </row>
    <row r="17" spans="2:11" x14ac:dyDescent="0.25">
      <c r="B17" s="22">
        <v>49</v>
      </c>
      <c r="C17" s="24">
        <v>478</v>
      </c>
      <c r="D17" s="23">
        <v>129752</v>
      </c>
      <c r="E17" s="23">
        <v>12377</v>
      </c>
      <c r="F17" s="23">
        <v>338</v>
      </c>
      <c r="G17" s="23">
        <v>48017</v>
      </c>
      <c r="H17" s="23">
        <v>43426</v>
      </c>
      <c r="I17" s="24">
        <v>4729</v>
      </c>
      <c r="J17" s="25">
        <v>239117</v>
      </c>
      <c r="K17"/>
    </row>
    <row r="18" spans="2:11" x14ac:dyDescent="0.25">
      <c r="B18" s="22">
        <v>50</v>
      </c>
      <c r="C18" s="24"/>
      <c r="D18" s="23">
        <v>169938</v>
      </c>
      <c r="E18" s="23">
        <v>9670</v>
      </c>
      <c r="F18" s="23"/>
      <c r="G18" s="23">
        <v>50489</v>
      </c>
      <c r="H18" s="23">
        <v>43066</v>
      </c>
      <c r="I18" s="24">
        <v>7909</v>
      </c>
      <c r="J18" s="25">
        <v>281072</v>
      </c>
      <c r="K18"/>
    </row>
    <row r="19" spans="2:11" x14ac:dyDescent="0.25">
      <c r="B19" s="22">
        <v>51</v>
      </c>
      <c r="C19" s="24">
        <v>762</v>
      </c>
      <c r="D19" s="23">
        <v>152825</v>
      </c>
      <c r="E19" s="23">
        <v>7578</v>
      </c>
      <c r="F19" s="23">
        <v>362</v>
      </c>
      <c r="G19" s="23">
        <v>47720</v>
      </c>
      <c r="H19" s="23">
        <v>45466</v>
      </c>
      <c r="I19" s="24">
        <v>7589</v>
      </c>
      <c r="J19" s="25">
        <v>262302</v>
      </c>
      <c r="K19"/>
    </row>
    <row r="20" spans="2:11" x14ac:dyDescent="0.25">
      <c r="B20" s="22">
        <v>52</v>
      </c>
      <c r="C20" s="24">
        <v>303</v>
      </c>
      <c r="D20" s="23">
        <v>139869</v>
      </c>
      <c r="E20" s="23">
        <v>8024</v>
      </c>
      <c r="F20" s="23">
        <v>366</v>
      </c>
      <c r="G20" s="23">
        <v>26862</v>
      </c>
      <c r="H20" s="23">
        <v>24259</v>
      </c>
      <c r="I20" s="24">
        <v>6443</v>
      </c>
      <c r="J20" s="25">
        <v>206126</v>
      </c>
      <c r="K20"/>
    </row>
    <row r="21" spans="2:11" ht="15.75" thickBot="1" x14ac:dyDescent="0.3">
      <c r="B21" s="213">
        <v>53</v>
      </c>
      <c r="C21" s="214"/>
      <c r="D21" s="215">
        <v>114077</v>
      </c>
      <c r="E21" s="215">
        <v>8691</v>
      </c>
      <c r="F21" s="215"/>
      <c r="G21" s="215">
        <v>24789</v>
      </c>
      <c r="H21" s="215">
        <v>27994</v>
      </c>
      <c r="I21" s="214">
        <v>6157</v>
      </c>
      <c r="J21" s="216">
        <f>SUM(C21:I21)</f>
        <v>181708</v>
      </c>
      <c r="K21"/>
    </row>
    <row r="22" spans="2:11" x14ac:dyDescent="0.25">
      <c r="B22" s="210">
        <v>1</v>
      </c>
      <c r="C22" s="211">
        <v>59</v>
      </c>
      <c r="D22" s="211">
        <v>128133</v>
      </c>
      <c r="E22" s="211">
        <v>5151</v>
      </c>
      <c r="F22" s="211"/>
      <c r="G22" s="211">
        <v>47802</v>
      </c>
      <c r="H22" s="211">
        <v>37322</v>
      </c>
      <c r="I22" s="211">
        <v>4317</v>
      </c>
      <c r="J22" s="290">
        <v>222784</v>
      </c>
      <c r="K22"/>
    </row>
    <row r="23" spans="2:11" x14ac:dyDescent="0.25">
      <c r="B23" s="212">
        <v>2</v>
      </c>
      <c r="C23" s="69">
        <v>120</v>
      </c>
      <c r="D23" s="69">
        <v>140095</v>
      </c>
      <c r="E23" s="69">
        <v>8655</v>
      </c>
      <c r="F23" s="69">
        <v>641</v>
      </c>
      <c r="G23" s="69">
        <v>34975</v>
      </c>
      <c r="H23" s="69">
        <v>42587</v>
      </c>
      <c r="I23" s="69">
        <v>6816</v>
      </c>
      <c r="J23" s="25">
        <f>SUM(C23:I23)</f>
        <v>233889</v>
      </c>
      <c r="K23" s="63">
        <v>2021</v>
      </c>
    </row>
    <row r="24" spans="2:11" x14ac:dyDescent="0.25">
      <c r="B24" s="212">
        <v>3</v>
      </c>
      <c r="C24" s="69"/>
      <c r="D24" s="69">
        <v>140138</v>
      </c>
      <c r="E24" s="69">
        <v>7309</v>
      </c>
      <c r="F24" s="69"/>
      <c r="G24" s="69">
        <v>52683</v>
      </c>
      <c r="H24" s="69">
        <v>38491</v>
      </c>
      <c r="I24" s="69">
        <v>7091</v>
      </c>
      <c r="J24" s="25">
        <f>SUM(C24:I24)</f>
        <v>245712</v>
      </c>
      <c r="K24"/>
    </row>
    <row r="25" spans="2:11" x14ac:dyDescent="0.25">
      <c r="B25" s="212">
        <v>4</v>
      </c>
      <c r="C25" s="69">
        <v>301</v>
      </c>
      <c r="D25" s="69">
        <v>136340</v>
      </c>
      <c r="E25" s="69">
        <v>5293</v>
      </c>
      <c r="F25" s="69"/>
      <c r="G25" s="69">
        <v>48286</v>
      </c>
      <c r="H25" s="69">
        <v>41678</v>
      </c>
      <c r="I25" s="69">
        <v>6720</v>
      </c>
      <c r="J25" s="25">
        <f>SUM(C25:I25)</f>
        <v>238618</v>
      </c>
      <c r="K25"/>
    </row>
    <row r="26" spans="2:11" x14ac:dyDescent="0.25">
      <c r="B26" s="212">
        <v>5</v>
      </c>
      <c r="C26" s="69"/>
      <c r="D26" s="69">
        <v>122845</v>
      </c>
      <c r="E26" s="69">
        <v>5984</v>
      </c>
      <c r="F26" s="69"/>
      <c r="G26" s="69">
        <v>43902</v>
      </c>
      <c r="H26" s="69">
        <v>35222</v>
      </c>
      <c r="I26" s="69">
        <v>7021</v>
      </c>
      <c r="J26" s="25">
        <v>214974</v>
      </c>
      <c r="K26"/>
    </row>
    <row r="27" spans="2:11" x14ac:dyDescent="0.25">
      <c r="B27" s="212">
        <v>6</v>
      </c>
      <c r="C27" s="69">
        <v>172</v>
      </c>
      <c r="D27" s="69">
        <v>122134</v>
      </c>
      <c r="E27" s="69">
        <v>5705</v>
      </c>
      <c r="F27" s="69"/>
      <c r="G27" s="69">
        <v>42608</v>
      </c>
      <c r="H27" s="69">
        <v>45420</v>
      </c>
      <c r="I27" s="69">
        <v>7254</v>
      </c>
      <c r="J27" s="25">
        <f t="shared" ref="J27" si="0">SUM(C27:I27)</f>
        <v>223293</v>
      </c>
      <c r="K27"/>
    </row>
    <row r="28" spans="2:11" x14ac:dyDescent="0.25">
      <c r="B28" s="212">
        <v>7</v>
      </c>
      <c r="C28" s="69">
        <v>952</v>
      </c>
      <c r="D28" s="69">
        <v>122964</v>
      </c>
      <c r="E28" s="69">
        <v>6605</v>
      </c>
      <c r="F28" s="69" t="s">
        <v>142</v>
      </c>
      <c r="G28" s="69">
        <v>56168</v>
      </c>
      <c r="H28" s="69">
        <v>48468</v>
      </c>
      <c r="I28" s="69">
        <v>9617</v>
      </c>
      <c r="J28" s="25">
        <v>244774</v>
      </c>
    </row>
    <row r="29" spans="2:11" x14ac:dyDescent="0.25">
      <c r="B29" s="212">
        <v>8</v>
      </c>
      <c r="C29" s="69">
        <v>254</v>
      </c>
      <c r="D29" s="69">
        <v>111944</v>
      </c>
      <c r="E29" s="69">
        <v>3362</v>
      </c>
      <c r="F29" s="69" t="s">
        <v>142</v>
      </c>
      <c r="G29" s="69">
        <v>49209</v>
      </c>
      <c r="H29" s="69">
        <v>36963</v>
      </c>
      <c r="I29" s="69">
        <v>7110</v>
      </c>
      <c r="J29" s="25">
        <f t="shared" ref="J29" si="1">SUM(C29:I29)</f>
        <v>208842</v>
      </c>
      <c r="K29"/>
    </row>
    <row r="30" spans="2:11" x14ac:dyDescent="0.25">
      <c r="B30" s="212">
        <v>9</v>
      </c>
      <c r="C30" s="69">
        <v>247</v>
      </c>
      <c r="D30" s="69">
        <v>137143</v>
      </c>
      <c r="E30" s="69">
        <v>8537</v>
      </c>
      <c r="F30" s="69">
        <v>427</v>
      </c>
      <c r="G30" s="69">
        <v>42616</v>
      </c>
      <c r="H30" s="69">
        <v>33477</v>
      </c>
      <c r="I30" s="69">
        <v>7943</v>
      </c>
      <c r="J30" s="25">
        <v>230390</v>
      </c>
      <c r="K30"/>
    </row>
    <row r="31" spans="2:11" x14ac:dyDescent="0.25">
      <c r="B31" s="212">
        <v>10</v>
      </c>
      <c r="C31" s="69">
        <v>364</v>
      </c>
      <c r="D31" s="69">
        <v>129645</v>
      </c>
      <c r="E31" s="69">
        <v>8152</v>
      </c>
      <c r="F31" s="69" t="s">
        <v>142</v>
      </c>
      <c r="G31" s="69">
        <v>54460</v>
      </c>
      <c r="H31" s="69">
        <v>42334</v>
      </c>
      <c r="I31" s="69">
        <v>7473</v>
      </c>
      <c r="J31" s="25">
        <f t="shared" ref="J31" si="2">SUM(C31:I31)</f>
        <v>242428</v>
      </c>
      <c r="K31"/>
    </row>
    <row r="32" spans="2:11" x14ac:dyDescent="0.25">
      <c r="B32" s="212">
        <v>11</v>
      </c>
      <c r="C32" s="69">
        <v>399</v>
      </c>
      <c r="D32" s="69">
        <v>137808</v>
      </c>
      <c r="E32" s="69">
        <v>8314</v>
      </c>
      <c r="F32" s="69" t="s">
        <v>142</v>
      </c>
      <c r="G32" s="69">
        <v>54929</v>
      </c>
      <c r="H32" s="69">
        <v>42046</v>
      </c>
      <c r="I32" s="69">
        <v>8755</v>
      </c>
      <c r="J32" s="25">
        <f>SUM(C32:I32)</f>
        <v>252251</v>
      </c>
      <c r="K32"/>
    </row>
    <row r="33" spans="2:11" x14ac:dyDescent="0.25">
      <c r="B33" s="212">
        <v>12</v>
      </c>
      <c r="C33" s="69">
        <v>634</v>
      </c>
      <c r="D33" s="69">
        <v>146128</v>
      </c>
      <c r="E33" s="69">
        <v>7930</v>
      </c>
      <c r="F33" s="69" t="s">
        <v>142</v>
      </c>
      <c r="G33" s="69">
        <v>39221</v>
      </c>
      <c r="H33" s="69">
        <v>39912</v>
      </c>
      <c r="I33" s="69">
        <v>7591</v>
      </c>
      <c r="J33" s="25">
        <f>SUM(C33:I33)</f>
        <v>241416</v>
      </c>
      <c r="K33"/>
    </row>
    <row r="34" spans="2:11" x14ac:dyDescent="0.25">
      <c r="B34" s="212">
        <v>13</v>
      </c>
      <c r="C34" s="69">
        <v>399</v>
      </c>
      <c r="D34" s="69">
        <v>141365</v>
      </c>
      <c r="E34" s="69">
        <v>10856</v>
      </c>
      <c r="F34" s="69">
        <v>792</v>
      </c>
      <c r="G34" s="69">
        <v>39608</v>
      </c>
      <c r="H34" s="69">
        <v>40763</v>
      </c>
      <c r="I34" s="69">
        <v>9051</v>
      </c>
      <c r="J34" s="25">
        <f t="shared" ref="J34" si="3">SUM(C34:I34)</f>
        <v>242834</v>
      </c>
    </row>
    <row r="35" spans="2:11" x14ac:dyDescent="0.25">
      <c r="B35" s="212">
        <v>14</v>
      </c>
      <c r="C35" s="69">
        <v>503</v>
      </c>
      <c r="D35" s="69">
        <v>101810</v>
      </c>
      <c r="E35" s="69">
        <v>4655</v>
      </c>
      <c r="F35" s="69">
        <v>1793</v>
      </c>
      <c r="G35" s="69">
        <v>42225</v>
      </c>
      <c r="H35" s="69">
        <v>31219</v>
      </c>
      <c r="I35" s="69">
        <v>6446</v>
      </c>
      <c r="J35" s="25">
        <v>188651</v>
      </c>
    </row>
    <row r="36" spans="2:11" x14ac:dyDescent="0.25">
      <c r="B36" s="212">
        <v>15</v>
      </c>
      <c r="C36" s="69">
        <v>115</v>
      </c>
      <c r="D36" s="69">
        <v>134747</v>
      </c>
      <c r="E36" s="69">
        <v>5533</v>
      </c>
      <c r="F36" s="69">
        <v>950</v>
      </c>
      <c r="G36" s="69">
        <v>41089</v>
      </c>
      <c r="H36" s="69">
        <v>44112</v>
      </c>
      <c r="I36" s="69">
        <v>9982</v>
      </c>
      <c r="J36" s="25">
        <v>236528</v>
      </c>
    </row>
    <row r="37" spans="2:11" x14ac:dyDescent="0.25">
      <c r="B37" s="212">
        <v>16</v>
      </c>
      <c r="C37" s="69">
        <v>407</v>
      </c>
      <c r="D37" s="69">
        <v>141911</v>
      </c>
      <c r="E37" s="69">
        <v>11704</v>
      </c>
      <c r="F37" s="69" t="s">
        <v>170</v>
      </c>
      <c r="G37" s="69">
        <v>59380</v>
      </c>
      <c r="H37" s="69">
        <v>61398</v>
      </c>
      <c r="I37" s="69">
        <v>7302</v>
      </c>
      <c r="J37" s="25">
        <v>282102</v>
      </c>
    </row>
    <row r="38" spans="2:11" x14ac:dyDescent="0.25">
      <c r="B38" s="212">
        <v>17</v>
      </c>
      <c r="C38" s="69">
        <v>229</v>
      </c>
      <c r="D38" s="69">
        <v>143726</v>
      </c>
      <c r="E38" s="69">
        <v>12088</v>
      </c>
      <c r="F38" s="69" t="s">
        <v>142</v>
      </c>
      <c r="G38" s="69">
        <v>38414</v>
      </c>
      <c r="H38" s="69">
        <v>52327</v>
      </c>
      <c r="I38" s="69">
        <v>7322</v>
      </c>
      <c r="J38" s="25">
        <v>254106</v>
      </c>
    </row>
    <row r="39" spans="2:11" x14ac:dyDescent="0.25">
      <c r="B39" s="212">
        <v>18</v>
      </c>
      <c r="C39" s="69">
        <v>193</v>
      </c>
      <c r="D39" s="69">
        <v>115096</v>
      </c>
      <c r="E39" s="69">
        <v>7270</v>
      </c>
      <c r="F39" s="69" t="s">
        <v>142</v>
      </c>
      <c r="G39" s="69">
        <v>47808</v>
      </c>
      <c r="H39" s="69">
        <v>42709</v>
      </c>
      <c r="I39" s="69">
        <v>7453</v>
      </c>
      <c r="J39" s="25">
        <v>220529</v>
      </c>
    </row>
    <row r="40" spans="2:11" x14ac:dyDescent="0.25">
      <c r="B40" s="212">
        <v>19</v>
      </c>
      <c r="C40" s="69">
        <v>994</v>
      </c>
      <c r="D40" s="69">
        <v>109057</v>
      </c>
      <c r="E40" s="69">
        <v>9320</v>
      </c>
      <c r="F40" s="69" t="s">
        <v>142</v>
      </c>
      <c r="G40" s="69">
        <v>45615</v>
      </c>
      <c r="H40" s="69">
        <v>54388</v>
      </c>
      <c r="I40" s="69">
        <v>9387</v>
      </c>
      <c r="J40" s="25">
        <f>SUM(C40:I40)</f>
        <v>228761</v>
      </c>
      <c r="K40"/>
    </row>
    <row r="41" spans="2:11" x14ac:dyDescent="0.25">
      <c r="B41" s="212">
        <v>20</v>
      </c>
      <c r="C41" s="69">
        <v>807</v>
      </c>
      <c r="D41" s="69">
        <v>141917</v>
      </c>
      <c r="E41" s="69">
        <v>12277</v>
      </c>
      <c r="F41" s="69" t="s">
        <v>142</v>
      </c>
      <c r="G41" s="69">
        <v>38828</v>
      </c>
      <c r="H41" s="69">
        <v>47265</v>
      </c>
      <c r="I41" s="69">
        <v>7704</v>
      </c>
      <c r="J41" s="25">
        <v>248798</v>
      </c>
      <c r="K41"/>
    </row>
    <row r="42" spans="2:11" x14ac:dyDescent="0.25">
      <c r="B42" s="212">
        <v>21</v>
      </c>
      <c r="C42" s="69">
        <v>1150</v>
      </c>
      <c r="D42" s="69">
        <v>125436</v>
      </c>
      <c r="E42" s="69">
        <v>11988</v>
      </c>
      <c r="F42" s="69" t="s">
        <v>142</v>
      </c>
      <c r="G42" s="69">
        <v>51793</v>
      </c>
      <c r="H42" s="69">
        <v>48555</v>
      </c>
      <c r="I42" s="69">
        <v>7380</v>
      </c>
      <c r="J42" s="25">
        <v>246302</v>
      </c>
      <c r="K42"/>
    </row>
    <row r="43" spans="2:11" x14ac:dyDescent="0.25">
      <c r="B43" s="212">
        <v>22</v>
      </c>
      <c r="C43" s="69">
        <v>478</v>
      </c>
      <c r="D43" s="69">
        <v>117148</v>
      </c>
      <c r="E43" s="69">
        <v>10771</v>
      </c>
      <c r="F43" s="69" t="s">
        <v>142</v>
      </c>
      <c r="G43" s="69">
        <v>33011</v>
      </c>
      <c r="H43" s="69">
        <v>59093</v>
      </c>
      <c r="I43" s="69">
        <v>8000</v>
      </c>
      <c r="J43" s="25">
        <v>228501</v>
      </c>
      <c r="K43"/>
    </row>
    <row r="44" spans="2:11" x14ac:dyDescent="0.25">
      <c r="B44" s="212">
        <v>23</v>
      </c>
      <c r="C44" s="69">
        <v>631</v>
      </c>
      <c r="D44" s="69">
        <v>141669</v>
      </c>
      <c r="E44" s="69">
        <v>9851</v>
      </c>
      <c r="F44" s="69">
        <v>335</v>
      </c>
      <c r="G44" s="69">
        <v>49865</v>
      </c>
      <c r="H44" s="69">
        <v>46108</v>
      </c>
      <c r="I44" s="69" t="s">
        <v>176</v>
      </c>
      <c r="J44" s="25">
        <v>248459</v>
      </c>
      <c r="K44"/>
    </row>
    <row r="45" spans="2:11" x14ac:dyDescent="0.25">
      <c r="B45" s="212">
        <v>24</v>
      </c>
      <c r="C45" s="69"/>
      <c r="D45" s="69">
        <v>135245</v>
      </c>
      <c r="E45" s="69">
        <v>9218</v>
      </c>
      <c r="F45" s="69">
        <v>361</v>
      </c>
      <c r="G45" s="69">
        <v>39246</v>
      </c>
      <c r="H45" s="69">
        <v>63858</v>
      </c>
      <c r="I45" s="69">
        <v>9745</v>
      </c>
      <c r="J45" s="25">
        <v>257673</v>
      </c>
      <c r="K45"/>
    </row>
    <row r="46" spans="2:11" x14ac:dyDescent="0.25">
      <c r="B46" s="212">
        <v>25</v>
      </c>
      <c r="C46" s="69">
        <v>217</v>
      </c>
      <c r="D46" s="69">
        <v>152208</v>
      </c>
      <c r="E46" s="69">
        <v>8685</v>
      </c>
      <c r="F46" s="69" t="s">
        <v>142</v>
      </c>
      <c r="G46" s="69">
        <v>46000</v>
      </c>
      <c r="H46" s="69">
        <v>47212</v>
      </c>
      <c r="I46" s="69">
        <v>7801</v>
      </c>
      <c r="J46" s="25">
        <v>262123</v>
      </c>
    </row>
    <row r="47" spans="2:11" x14ac:dyDescent="0.25">
      <c r="B47" s="212">
        <v>26</v>
      </c>
      <c r="C47" s="69">
        <v>729</v>
      </c>
      <c r="D47" s="69">
        <v>149435</v>
      </c>
      <c r="E47" s="69">
        <v>12217</v>
      </c>
      <c r="F47" s="69" t="s">
        <v>142</v>
      </c>
      <c r="G47" s="69">
        <v>45074</v>
      </c>
      <c r="H47" s="69">
        <v>48229</v>
      </c>
      <c r="I47" s="69">
        <v>7053</v>
      </c>
      <c r="J47" s="25">
        <v>262737</v>
      </c>
      <c r="K47"/>
    </row>
    <row r="48" spans="2:11" x14ac:dyDescent="0.25">
      <c r="B48" s="212">
        <v>27</v>
      </c>
      <c r="C48" s="69" t="s">
        <v>142</v>
      </c>
      <c r="D48" s="69">
        <v>149825</v>
      </c>
      <c r="E48" s="69">
        <v>6710</v>
      </c>
      <c r="F48" s="69" t="s">
        <v>142</v>
      </c>
      <c r="G48" s="69">
        <v>47644</v>
      </c>
      <c r="H48" s="69">
        <v>51477</v>
      </c>
      <c r="I48" s="69">
        <v>9672</v>
      </c>
      <c r="J48" s="25">
        <v>265328</v>
      </c>
      <c r="K48"/>
    </row>
    <row r="49" spans="2:11" x14ac:dyDescent="0.25">
      <c r="B49" s="212">
        <v>28</v>
      </c>
      <c r="C49" s="69">
        <v>1036</v>
      </c>
      <c r="D49" s="69">
        <v>134849</v>
      </c>
      <c r="E49" s="69">
        <v>6401</v>
      </c>
      <c r="F49" s="69">
        <v>860</v>
      </c>
      <c r="G49" s="69">
        <v>24722</v>
      </c>
      <c r="H49" s="69">
        <v>57566</v>
      </c>
      <c r="I49" s="69">
        <v>8059</v>
      </c>
      <c r="J49" s="25">
        <v>233493</v>
      </c>
      <c r="K49"/>
    </row>
    <row r="50" spans="2:11" x14ac:dyDescent="0.25">
      <c r="B50" s="212">
        <v>29</v>
      </c>
      <c r="C50" s="69">
        <v>609</v>
      </c>
      <c r="D50" s="69">
        <v>115716</v>
      </c>
      <c r="E50" s="69">
        <v>9262</v>
      </c>
      <c r="F50" s="69">
        <v>345</v>
      </c>
      <c r="G50" s="69">
        <v>59907</v>
      </c>
      <c r="H50" s="69">
        <v>48629</v>
      </c>
      <c r="I50" s="69">
        <v>9212</v>
      </c>
      <c r="J50" s="25">
        <v>243680</v>
      </c>
      <c r="K50"/>
    </row>
    <row r="51" spans="2:11" x14ac:dyDescent="0.25">
      <c r="B51" s="212">
        <v>30</v>
      </c>
      <c r="C51" s="69">
        <v>902</v>
      </c>
      <c r="D51" s="69">
        <v>133113</v>
      </c>
      <c r="E51" s="69">
        <v>16679</v>
      </c>
      <c r="F51" s="69" t="s">
        <v>142</v>
      </c>
      <c r="G51" s="69">
        <v>39195</v>
      </c>
      <c r="H51" s="69">
        <v>44689</v>
      </c>
      <c r="I51" s="69">
        <v>8403</v>
      </c>
      <c r="J51" s="25">
        <v>242981</v>
      </c>
      <c r="K51" s="26"/>
    </row>
    <row r="52" spans="2:11" x14ac:dyDescent="0.25">
      <c r="B52" s="212">
        <v>31</v>
      </c>
      <c r="C52" s="69">
        <v>330</v>
      </c>
      <c r="D52" s="69">
        <v>136366</v>
      </c>
      <c r="E52" s="69">
        <v>10473</v>
      </c>
      <c r="F52" s="69" t="s">
        <v>142</v>
      </c>
      <c r="G52" s="69">
        <v>65806</v>
      </c>
      <c r="H52" s="69">
        <v>48605</v>
      </c>
      <c r="I52" s="69">
        <v>6774</v>
      </c>
      <c r="J52" s="25">
        <v>268354</v>
      </c>
      <c r="K52" s="26"/>
    </row>
    <row r="53" spans="2:11" x14ac:dyDescent="0.25">
      <c r="B53" s="212">
        <v>32</v>
      </c>
      <c r="C53" s="69">
        <v>839</v>
      </c>
      <c r="D53" s="69">
        <v>109667</v>
      </c>
      <c r="E53" s="69">
        <v>11645</v>
      </c>
      <c r="F53" s="69" t="s">
        <v>142</v>
      </c>
      <c r="G53" s="69">
        <v>41176</v>
      </c>
      <c r="H53" s="69">
        <v>40743</v>
      </c>
      <c r="I53" s="69">
        <v>8797</v>
      </c>
      <c r="J53" s="25">
        <v>212867</v>
      </c>
      <c r="K53" s="26"/>
    </row>
    <row r="54" spans="2:11" x14ac:dyDescent="0.25">
      <c r="B54" s="212">
        <v>33</v>
      </c>
      <c r="C54" s="69">
        <v>112</v>
      </c>
      <c r="D54" s="69">
        <v>143922</v>
      </c>
      <c r="E54" s="69">
        <v>14589</v>
      </c>
      <c r="F54" s="69" t="s">
        <v>142</v>
      </c>
      <c r="G54" s="69">
        <v>60904</v>
      </c>
      <c r="H54" s="69">
        <v>58568</v>
      </c>
      <c r="I54" s="69">
        <v>9434</v>
      </c>
      <c r="J54" s="25">
        <v>287529</v>
      </c>
      <c r="K54" s="26"/>
    </row>
    <row r="55" spans="2:11" x14ac:dyDescent="0.25">
      <c r="B55" s="212">
        <v>34</v>
      </c>
      <c r="C55" s="69">
        <v>969</v>
      </c>
      <c r="D55" s="69">
        <v>131539</v>
      </c>
      <c r="E55" s="69">
        <v>8800</v>
      </c>
      <c r="F55" s="69" t="s">
        <v>142</v>
      </c>
      <c r="G55" s="69">
        <v>41341</v>
      </c>
      <c r="H55" s="69">
        <v>36733</v>
      </c>
      <c r="I55" s="69">
        <v>7919</v>
      </c>
      <c r="J55" s="25">
        <v>227301</v>
      </c>
      <c r="K55" s="26"/>
    </row>
    <row r="56" spans="2:11" x14ac:dyDescent="0.25">
      <c r="B56" s="212">
        <v>35</v>
      </c>
      <c r="C56" s="69">
        <v>389</v>
      </c>
      <c r="D56" s="69">
        <v>122720</v>
      </c>
      <c r="E56" s="69">
        <v>9376</v>
      </c>
      <c r="F56" s="69" t="s">
        <v>142</v>
      </c>
      <c r="G56" s="69">
        <v>63726</v>
      </c>
      <c r="H56" s="69">
        <v>56171</v>
      </c>
      <c r="I56" s="69">
        <v>8135</v>
      </c>
      <c r="J56" s="25">
        <v>260517</v>
      </c>
      <c r="K56" s="26"/>
    </row>
    <row r="57" spans="2:11" x14ac:dyDescent="0.25">
      <c r="B57" s="212">
        <v>36</v>
      </c>
      <c r="C57" s="69">
        <v>799</v>
      </c>
      <c r="D57" s="69">
        <v>134945</v>
      </c>
      <c r="E57" s="69">
        <v>13435</v>
      </c>
      <c r="F57" s="69" t="s">
        <v>142</v>
      </c>
      <c r="G57" s="69">
        <v>56258</v>
      </c>
      <c r="H57" s="69">
        <v>60262</v>
      </c>
      <c r="I57" s="69">
        <v>9278</v>
      </c>
      <c r="J57" s="25">
        <f>SUM(C57:I57)</f>
        <v>274977</v>
      </c>
      <c r="K57" s="26"/>
    </row>
    <row r="58" spans="2:11" x14ac:dyDescent="0.25">
      <c r="B58" s="212">
        <v>37</v>
      </c>
      <c r="C58" s="69">
        <v>450</v>
      </c>
      <c r="D58" s="69">
        <v>97906</v>
      </c>
      <c r="E58" s="69">
        <v>16362</v>
      </c>
      <c r="F58" s="69" t="s">
        <v>142</v>
      </c>
      <c r="G58" s="69">
        <v>52908</v>
      </c>
      <c r="H58" s="69">
        <v>54925</v>
      </c>
      <c r="I58" s="69">
        <v>8868</v>
      </c>
      <c r="J58" s="25">
        <v>231419</v>
      </c>
      <c r="K58" s="26"/>
    </row>
    <row r="59" spans="2:11" x14ac:dyDescent="0.25">
      <c r="B59" s="212">
        <v>38</v>
      </c>
      <c r="C59" s="69">
        <v>369</v>
      </c>
      <c r="D59" s="69">
        <v>129904</v>
      </c>
      <c r="E59" s="69">
        <v>6029</v>
      </c>
      <c r="F59" s="69" t="s">
        <v>142</v>
      </c>
      <c r="G59" s="69">
        <v>58754</v>
      </c>
      <c r="H59" s="69">
        <v>63712</v>
      </c>
      <c r="I59" s="69">
        <v>12256</v>
      </c>
      <c r="J59" s="25">
        <v>271024</v>
      </c>
      <c r="K59" s="26"/>
    </row>
    <row r="60" spans="2:11" x14ac:dyDescent="0.25">
      <c r="B60" s="212">
        <v>39</v>
      </c>
      <c r="C60" s="69">
        <v>551</v>
      </c>
      <c r="D60" s="69">
        <v>137216</v>
      </c>
      <c r="E60" s="69">
        <v>9744</v>
      </c>
      <c r="F60" s="69">
        <v>1603</v>
      </c>
      <c r="G60" s="69">
        <v>60998</v>
      </c>
      <c r="H60" s="69">
        <v>47339</v>
      </c>
      <c r="I60" s="69">
        <v>9161</v>
      </c>
      <c r="J60" s="25">
        <v>266612</v>
      </c>
      <c r="K60" s="26"/>
    </row>
    <row r="61" spans="2:11" ht="15.75" thickBot="1" x14ac:dyDescent="0.3">
      <c r="B61" s="287">
        <v>40</v>
      </c>
      <c r="C61" s="288">
        <v>386</v>
      </c>
      <c r="D61" s="288">
        <v>139689</v>
      </c>
      <c r="E61" s="288">
        <v>6401</v>
      </c>
      <c r="F61" s="288">
        <v>335</v>
      </c>
      <c r="G61" s="288">
        <v>49706</v>
      </c>
      <c r="H61" s="288">
        <v>55824</v>
      </c>
      <c r="I61" s="288">
        <v>6291</v>
      </c>
      <c r="J61" s="291">
        <v>258632</v>
      </c>
      <c r="K61" s="21"/>
    </row>
    <row r="62" spans="2:11" ht="15.75" thickBot="1" x14ac:dyDescent="0.3">
      <c r="B62" s="287">
        <v>41</v>
      </c>
      <c r="C62" s="288">
        <v>540</v>
      </c>
      <c r="D62" s="288">
        <v>135844</v>
      </c>
      <c r="E62" s="288">
        <v>12428</v>
      </c>
      <c r="F62" s="69" t="s">
        <v>142</v>
      </c>
      <c r="G62" s="288">
        <v>67334</v>
      </c>
      <c r="H62" s="288">
        <v>50273</v>
      </c>
      <c r="I62" s="288">
        <v>8917</v>
      </c>
      <c r="J62" s="291">
        <v>275336</v>
      </c>
      <c r="K62" s="21"/>
    </row>
    <row r="63" spans="2:11" ht="15.75" thickBot="1" x14ac:dyDescent="0.3">
      <c r="B63" s="287">
        <v>42</v>
      </c>
      <c r="C63" s="288">
        <v>448</v>
      </c>
      <c r="D63" s="288">
        <v>133761</v>
      </c>
      <c r="E63" s="288">
        <v>12989</v>
      </c>
      <c r="F63" s="69" t="s">
        <v>142</v>
      </c>
      <c r="G63" s="288">
        <v>69916</v>
      </c>
      <c r="H63" s="288">
        <v>44765</v>
      </c>
      <c r="I63" s="288">
        <v>8100</v>
      </c>
      <c r="J63" s="291">
        <v>269979</v>
      </c>
      <c r="K63" s="21"/>
    </row>
    <row r="64" spans="2:11" x14ac:dyDescent="0.25">
      <c r="K64" s="21"/>
    </row>
    <row r="65" spans="11:11" x14ac:dyDescent="0.25">
      <c r="K65" s="21"/>
    </row>
    <row r="66" spans="11:11" x14ac:dyDescent="0.25">
      <c r="K66" s="21"/>
    </row>
    <row r="67" spans="11:11" x14ac:dyDescent="0.25">
      <c r="K67" s="21"/>
    </row>
    <row r="68" spans="11:11" x14ac:dyDescent="0.25">
      <c r="K68" s="21"/>
    </row>
    <row r="69" spans="11:11" x14ac:dyDescent="0.25">
      <c r="K69" s="21"/>
    </row>
    <row r="70" spans="11:11" x14ac:dyDescent="0.25">
      <c r="K70" s="21"/>
    </row>
    <row r="71" spans="11:11" x14ac:dyDescent="0.25">
      <c r="K71" s="21"/>
    </row>
    <row r="72" spans="11:11" x14ac:dyDescent="0.25">
      <c r="K72" s="21"/>
    </row>
    <row r="73" spans="11:11" x14ac:dyDescent="0.25">
      <c r="K73" s="21"/>
    </row>
    <row r="74" spans="11:11" x14ac:dyDescent="0.25">
      <c r="K74" s="21"/>
    </row>
    <row r="75" spans="11:11" x14ac:dyDescent="0.25">
      <c r="K75" s="21"/>
    </row>
    <row r="76" spans="11:11" x14ac:dyDescent="0.25">
      <c r="K76" s="21"/>
    </row>
    <row r="77" spans="11:11" x14ac:dyDescent="0.25">
      <c r="K77" s="21"/>
    </row>
    <row r="78" spans="11:11" x14ac:dyDescent="0.25">
      <c r="K78" s="21"/>
    </row>
    <row r="79" spans="11:11" x14ac:dyDescent="0.25">
      <c r="K79" s="21"/>
    </row>
    <row r="80" spans="11:11" x14ac:dyDescent="0.25">
      <c r="K80" s="21"/>
    </row>
    <row r="81" spans="11:11" x14ac:dyDescent="0.25">
      <c r="K81" s="21"/>
    </row>
    <row r="82" spans="11:11" x14ac:dyDescent="0.25">
      <c r="K82" s="21"/>
    </row>
    <row r="83" spans="11:11" x14ac:dyDescent="0.25">
      <c r="K83" s="21"/>
    </row>
    <row r="84" spans="11:11" x14ac:dyDescent="0.25">
      <c r="K84" s="21"/>
    </row>
    <row r="85" spans="11:11" x14ac:dyDescent="0.25">
      <c r="K85" s="21"/>
    </row>
    <row r="86" spans="11:11" x14ac:dyDescent="0.25">
      <c r="K86" s="21"/>
    </row>
    <row r="87" spans="11:11" x14ac:dyDescent="0.25">
      <c r="K87" s="21"/>
    </row>
    <row r="88" spans="11:11" x14ac:dyDescent="0.25">
      <c r="K88" s="21"/>
    </row>
    <row r="89" spans="11:11" x14ac:dyDescent="0.25">
      <c r="K89" s="21"/>
    </row>
    <row r="90" spans="11:11" x14ac:dyDescent="0.25">
      <c r="K90" s="21"/>
    </row>
    <row r="91" spans="11:11" x14ac:dyDescent="0.25">
      <c r="K91" s="21"/>
    </row>
    <row r="92" spans="11:11" x14ac:dyDescent="0.25">
      <c r="K92" s="21"/>
    </row>
    <row r="93" spans="11:11" x14ac:dyDescent="0.25">
      <c r="K93" s="21"/>
    </row>
    <row r="94" spans="11:11" x14ac:dyDescent="0.25">
      <c r="K94" s="21"/>
    </row>
    <row r="95" spans="11:11" x14ac:dyDescent="0.25">
      <c r="K95" s="21"/>
    </row>
    <row r="96" spans="11:11" x14ac:dyDescent="0.25">
      <c r="K96" s="21"/>
    </row>
    <row r="97" spans="11:11" x14ac:dyDescent="0.25">
      <c r="K97" s="21"/>
    </row>
    <row r="98" spans="11:11" x14ac:dyDescent="0.25">
      <c r="K98" s="21"/>
    </row>
    <row r="99" spans="11:11" x14ac:dyDescent="0.25">
      <c r="K99" s="2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topLeftCell="C1" zoomScale="90" zoomScaleNormal="90" workbookViewId="0">
      <selection activeCell="Q4" sqref="Q4"/>
    </sheetView>
  </sheetViews>
  <sheetFormatPr defaultRowHeight="15" x14ac:dyDescent="0.25"/>
  <cols>
    <col min="1" max="1" width="9.140625" style="71"/>
    <col min="2" max="2" width="14.85546875" customWidth="1"/>
    <col min="5" max="5" width="9.140625" customWidth="1"/>
  </cols>
  <sheetData>
    <row r="1" spans="2:28" x14ac:dyDescent="0.25">
      <c r="B1" s="289"/>
    </row>
    <row r="2" spans="2:28" x14ac:dyDescent="0.25">
      <c r="B2" s="34" t="s">
        <v>140</v>
      </c>
      <c r="C2" s="33"/>
      <c r="E2" s="34"/>
      <c r="F2" s="35"/>
      <c r="G2" s="35"/>
      <c r="H2" s="35"/>
      <c r="I2" s="35"/>
      <c r="J2" s="36"/>
      <c r="K2" s="35"/>
      <c r="L2" s="35"/>
      <c r="M2" s="35"/>
      <c r="P2" s="37"/>
      <c r="Q2" s="37"/>
      <c r="R2" s="37"/>
      <c r="S2" s="37"/>
      <c r="T2" s="37"/>
      <c r="U2" s="38"/>
      <c r="V2" s="39"/>
      <c r="W2" s="39"/>
      <c r="X2" s="39"/>
      <c r="Y2" s="39"/>
    </row>
    <row r="3" spans="2:28" x14ac:dyDescent="0.25"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41"/>
      <c r="R3" s="42"/>
      <c r="S3" s="39"/>
      <c r="T3" s="39"/>
      <c r="U3" s="39"/>
      <c r="V3" s="39"/>
      <c r="W3" s="39"/>
      <c r="X3" s="39"/>
      <c r="Y3" s="39"/>
    </row>
    <row r="4" spans="2:28" x14ac:dyDescent="0.25">
      <c r="B4" s="34" t="s">
        <v>143</v>
      </c>
      <c r="C4" s="43"/>
      <c r="D4" s="44"/>
      <c r="E4" s="44"/>
      <c r="F4" s="44"/>
      <c r="G4" s="44"/>
      <c r="H4" s="35"/>
      <c r="I4" s="35"/>
      <c r="J4" s="35"/>
      <c r="K4" s="35"/>
      <c r="L4" s="35"/>
      <c r="M4" s="35"/>
      <c r="N4" s="35"/>
      <c r="O4" s="35"/>
      <c r="P4" s="35"/>
      <c r="Q4" s="45"/>
      <c r="R4" s="46"/>
      <c r="S4" s="39"/>
      <c r="T4" s="39"/>
      <c r="U4" s="39"/>
      <c r="V4" s="39"/>
      <c r="W4" s="39"/>
      <c r="X4" s="39"/>
      <c r="Y4" s="39"/>
    </row>
    <row r="5" spans="2:28" x14ac:dyDescent="0.25">
      <c r="B5" s="166" t="s">
        <v>175</v>
      </c>
      <c r="C5" s="164" t="s">
        <v>184</v>
      </c>
      <c r="D5" s="165"/>
      <c r="E5" s="16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47"/>
      <c r="S5" s="39"/>
      <c r="T5" s="39"/>
      <c r="U5" s="39"/>
      <c r="V5" s="39"/>
      <c r="W5" s="39"/>
      <c r="X5" s="39"/>
      <c r="Y5" s="39"/>
    </row>
    <row r="6" spans="2:28" x14ac:dyDescent="0.25">
      <c r="B6" s="319" t="s">
        <v>54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144"/>
      <c r="AA6" s="144"/>
      <c r="AB6" s="144"/>
    </row>
    <row r="7" spans="2:28" x14ac:dyDescent="0.25">
      <c r="B7" s="129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29"/>
      <c r="Z7" s="145"/>
      <c r="AA7" s="145"/>
      <c r="AB7" s="145"/>
    </row>
    <row r="8" spans="2:28" ht="15.75" thickBot="1" x14ac:dyDescent="0.3">
      <c r="B8" s="146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6"/>
      <c r="Z8" s="145"/>
      <c r="AA8" s="145"/>
      <c r="AB8" s="145"/>
    </row>
    <row r="9" spans="2:28" ht="15.75" thickBot="1" x14ac:dyDescent="0.3">
      <c r="B9" s="138" t="s">
        <v>55</v>
      </c>
      <c r="C9" s="129"/>
      <c r="D9" s="320" t="s">
        <v>152</v>
      </c>
      <c r="E9" s="321"/>
      <c r="F9" s="321"/>
      <c r="G9" s="321"/>
      <c r="H9" s="322"/>
      <c r="I9" s="130"/>
      <c r="J9" s="145"/>
      <c r="K9" s="148"/>
      <c r="L9" s="134" t="s">
        <v>153</v>
      </c>
      <c r="M9" s="135"/>
      <c r="N9" s="137"/>
      <c r="O9" s="136"/>
      <c r="P9" s="145"/>
      <c r="Q9" s="145"/>
      <c r="R9" s="320" t="s">
        <v>154</v>
      </c>
      <c r="S9" s="321"/>
      <c r="T9" s="321"/>
      <c r="U9" s="321"/>
      <c r="V9" s="322"/>
      <c r="W9" s="130"/>
      <c r="X9" s="145"/>
      <c r="Y9" s="132"/>
      <c r="Z9" s="133" t="s">
        <v>85</v>
      </c>
      <c r="AA9" s="133"/>
      <c r="AB9" s="145"/>
    </row>
    <row r="10" spans="2:28" x14ac:dyDescent="0.25">
      <c r="B10" s="131"/>
      <c r="C10" s="129"/>
      <c r="D10" s="332" t="s">
        <v>155</v>
      </c>
      <c r="E10" s="323" t="s">
        <v>156</v>
      </c>
      <c r="F10" s="323" t="s">
        <v>157</v>
      </c>
      <c r="G10" s="325" t="s">
        <v>158</v>
      </c>
      <c r="H10" s="139" t="s">
        <v>159</v>
      </c>
      <c r="I10" s="130"/>
      <c r="J10" s="145"/>
      <c r="K10" s="332" t="s">
        <v>160</v>
      </c>
      <c r="L10" s="329" t="s">
        <v>161</v>
      </c>
      <c r="M10" s="330" t="s">
        <v>32</v>
      </c>
      <c r="N10" s="334" t="s">
        <v>158</v>
      </c>
      <c r="O10" s="141" t="s">
        <v>159</v>
      </c>
      <c r="P10" s="145"/>
      <c r="Q10" s="145"/>
      <c r="R10" s="332" t="s">
        <v>155</v>
      </c>
      <c r="S10" s="323" t="s">
        <v>156</v>
      </c>
      <c r="T10" s="323" t="s">
        <v>157</v>
      </c>
      <c r="U10" s="325" t="s">
        <v>158</v>
      </c>
      <c r="V10" s="139" t="s">
        <v>159</v>
      </c>
      <c r="W10" s="130"/>
      <c r="X10" s="145"/>
      <c r="Y10" s="327" t="s">
        <v>28</v>
      </c>
      <c r="Z10" s="142" t="s">
        <v>162</v>
      </c>
      <c r="AA10" s="141" t="s">
        <v>159</v>
      </c>
      <c r="AB10" s="145"/>
    </row>
    <row r="11" spans="2:28" ht="15.75" thickBot="1" x14ac:dyDescent="0.3">
      <c r="B11" s="145"/>
      <c r="C11" s="129"/>
      <c r="D11" s="333"/>
      <c r="E11" s="324"/>
      <c r="F11" s="324"/>
      <c r="G11" s="326"/>
      <c r="H11" s="140" t="s">
        <v>163</v>
      </c>
      <c r="I11" s="149" t="s">
        <v>56</v>
      </c>
      <c r="J11" s="145"/>
      <c r="K11" s="333"/>
      <c r="L11" s="324"/>
      <c r="M11" s="331"/>
      <c r="N11" s="326"/>
      <c r="O11" s="140" t="s">
        <v>163</v>
      </c>
      <c r="P11" s="150" t="s">
        <v>56</v>
      </c>
      <c r="Q11" s="145"/>
      <c r="R11" s="333"/>
      <c r="S11" s="324"/>
      <c r="T11" s="324"/>
      <c r="U11" s="326"/>
      <c r="V11" s="140" t="s">
        <v>163</v>
      </c>
      <c r="W11" s="149" t="s">
        <v>56</v>
      </c>
      <c r="X11" s="145"/>
      <c r="Y11" s="328"/>
      <c r="Z11" s="143" t="s">
        <v>164</v>
      </c>
      <c r="AA11" s="140" t="s">
        <v>163</v>
      </c>
      <c r="AB11" s="150" t="s">
        <v>56</v>
      </c>
    </row>
    <row r="12" spans="2:28" ht="15.75" thickBot="1" x14ac:dyDescent="0.3">
      <c r="B12" s="151" t="s">
        <v>57</v>
      </c>
      <c r="C12" s="146"/>
      <c r="D12" s="250">
        <v>410.452</v>
      </c>
      <c r="E12" s="251">
        <v>412.96300000000002</v>
      </c>
      <c r="F12" s="252"/>
      <c r="G12" s="253">
        <v>409.07499999999999</v>
      </c>
      <c r="H12" s="180">
        <v>5.5190000000000055</v>
      </c>
      <c r="I12" s="181">
        <v>1.3675921061760965E-2</v>
      </c>
      <c r="J12" s="254"/>
      <c r="K12" s="250">
        <v>335.07600000000002</v>
      </c>
      <c r="L12" s="251">
        <v>419.70100000000002</v>
      </c>
      <c r="M12" s="252">
        <v>415.71800000000002</v>
      </c>
      <c r="N12" s="253">
        <v>412.94299999999998</v>
      </c>
      <c r="O12" s="180">
        <v>-4.7740000000000009</v>
      </c>
      <c r="P12" s="181">
        <v>-1.1428790305398118E-2</v>
      </c>
      <c r="Q12" s="255"/>
      <c r="R12" s="250">
        <v>406</v>
      </c>
      <c r="S12" s="251">
        <v>396.71100000000001</v>
      </c>
      <c r="T12" s="252"/>
      <c r="U12" s="253">
        <v>393.94</v>
      </c>
      <c r="V12" s="180">
        <v>-1.3179999999999836</v>
      </c>
      <c r="W12" s="181">
        <v>-3.3345308633854209E-3</v>
      </c>
      <c r="X12" s="255"/>
      <c r="Y12" s="256">
        <v>407.18729999999999</v>
      </c>
      <c r="Z12" s="219">
        <v>183.08781474820142</v>
      </c>
      <c r="AA12" s="180">
        <v>2.980199999999968</v>
      </c>
      <c r="AB12" s="181">
        <v>7.3729531222979094E-3</v>
      </c>
    </row>
    <row r="13" spans="2:28" x14ac:dyDescent="0.25">
      <c r="B13" s="152"/>
      <c r="C13" s="146"/>
      <c r="D13" s="257"/>
      <c r="E13" s="258"/>
      <c r="F13" s="258"/>
      <c r="G13" s="258"/>
      <c r="H13" s="258"/>
      <c r="I13" s="182"/>
      <c r="J13" s="258"/>
      <c r="K13" s="258"/>
      <c r="L13" s="258"/>
      <c r="M13" s="258"/>
      <c r="N13" s="258"/>
      <c r="O13" s="258"/>
      <c r="P13" s="183"/>
      <c r="Q13" s="255"/>
      <c r="R13" s="257"/>
      <c r="S13" s="258"/>
      <c r="T13" s="258"/>
      <c r="U13" s="258"/>
      <c r="V13" s="258"/>
      <c r="W13" s="182"/>
      <c r="X13" s="255"/>
      <c r="Y13" s="259"/>
      <c r="Z13" s="260"/>
      <c r="AA13" s="257"/>
      <c r="AB13" s="257"/>
    </row>
    <row r="14" spans="2:28" x14ac:dyDescent="0.25">
      <c r="B14" s="153"/>
      <c r="C14" s="146"/>
      <c r="D14" s="261"/>
      <c r="E14" s="261"/>
      <c r="F14" s="261"/>
      <c r="G14" s="261"/>
      <c r="H14" s="184"/>
      <c r="I14" s="185"/>
      <c r="J14" s="261"/>
      <c r="K14" s="261"/>
      <c r="L14" s="261"/>
      <c r="M14" s="261"/>
      <c r="N14" s="261"/>
      <c r="O14" s="261"/>
      <c r="P14" s="186"/>
      <c r="Q14" s="261"/>
      <c r="R14" s="261"/>
      <c r="S14" s="261"/>
      <c r="T14" s="261"/>
      <c r="U14" s="261"/>
      <c r="V14" s="184"/>
      <c r="W14" s="185"/>
      <c r="X14" s="261"/>
      <c r="Y14" s="261"/>
      <c r="Z14" s="261"/>
      <c r="AA14" s="262"/>
      <c r="AB14" s="262"/>
    </row>
    <row r="15" spans="2:28" ht="15.75" thickBot="1" x14ac:dyDescent="0.3">
      <c r="B15" s="153"/>
      <c r="C15" s="146"/>
      <c r="D15" s="263" t="s">
        <v>179</v>
      </c>
      <c r="E15" s="263" t="s">
        <v>180</v>
      </c>
      <c r="F15" s="263" t="s">
        <v>181</v>
      </c>
      <c r="G15" s="263" t="s">
        <v>182</v>
      </c>
      <c r="H15" s="263"/>
      <c r="I15" s="187"/>
      <c r="J15" s="258"/>
      <c r="K15" s="263" t="s">
        <v>179</v>
      </c>
      <c r="L15" s="263" t="s">
        <v>180</v>
      </c>
      <c r="M15" s="263" t="s">
        <v>181</v>
      </c>
      <c r="N15" s="263" t="s">
        <v>182</v>
      </c>
      <c r="O15" s="264"/>
      <c r="P15" s="188"/>
      <c r="Q15" s="258"/>
      <c r="R15" s="263" t="s">
        <v>179</v>
      </c>
      <c r="S15" s="263" t="s">
        <v>180</v>
      </c>
      <c r="T15" s="263" t="s">
        <v>181</v>
      </c>
      <c r="U15" s="263" t="s">
        <v>182</v>
      </c>
      <c r="V15" s="263"/>
      <c r="W15" s="187"/>
      <c r="X15" s="255"/>
      <c r="Y15" s="265" t="s">
        <v>28</v>
      </c>
      <c r="Z15" s="258"/>
      <c r="AA15" s="262"/>
      <c r="AB15" s="262"/>
    </row>
    <row r="16" spans="2:28" x14ac:dyDescent="0.25">
      <c r="B16" s="154" t="s">
        <v>58</v>
      </c>
      <c r="C16" s="146"/>
      <c r="D16" s="266">
        <v>373.62259999999998</v>
      </c>
      <c r="E16" s="267">
        <v>354.59379999999999</v>
      </c>
      <c r="F16" s="267" t="s">
        <v>177</v>
      </c>
      <c r="G16" s="268">
        <v>371.3306</v>
      </c>
      <c r="H16" s="189">
        <v>0.10739999999998417</v>
      </c>
      <c r="I16" s="190">
        <v>2.8931381443819681E-4</v>
      </c>
      <c r="J16" s="269"/>
      <c r="K16" s="266" t="s">
        <v>177</v>
      </c>
      <c r="L16" s="267" t="s">
        <v>177</v>
      </c>
      <c r="M16" s="267" t="s">
        <v>177</v>
      </c>
      <c r="N16" s="268" t="s">
        <v>177</v>
      </c>
      <c r="O16" s="189"/>
      <c r="P16" s="190"/>
      <c r="Q16" s="255"/>
      <c r="R16" s="266" t="s">
        <v>177</v>
      </c>
      <c r="S16" s="267" t="s">
        <v>177</v>
      </c>
      <c r="T16" s="267" t="s">
        <v>177</v>
      </c>
      <c r="U16" s="268" t="s">
        <v>177</v>
      </c>
      <c r="V16" s="189" t="s">
        <v>177</v>
      </c>
      <c r="W16" s="191" t="s">
        <v>177</v>
      </c>
      <c r="X16" s="255"/>
      <c r="Y16" s="270">
        <v>371.3306</v>
      </c>
      <c r="Z16" s="271"/>
      <c r="AA16" s="192">
        <v>0.10739999999998417</v>
      </c>
      <c r="AB16" s="191">
        <v>2.8931381443819681E-4</v>
      </c>
    </row>
    <row r="17" spans="2:28" x14ac:dyDescent="0.25">
      <c r="B17" s="155" t="s">
        <v>59</v>
      </c>
      <c r="C17" s="146"/>
      <c r="D17" s="272" t="s">
        <v>177</v>
      </c>
      <c r="E17" s="273" t="s">
        <v>177</v>
      </c>
      <c r="F17" s="273" t="s">
        <v>177</v>
      </c>
      <c r="G17" s="274" t="s">
        <v>177</v>
      </c>
      <c r="H17" s="193"/>
      <c r="I17" s="194" t="s">
        <v>177</v>
      </c>
      <c r="J17" s="269"/>
      <c r="K17" s="272" t="s">
        <v>177</v>
      </c>
      <c r="L17" s="273" t="s">
        <v>177</v>
      </c>
      <c r="M17" s="273" t="s">
        <v>177</v>
      </c>
      <c r="N17" s="274" t="s">
        <v>177</v>
      </c>
      <c r="O17" s="193" t="s">
        <v>177</v>
      </c>
      <c r="P17" s="195" t="s">
        <v>177</v>
      </c>
      <c r="Q17" s="255"/>
      <c r="R17" s="272" t="s">
        <v>177</v>
      </c>
      <c r="S17" s="273" t="s">
        <v>177</v>
      </c>
      <c r="T17" s="273" t="s">
        <v>177</v>
      </c>
      <c r="U17" s="274" t="s">
        <v>177</v>
      </c>
      <c r="V17" s="193" t="s">
        <v>177</v>
      </c>
      <c r="W17" s="195" t="s">
        <v>177</v>
      </c>
      <c r="X17" s="255"/>
      <c r="Y17" s="275" t="s">
        <v>177</v>
      </c>
      <c r="Z17" s="258"/>
      <c r="AA17" s="196" t="s">
        <v>177</v>
      </c>
      <c r="AB17" s="195" t="s">
        <v>177</v>
      </c>
    </row>
    <row r="18" spans="2:28" x14ac:dyDescent="0.25">
      <c r="B18" s="155" t="s">
        <v>60</v>
      </c>
      <c r="C18" s="146"/>
      <c r="D18" s="272">
        <v>345.00959999999998</v>
      </c>
      <c r="E18" s="273">
        <v>351.01409999999998</v>
      </c>
      <c r="F18" s="273">
        <v>356.94229999999999</v>
      </c>
      <c r="G18" s="274">
        <v>350.8578</v>
      </c>
      <c r="H18" s="193">
        <v>1.2493000000000052</v>
      </c>
      <c r="I18" s="194">
        <v>3.5734257033224193E-3</v>
      </c>
      <c r="J18" s="269"/>
      <c r="K18" s="272" t="s">
        <v>177</v>
      </c>
      <c r="L18" s="273" t="s">
        <v>177</v>
      </c>
      <c r="M18" s="273" t="s">
        <v>177</v>
      </c>
      <c r="N18" s="274" t="s">
        <v>177</v>
      </c>
      <c r="O18" s="193" t="s">
        <v>177</v>
      </c>
      <c r="P18" s="195" t="s">
        <v>177</v>
      </c>
      <c r="Q18" s="255"/>
      <c r="R18" s="272" t="s">
        <v>177</v>
      </c>
      <c r="S18" s="273" t="s">
        <v>178</v>
      </c>
      <c r="T18" s="273" t="s">
        <v>178</v>
      </c>
      <c r="U18" s="274" t="s">
        <v>178</v>
      </c>
      <c r="V18" s="193" t="s">
        <v>177</v>
      </c>
      <c r="W18" s="195" t="s">
        <v>177</v>
      </c>
      <c r="X18" s="255"/>
      <c r="Y18" s="275" t="s">
        <v>178</v>
      </c>
      <c r="Z18" s="258"/>
      <c r="AA18" s="196" t="s">
        <v>177</v>
      </c>
      <c r="AB18" s="195" t="s">
        <v>177</v>
      </c>
    </row>
    <row r="19" spans="2:28" x14ac:dyDescent="0.25">
      <c r="B19" s="155" t="s">
        <v>61</v>
      </c>
      <c r="C19" s="146"/>
      <c r="D19" s="272" t="s">
        <v>177</v>
      </c>
      <c r="E19" s="273">
        <v>372.64819999999997</v>
      </c>
      <c r="F19" s="273">
        <v>357.00689999999997</v>
      </c>
      <c r="G19" s="274">
        <v>362.55990000000003</v>
      </c>
      <c r="H19" s="193">
        <v>1.7898000000000138</v>
      </c>
      <c r="I19" s="194">
        <v>4.9610541450082479E-3</v>
      </c>
      <c r="J19" s="269"/>
      <c r="K19" s="272" t="s">
        <v>177</v>
      </c>
      <c r="L19" s="273" t="s">
        <v>177</v>
      </c>
      <c r="M19" s="273" t="s">
        <v>177</v>
      </c>
      <c r="N19" s="274" t="s">
        <v>177</v>
      </c>
      <c r="O19" s="193" t="s">
        <v>177</v>
      </c>
      <c r="P19" s="195" t="s">
        <v>177</v>
      </c>
      <c r="Q19" s="255"/>
      <c r="R19" s="272" t="s">
        <v>177</v>
      </c>
      <c r="S19" s="273">
        <v>377.95119999999997</v>
      </c>
      <c r="T19" s="273">
        <v>388.05790000000002</v>
      </c>
      <c r="U19" s="274">
        <v>385.73840000000001</v>
      </c>
      <c r="V19" s="193">
        <v>-2.2556000000000154</v>
      </c>
      <c r="W19" s="195">
        <v>-5.8134919612159441E-3</v>
      </c>
      <c r="X19" s="255"/>
      <c r="Y19" s="276">
        <v>378.12619999999998</v>
      </c>
      <c r="Z19" s="255"/>
      <c r="AA19" s="196">
        <v>-0.92700000000002092</v>
      </c>
      <c r="AB19" s="195">
        <v>-2.4455670074807756E-3</v>
      </c>
    </row>
    <row r="20" spans="2:28" x14ac:dyDescent="0.25">
      <c r="B20" s="155" t="s">
        <v>62</v>
      </c>
      <c r="C20" s="146"/>
      <c r="D20" s="272">
        <v>430.20060000000001</v>
      </c>
      <c r="E20" s="273">
        <v>441.7244</v>
      </c>
      <c r="F20" s="273" t="s">
        <v>177</v>
      </c>
      <c r="G20" s="274">
        <v>435.59440000000001</v>
      </c>
      <c r="H20" s="193">
        <v>6.8887000000000285</v>
      </c>
      <c r="I20" s="194">
        <v>1.6068599041253684E-2</v>
      </c>
      <c r="J20" s="269"/>
      <c r="K20" s="272" t="s">
        <v>177</v>
      </c>
      <c r="L20" s="273" t="s">
        <v>177</v>
      </c>
      <c r="M20" s="273" t="s">
        <v>177</v>
      </c>
      <c r="N20" s="274" t="s">
        <v>177</v>
      </c>
      <c r="O20" s="193" t="s">
        <v>177</v>
      </c>
      <c r="P20" s="195" t="s">
        <v>177</v>
      </c>
      <c r="Q20" s="255"/>
      <c r="R20" s="272" t="s">
        <v>177</v>
      </c>
      <c r="S20" s="273" t="s">
        <v>177</v>
      </c>
      <c r="T20" s="273" t="s">
        <v>177</v>
      </c>
      <c r="U20" s="274" t="s">
        <v>177</v>
      </c>
      <c r="V20" s="193" t="s">
        <v>177</v>
      </c>
      <c r="W20" s="195" t="s">
        <v>177</v>
      </c>
      <c r="X20" s="255"/>
      <c r="Y20" s="276">
        <v>435.59440000000001</v>
      </c>
      <c r="Z20" s="258"/>
      <c r="AA20" s="196">
        <v>6.8887000000000285</v>
      </c>
      <c r="AB20" s="195">
        <v>1.6068599041253684E-2</v>
      </c>
    </row>
    <row r="21" spans="2:28" x14ac:dyDescent="0.25">
      <c r="B21" s="155" t="s">
        <v>63</v>
      </c>
      <c r="C21" s="146"/>
      <c r="D21" s="272" t="s">
        <v>177</v>
      </c>
      <c r="E21" s="273" t="s">
        <v>177</v>
      </c>
      <c r="F21" s="273" t="s">
        <v>177</v>
      </c>
      <c r="G21" s="274" t="s">
        <v>177</v>
      </c>
      <c r="H21" s="220">
        <v>-314.61239999999998</v>
      </c>
      <c r="I21" s="221">
        <v>-1</v>
      </c>
      <c r="J21" s="269"/>
      <c r="K21" s="272" t="s">
        <v>177</v>
      </c>
      <c r="L21" s="273" t="s">
        <v>177</v>
      </c>
      <c r="M21" s="273" t="s">
        <v>177</v>
      </c>
      <c r="N21" s="274" t="s">
        <v>177</v>
      </c>
      <c r="O21" s="193" t="s">
        <v>177</v>
      </c>
      <c r="P21" s="195" t="s">
        <v>177</v>
      </c>
      <c r="Q21" s="255"/>
      <c r="R21" s="272" t="s">
        <v>177</v>
      </c>
      <c r="S21" s="273" t="s">
        <v>177</v>
      </c>
      <c r="T21" s="273" t="s">
        <v>177</v>
      </c>
      <c r="U21" s="274" t="s">
        <v>177</v>
      </c>
      <c r="V21" s="193" t="s">
        <v>177</v>
      </c>
      <c r="W21" s="195" t="s">
        <v>177</v>
      </c>
      <c r="X21" s="255"/>
      <c r="Y21" s="276" t="s">
        <v>177</v>
      </c>
      <c r="Z21" s="258"/>
      <c r="AA21" s="196"/>
      <c r="AB21" s="195"/>
    </row>
    <row r="22" spans="2:28" x14ac:dyDescent="0.25">
      <c r="B22" s="155" t="s">
        <v>64</v>
      </c>
      <c r="C22" s="146"/>
      <c r="D22" s="277" t="s">
        <v>177</v>
      </c>
      <c r="E22" s="278" t="s">
        <v>177</v>
      </c>
      <c r="F22" s="278" t="s">
        <v>177</v>
      </c>
      <c r="G22" s="279" t="s">
        <v>177</v>
      </c>
      <c r="H22" s="193"/>
      <c r="I22" s="194"/>
      <c r="J22" s="280"/>
      <c r="K22" s="277">
        <v>414.4864</v>
      </c>
      <c r="L22" s="278">
        <v>421.93680000000001</v>
      </c>
      <c r="M22" s="278">
        <v>428.49459999999999</v>
      </c>
      <c r="N22" s="279">
        <v>423.404</v>
      </c>
      <c r="O22" s="193">
        <v>-1.3473999999999933</v>
      </c>
      <c r="P22" s="195">
        <v>-3.1722084965464248E-3</v>
      </c>
      <c r="Q22" s="255"/>
      <c r="R22" s="277" t="s">
        <v>177</v>
      </c>
      <c r="S22" s="278" t="s">
        <v>177</v>
      </c>
      <c r="T22" s="278" t="s">
        <v>177</v>
      </c>
      <c r="U22" s="279" t="s">
        <v>177</v>
      </c>
      <c r="V22" s="193" t="s">
        <v>177</v>
      </c>
      <c r="W22" s="195" t="s">
        <v>177</v>
      </c>
      <c r="X22" s="255"/>
      <c r="Y22" s="276">
        <v>423.404</v>
      </c>
      <c r="Z22" s="271"/>
      <c r="AA22" s="196">
        <v>-1.3473999999999933</v>
      </c>
      <c r="AB22" s="195">
        <v>-3.1722084965464248E-3</v>
      </c>
    </row>
    <row r="23" spans="2:28" x14ac:dyDescent="0.25">
      <c r="B23" s="155" t="s">
        <v>65</v>
      </c>
      <c r="C23" s="146"/>
      <c r="D23" s="272" t="s">
        <v>177</v>
      </c>
      <c r="E23" s="273">
        <v>403.58620000000002</v>
      </c>
      <c r="F23" s="273">
        <v>374.27820000000003</v>
      </c>
      <c r="G23" s="274">
        <v>391.24189999999999</v>
      </c>
      <c r="H23" s="193">
        <v>0</v>
      </c>
      <c r="I23" s="194">
        <v>0</v>
      </c>
      <c r="J23" s="269"/>
      <c r="K23" s="272" t="s">
        <v>177</v>
      </c>
      <c r="L23" s="273" t="s">
        <v>177</v>
      </c>
      <c r="M23" s="273" t="s">
        <v>177</v>
      </c>
      <c r="N23" s="274" t="s">
        <v>177</v>
      </c>
      <c r="O23" s="193" t="s">
        <v>177</v>
      </c>
      <c r="P23" s="195" t="s">
        <v>177</v>
      </c>
      <c r="Q23" s="255"/>
      <c r="R23" s="272" t="s">
        <v>177</v>
      </c>
      <c r="S23" s="273" t="s">
        <v>177</v>
      </c>
      <c r="T23" s="273" t="s">
        <v>177</v>
      </c>
      <c r="U23" s="274" t="s">
        <v>177</v>
      </c>
      <c r="V23" s="193" t="s">
        <v>177</v>
      </c>
      <c r="W23" s="195" t="s">
        <v>177</v>
      </c>
      <c r="X23" s="255"/>
      <c r="Y23" s="276">
        <v>391.24189999999999</v>
      </c>
      <c r="Z23" s="271"/>
      <c r="AA23" s="196" t="s">
        <v>177</v>
      </c>
      <c r="AB23" s="195" t="s">
        <v>177</v>
      </c>
    </row>
    <row r="24" spans="2:28" x14ac:dyDescent="0.25">
      <c r="B24" s="155" t="s">
        <v>66</v>
      </c>
      <c r="C24" s="146"/>
      <c r="D24" s="272">
        <v>382.3449</v>
      </c>
      <c r="E24" s="273">
        <v>383.72160000000002</v>
      </c>
      <c r="F24" s="273" t="s">
        <v>177</v>
      </c>
      <c r="G24" s="274">
        <v>382.8766</v>
      </c>
      <c r="H24" s="193">
        <v>1.3475999999999999</v>
      </c>
      <c r="I24" s="194">
        <v>3.5321037195075178E-3</v>
      </c>
      <c r="J24" s="269"/>
      <c r="K24" s="272" t="s">
        <v>177</v>
      </c>
      <c r="L24" s="273" t="s">
        <v>177</v>
      </c>
      <c r="M24" s="273" t="s">
        <v>177</v>
      </c>
      <c r="N24" s="274" t="s">
        <v>177</v>
      </c>
      <c r="O24" s="193" t="s">
        <v>177</v>
      </c>
      <c r="P24" s="195" t="s">
        <v>177</v>
      </c>
      <c r="Q24" s="255"/>
      <c r="R24" s="272">
        <v>399.09809999999999</v>
      </c>
      <c r="S24" s="273">
        <v>403.28429999999997</v>
      </c>
      <c r="T24" s="273" t="s">
        <v>177</v>
      </c>
      <c r="U24" s="274">
        <v>401.64409999999998</v>
      </c>
      <c r="V24" s="193">
        <v>5.2300000000002456E-2</v>
      </c>
      <c r="W24" s="195">
        <v>1.3023174277959626E-4</v>
      </c>
      <c r="X24" s="255"/>
      <c r="Y24" s="276">
        <v>393.6934</v>
      </c>
      <c r="Z24" s="271"/>
      <c r="AA24" s="196">
        <v>0.60099999999999909</v>
      </c>
      <c r="AB24" s="195">
        <v>1.52890261933325E-3</v>
      </c>
    </row>
    <row r="25" spans="2:28" x14ac:dyDescent="0.25">
      <c r="B25" s="155" t="s">
        <v>67</v>
      </c>
      <c r="C25" s="146"/>
      <c r="D25" s="277">
        <v>409.02850000000001</v>
      </c>
      <c r="E25" s="278">
        <v>407.95870000000002</v>
      </c>
      <c r="F25" s="278">
        <v>373.63740000000001</v>
      </c>
      <c r="G25" s="279">
        <v>403.27789999999999</v>
      </c>
      <c r="H25" s="193">
        <v>2.7927999999999997</v>
      </c>
      <c r="I25" s="194">
        <v>6.9735428359256613E-3</v>
      </c>
      <c r="J25" s="269"/>
      <c r="K25" s="277">
        <v>268.19920000000002</v>
      </c>
      <c r="L25" s="278">
        <v>396</v>
      </c>
      <c r="M25" s="278">
        <v>368.36520000000002</v>
      </c>
      <c r="N25" s="279">
        <v>365.62979999999999</v>
      </c>
      <c r="O25" s="193">
        <v>-20.273300000000006</v>
      </c>
      <c r="P25" s="195">
        <v>-5.253469070344341E-2</v>
      </c>
      <c r="Q25" s="255"/>
      <c r="R25" s="277" t="s">
        <v>177</v>
      </c>
      <c r="S25" s="278" t="s">
        <v>177</v>
      </c>
      <c r="T25" s="278" t="s">
        <v>177</v>
      </c>
      <c r="U25" s="279" t="s">
        <v>177</v>
      </c>
      <c r="V25" s="193" t="s">
        <v>177</v>
      </c>
      <c r="W25" s="195" t="s">
        <v>177</v>
      </c>
      <c r="X25" s="255"/>
      <c r="Y25" s="276">
        <v>397.40469999999999</v>
      </c>
      <c r="Z25" s="258"/>
      <c r="AA25" s="196">
        <v>-0.80560000000002674</v>
      </c>
      <c r="AB25" s="195">
        <v>-2.0230516387949038E-3</v>
      </c>
    </row>
    <row r="26" spans="2:28" x14ac:dyDescent="0.25">
      <c r="B26" s="155" t="s">
        <v>68</v>
      </c>
      <c r="C26" s="146"/>
      <c r="D26" s="277">
        <v>368.10140000000001</v>
      </c>
      <c r="E26" s="278">
        <v>382.8175</v>
      </c>
      <c r="F26" s="278" t="s">
        <v>177</v>
      </c>
      <c r="G26" s="279">
        <v>378.97649999999999</v>
      </c>
      <c r="H26" s="193">
        <v>9.421799999999962</v>
      </c>
      <c r="I26" s="194">
        <v>2.5495007910872003E-2</v>
      </c>
      <c r="J26" s="269"/>
      <c r="K26" s="277" t="s">
        <v>177</v>
      </c>
      <c r="L26" s="278" t="s">
        <v>177</v>
      </c>
      <c r="M26" s="278" t="s">
        <v>177</v>
      </c>
      <c r="N26" s="279" t="s">
        <v>177</v>
      </c>
      <c r="O26" s="193" t="s">
        <v>177</v>
      </c>
      <c r="P26" s="195" t="s">
        <v>177</v>
      </c>
      <c r="Q26" s="255"/>
      <c r="R26" s="277" t="s">
        <v>177</v>
      </c>
      <c r="S26" s="278" t="s">
        <v>177</v>
      </c>
      <c r="T26" s="278" t="s">
        <v>177</v>
      </c>
      <c r="U26" s="279" t="s">
        <v>177</v>
      </c>
      <c r="V26" s="193" t="s">
        <v>177</v>
      </c>
      <c r="W26" s="195" t="s">
        <v>177</v>
      </c>
      <c r="X26" s="255"/>
      <c r="Y26" s="276">
        <v>378.97649999999999</v>
      </c>
      <c r="Z26" s="258"/>
      <c r="AA26" s="196">
        <v>9.421799999999962</v>
      </c>
      <c r="AB26" s="195">
        <v>2.5495007910872003E-2</v>
      </c>
    </row>
    <row r="27" spans="2:28" x14ac:dyDescent="0.25">
      <c r="B27" s="155" t="s">
        <v>69</v>
      </c>
      <c r="C27" s="146"/>
      <c r="D27" s="272">
        <v>425.42259999999999</v>
      </c>
      <c r="E27" s="273">
        <v>403.61669999999998</v>
      </c>
      <c r="F27" s="273">
        <v>314.50319999999999</v>
      </c>
      <c r="G27" s="274">
        <v>419.17169999999999</v>
      </c>
      <c r="H27" s="197">
        <v>5.2728999999999928</v>
      </c>
      <c r="I27" s="194">
        <v>1.2739587551353182E-2</v>
      </c>
      <c r="J27" s="269"/>
      <c r="K27" s="272" t="s">
        <v>177</v>
      </c>
      <c r="L27" s="273" t="s">
        <v>177</v>
      </c>
      <c r="M27" s="273" t="s">
        <v>177</v>
      </c>
      <c r="N27" s="274" t="s">
        <v>177</v>
      </c>
      <c r="O27" s="193" t="s">
        <v>177</v>
      </c>
      <c r="P27" s="195" t="s">
        <v>177</v>
      </c>
      <c r="Q27" s="255"/>
      <c r="R27" s="272">
        <v>492.22120000000001</v>
      </c>
      <c r="S27" s="273">
        <v>474.4597</v>
      </c>
      <c r="T27" s="273">
        <v>479.74900000000002</v>
      </c>
      <c r="U27" s="274">
        <v>482.86669999999998</v>
      </c>
      <c r="V27" s="193">
        <v>-16.74920000000003</v>
      </c>
      <c r="W27" s="195">
        <v>-3.3524153254530176E-2</v>
      </c>
      <c r="X27" s="255"/>
      <c r="Y27" s="276">
        <v>422.51409999999998</v>
      </c>
      <c r="Z27" s="258"/>
      <c r="AA27" s="196">
        <v>4.1173000000000002</v>
      </c>
      <c r="AB27" s="195">
        <v>9.8406584371582007E-3</v>
      </c>
    </row>
    <row r="28" spans="2:28" x14ac:dyDescent="0.25">
      <c r="B28" s="155" t="s">
        <v>70</v>
      </c>
      <c r="C28" s="146"/>
      <c r="D28" s="272" t="s">
        <v>177</v>
      </c>
      <c r="E28" s="273" t="s">
        <v>177</v>
      </c>
      <c r="F28" s="273" t="s">
        <v>177</v>
      </c>
      <c r="G28" s="274" t="s">
        <v>177</v>
      </c>
      <c r="H28" s="193">
        <v>0</v>
      </c>
      <c r="I28" s="194">
        <v>0</v>
      </c>
      <c r="J28" s="269"/>
      <c r="K28" s="272" t="s">
        <v>177</v>
      </c>
      <c r="L28" s="273" t="s">
        <v>177</v>
      </c>
      <c r="M28" s="273" t="s">
        <v>177</v>
      </c>
      <c r="N28" s="274" t="s">
        <v>177</v>
      </c>
      <c r="O28" s="193" t="s">
        <v>177</v>
      </c>
      <c r="P28" s="195" t="s">
        <v>177</v>
      </c>
      <c r="Q28" s="255"/>
      <c r="R28" s="272" t="s">
        <v>177</v>
      </c>
      <c r="S28" s="273" t="s">
        <v>177</v>
      </c>
      <c r="T28" s="273" t="s">
        <v>177</v>
      </c>
      <c r="U28" s="274" t="s">
        <v>177</v>
      </c>
      <c r="V28" s="193" t="s">
        <v>177</v>
      </c>
      <c r="W28" s="195" t="s">
        <v>177</v>
      </c>
      <c r="X28" s="255"/>
      <c r="Y28" s="276" t="s">
        <v>177</v>
      </c>
      <c r="Z28" s="271"/>
      <c r="AA28" s="196" t="s">
        <v>177</v>
      </c>
      <c r="AB28" s="195" t="s">
        <v>177</v>
      </c>
    </row>
    <row r="29" spans="2:28" x14ac:dyDescent="0.25">
      <c r="B29" s="155" t="s">
        <v>71</v>
      </c>
      <c r="C29" s="146"/>
      <c r="D29" s="272" t="s">
        <v>177</v>
      </c>
      <c r="E29" s="273">
        <v>285.27370000000002</v>
      </c>
      <c r="F29" s="273" t="s">
        <v>177</v>
      </c>
      <c r="G29" s="274">
        <v>285.27370000000002</v>
      </c>
      <c r="H29" s="193">
        <v>-78.931799999999953</v>
      </c>
      <c r="I29" s="194">
        <v>-0.2167232510217445</v>
      </c>
      <c r="J29" s="269"/>
      <c r="K29" s="272" t="s">
        <v>177</v>
      </c>
      <c r="L29" s="273" t="s">
        <v>177</v>
      </c>
      <c r="M29" s="273" t="s">
        <v>177</v>
      </c>
      <c r="N29" s="274" t="s">
        <v>177</v>
      </c>
      <c r="O29" s="193" t="s">
        <v>177</v>
      </c>
      <c r="P29" s="195" t="s">
        <v>177</v>
      </c>
      <c r="Q29" s="255"/>
      <c r="R29" s="272" t="s">
        <v>177</v>
      </c>
      <c r="S29" s="273" t="s">
        <v>177</v>
      </c>
      <c r="T29" s="273" t="s">
        <v>177</v>
      </c>
      <c r="U29" s="274" t="s">
        <v>177</v>
      </c>
      <c r="V29" s="193" t="s">
        <v>177</v>
      </c>
      <c r="W29" s="195" t="s">
        <v>177</v>
      </c>
      <c r="X29" s="255"/>
      <c r="Y29" s="276">
        <v>285.27370000000002</v>
      </c>
      <c r="Z29" s="271"/>
      <c r="AA29" s="196">
        <v>-61.411799999999971</v>
      </c>
      <c r="AB29" s="195">
        <v>-0.17713979961665538</v>
      </c>
    </row>
    <row r="30" spans="2:28" x14ac:dyDescent="0.25">
      <c r="B30" s="155" t="s">
        <v>72</v>
      </c>
      <c r="C30" s="146"/>
      <c r="D30" s="272" t="s">
        <v>177</v>
      </c>
      <c r="E30" s="273">
        <v>316.06740000000002</v>
      </c>
      <c r="F30" s="273">
        <v>317.7679</v>
      </c>
      <c r="G30" s="274">
        <v>317.29969999999997</v>
      </c>
      <c r="H30" s="193">
        <v>2.8572999999999524</v>
      </c>
      <c r="I30" s="194">
        <v>9.0868788687528124E-3</v>
      </c>
      <c r="J30" s="269"/>
      <c r="K30" s="272" t="s">
        <v>177</v>
      </c>
      <c r="L30" s="273" t="s">
        <v>177</v>
      </c>
      <c r="M30" s="273" t="s">
        <v>177</v>
      </c>
      <c r="N30" s="274" t="s">
        <v>177</v>
      </c>
      <c r="O30" s="193" t="s">
        <v>177</v>
      </c>
      <c r="P30" s="195" t="s">
        <v>177</v>
      </c>
      <c r="Q30" s="255"/>
      <c r="R30" s="272" t="s">
        <v>177</v>
      </c>
      <c r="S30" s="273" t="s">
        <v>178</v>
      </c>
      <c r="T30" s="273" t="s">
        <v>177</v>
      </c>
      <c r="U30" s="274" t="s">
        <v>178</v>
      </c>
      <c r="V30" s="193" t="s">
        <v>177</v>
      </c>
      <c r="W30" s="195" t="s">
        <v>177</v>
      </c>
      <c r="X30" s="255"/>
      <c r="Y30" s="276" t="s">
        <v>178</v>
      </c>
      <c r="Z30" s="271"/>
      <c r="AA30" s="196" t="s">
        <v>177</v>
      </c>
      <c r="AB30" s="195" t="s">
        <v>177</v>
      </c>
    </row>
    <row r="31" spans="2:28" x14ac:dyDescent="0.25">
      <c r="B31" s="155" t="s">
        <v>73</v>
      </c>
      <c r="C31" s="146"/>
      <c r="D31" s="272" t="s">
        <v>178</v>
      </c>
      <c r="E31" s="278">
        <v>398.09969999999998</v>
      </c>
      <c r="F31" s="278" t="s">
        <v>177</v>
      </c>
      <c r="G31" s="279" t="s">
        <v>178</v>
      </c>
      <c r="H31" s="193" t="s">
        <v>177</v>
      </c>
      <c r="I31" s="194" t="s">
        <v>177</v>
      </c>
      <c r="J31" s="269"/>
      <c r="K31" s="272" t="s">
        <v>177</v>
      </c>
      <c r="L31" s="278" t="s">
        <v>177</v>
      </c>
      <c r="M31" s="278" t="s">
        <v>177</v>
      </c>
      <c r="N31" s="279" t="s">
        <v>177</v>
      </c>
      <c r="O31" s="193" t="s">
        <v>177</v>
      </c>
      <c r="P31" s="195" t="s">
        <v>177</v>
      </c>
      <c r="Q31" s="255"/>
      <c r="R31" s="272" t="s">
        <v>177</v>
      </c>
      <c r="S31" s="278" t="s">
        <v>177</v>
      </c>
      <c r="T31" s="278" t="s">
        <v>177</v>
      </c>
      <c r="U31" s="279" t="s">
        <v>177</v>
      </c>
      <c r="V31" s="193" t="s">
        <v>177</v>
      </c>
      <c r="W31" s="195" t="s">
        <v>177</v>
      </c>
      <c r="X31" s="255"/>
      <c r="Y31" s="276" t="s">
        <v>178</v>
      </c>
      <c r="Z31" s="271"/>
      <c r="AA31" s="196" t="s">
        <v>177</v>
      </c>
      <c r="AB31" s="195" t="s">
        <v>177</v>
      </c>
    </row>
    <row r="32" spans="2:28" x14ac:dyDescent="0.25">
      <c r="B32" s="155" t="s">
        <v>74</v>
      </c>
      <c r="C32" s="146"/>
      <c r="D32" s="272" t="s">
        <v>177</v>
      </c>
      <c r="E32" s="278" t="s">
        <v>177</v>
      </c>
      <c r="F32" s="278" t="s">
        <v>177</v>
      </c>
      <c r="G32" s="279" t="s">
        <v>177</v>
      </c>
      <c r="H32" s="193" t="s">
        <v>177</v>
      </c>
      <c r="I32" s="194" t="s">
        <v>177</v>
      </c>
      <c r="J32" s="269"/>
      <c r="K32" s="272" t="s">
        <v>177</v>
      </c>
      <c r="L32" s="278" t="s">
        <v>177</v>
      </c>
      <c r="M32" s="278" t="s">
        <v>177</v>
      </c>
      <c r="N32" s="279" t="s">
        <v>177</v>
      </c>
      <c r="O32" s="193" t="s">
        <v>177</v>
      </c>
      <c r="P32" s="195" t="s">
        <v>177</v>
      </c>
      <c r="Q32" s="255"/>
      <c r="R32" s="272" t="s">
        <v>177</v>
      </c>
      <c r="S32" s="278" t="s">
        <v>177</v>
      </c>
      <c r="T32" s="278" t="s">
        <v>177</v>
      </c>
      <c r="U32" s="279" t="s">
        <v>177</v>
      </c>
      <c r="V32" s="193" t="s">
        <v>177</v>
      </c>
      <c r="W32" s="195" t="s">
        <v>177</v>
      </c>
      <c r="X32" s="255"/>
      <c r="Y32" s="276" t="s">
        <v>177</v>
      </c>
      <c r="Z32" s="271"/>
      <c r="AA32" s="196">
        <v>-211.80940000000001</v>
      </c>
      <c r="AB32" s="195">
        <v>-1</v>
      </c>
    </row>
    <row r="33" spans="2:29" x14ac:dyDescent="0.25">
      <c r="B33" s="155" t="s">
        <v>75</v>
      </c>
      <c r="C33" s="146"/>
      <c r="D33" s="272" t="s">
        <v>177</v>
      </c>
      <c r="E33" s="278" t="s">
        <v>177</v>
      </c>
      <c r="F33" s="278" t="s">
        <v>177</v>
      </c>
      <c r="G33" s="279" t="s">
        <v>177</v>
      </c>
      <c r="H33" s="193"/>
      <c r="I33" s="194" t="s">
        <v>177</v>
      </c>
      <c r="J33" s="269"/>
      <c r="K33" s="272" t="s">
        <v>177</v>
      </c>
      <c r="L33" s="278" t="s">
        <v>177</v>
      </c>
      <c r="M33" s="278" t="s">
        <v>177</v>
      </c>
      <c r="N33" s="279" t="s">
        <v>177</v>
      </c>
      <c r="O33" s="193" t="s">
        <v>177</v>
      </c>
      <c r="P33" s="195" t="s">
        <v>177</v>
      </c>
      <c r="Q33" s="255"/>
      <c r="R33" s="272" t="s">
        <v>177</v>
      </c>
      <c r="S33" s="278" t="s">
        <v>177</v>
      </c>
      <c r="T33" s="278" t="s">
        <v>177</v>
      </c>
      <c r="U33" s="279" t="s">
        <v>177</v>
      </c>
      <c r="V33" s="193" t="s">
        <v>177</v>
      </c>
      <c r="W33" s="195" t="s">
        <v>177</v>
      </c>
      <c r="X33" s="255"/>
      <c r="Y33" s="276" t="s">
        <v>177</v>
      </c>
      <c r="Z33" s="271"/>
      <c r="AA33" s="196" t="s">
        <v>177</v>
      </c>
      <c r="AB33" s="195" t="s">
        <v>177</v>
      </c>
    </row>
    <row r="34" spans="2:29" x14ac:dyDescent="0.25">
      <c r="B34" s="155" t="s">
        <v>76</v>
      </c>
      <c r="C34" s="146"/>
      <c r="D34" s="272" t="s">
        <v>177</v>
      </c>
      <c r="E34" s="273">
        <v>367.4624</v>
      </c>
      <c r="F34" s="273">
        <v>373.75279999999998</v>
      </c>
      <c r="G34" s="274">
        <v>370.35129999999998</v>
      </c>
      <c r="H34" s="193">
        <v>2.4565000000000055</v>
      </c>
      <c r="I34" s="194">
        <v>6.6771805418288643E-3</v>
      </c>
      <c r="J34" s="269"/>
      <c r="K34" s="272" t="s">
        <v>177</v>
      </c>
      <c r="L34" s="273" t="s">
        <v>177</v>
      </c>
      <c r="M34" s="273" t="s">
        <v>177</v>
      </c>
      <c r="N34" s="274" t="s">
        <v>177</v>
      </c>
      <c r="O34" s="193" t="s">
        <v>177</v>
      </c>
      <c r="P34" s="195" t="s">
        <v>177</v>
      </c>
      <c r="Q34" s="255"/>
      <c r="R34" s="272" t="s">
        <v>177</v>
      </c>
      <c r="S34" s="273">
        <v>382.31630000000001</v>
      </c>
      <c r="T34" s="273">
        <v>369.5643</v>
      </c>
      <c r="U34" s="274">
        <v>371.33409999999998</v>
      </c>
      <c r="V34" s="193">
        <v>-1.3826000000000249</v>
      </c>
      <c r="W34" s="195">
        <v>-3.709519857843846E-3</v>
      </c>
      <c r="X34" s="255"/>
      <c r="Y34" s="276">
        <v>371.12430000000001</v>
      </c>
      <c r="Z34" s="258"/>
      <c r="AA34" s="196">
        <v>-0.56279999999998154</v>
      </c>
      <c r="AB34" s="195">
        <v>-1.5141768439097536E-3</v>
      </c>
    </row>
    <row r="35" spans="2:29" x14ac:dyDescent="0.25">
      <c r="B35" s="155" t="s">
        <v>77</v>
      </c>
      <c r="C35" s="146"/>
      <c r="D35" s="272">
        <v>406.40870000000001</v>
      </c>
      <c r="E35" s="273">
        <v>409.89589999999998</v>
      </c>
      <c r="F35" s="273" t="s">
        <v>177</v>
      </c>
      <c r="G35" s="274">
        <v>407.59949999999998</v>
      </c>
      <c r="H35" s="193">
        <v>0.88239999999996144</v>
      </c>
      <c r="I35" s="194">
        <v>2.1695670036985248E-3</v>
      </c>
      <c r="J35" s="269"/>
      <c r="K35" s="272" t="s">
        <v>177</v>
      </c>
      <c r="L35" s="273" t="s">
        <v>177</v>
      </c>
      <c r="M35" s="273" t="s">
        <v>177</v>
      </c>
      <c r="N35" s="274" t="s">
        <v>177</v>
      </c>
      <c r="O35" s="193" t="s">
        <v>177</v>
      </c>
      <c r="P35" s="195" t="s">
        <v>177</v>
      </c>
      <c r="Q35" s="255"/>
      <c r="R35" s="272">
        <v>467.428</v>
      </c>
      <c r="S35" s="273">
        <v>466.1773</v>
      </c>
      <c r="T35" s="273" t="s">
        <v>177</v>
      </c>
      <c r="U35" s="274">
        <v>466.91649999999998</v>
      </c>
      <c r="V35" s="193">
        <v>-1.9759000000000242</v>
      </c>
      <c r="W35" s="195">
        <v>-4.2139731844662576E-3</v>
      </c>
      <c r="X35" s="255"/>
      <c r="Y35" s="276">
        <v>409.10070000000002</v>
      </c>
      <c r="Z35" s="258"/>
      <c r="AA35" s="196">
        <v>0.81010000000003402</v>
      </c>
      <c r="AB35" s="195">
        <v>1.9841260122079873E-3</v>
      </c>
    </row>
    <row r="36" spans="2:29" x14ac:dyDescent="0.25">
      <c r="B36" s="155" t="s">
        <v>78</v>
      </c>
      <c r="C36" s="146"/>
      <c r="D36" s="272" t="s">
        <v>177</v>
      </c>
      <c r="E36" s="273">
        <v>407.61149999999998</v>
      </c>
      <c r="F36" s="273">
        <v>420.73649999999998</v>
      </c>
      <c r="G36" s="274">
        <v>416.16899999999998</v>
      </c>
      <c r="H36" s="193">
        <v>12.616499999999974</v>
      </c>
      <c r="I36" s="194">
        <v>3.1263590239188233E-2</v>
      </c>
      <c r="J36" s="269"/>
      <c r="K36" s="272" t="s">
        <v>177</v>
      </c>
      <c r="L36" s="273" t="s">
        <v>177</v>
      </c>
      <c r="M36" s="273" t="s">
        <v>177</v>
      </c>
      <c r="N36" s="274" t="s">
        <v>177</v>
      </c>
      <c r="O36" s="193" t="s">
        <v>177</v>
      </c>
      <c r="P36" s="195" t="s">
        <v>177</v>
      </c>
      <c r="Q36" s="255"/>
      <c r="R36" s="272" t="s">
        <v>177</v>
      </c>
      <c r="S36" s="273" t="s">
        <v>177</v>
      </c>
      <c r="T36" s="273">
        <v>354.71370000000002</v>
      </c>
      <c r="U36" s="274">
        <v>354.7473</v>
      </c>
      <c r="V36" s="193">
        <v>-18.62420000000003</v>
      </c>
      <c r="W36" s="195">
        <v>-4.9881150543091834E-2</v>
      </c>
      <c r="X36" s="255"/>
      <c r="Y36" s="276">
        <v>415.75569999999999</v>
      </c>
      <c r="Z36" s="258"/>
      <c r="AA36" s="196">
        <v>12.406299999999987</v>
      </c>
      <c r="AB36" s="195">
        <v>3.0758196243752867E-2</v>
      </c>
    </row>
    <row r="37" spans="2:29" x14ac:dyDescent="0.25">
      <c r="B37" s="155" t="s">
        <v>79</v>
      </c>
      <c r="C37" s="146"/>
      <c r="D37" s="272">
        <v>377.85399999999998</v>
      </c>
      <c r="E37" s="273">
        <v>382.7269</v>
      </c>
      <c r="F37" s="273" t="s">
        <v>177</v>
      </c>
      <c r="G37" s="274">
        <v>380.12630000000001</v>
      </c>
      <c r="H37" s="193">
        <v>0.24150000000003047</v>
      </c>
      <c r="I37" s="194">
        <v>6.3571903903514304E-4</v>
      </c>
      <c r="J37" s="269"/>
      <c r="K37" s="272" t="s">
        <v>177</v>
      </c>
      <c r="L37" s="273" t="s">
        <v>177</v>
      </c>
      <c r="M37" s="273" t="s">
        <v>177</v>
      </c>
      <c r="N37" s="274" t="s">
        <v>177</v>
      </c>
      <c r="O37" s="193" t="s">
        <v>177</v>
      </c>
      <c r="P37" s="195" t="s">
        <v>177</v>
      </c>
      <c r="Q37" s="255"/>
      <c r="R37" s="272">
        <v>373.15320000000003</v>
      </c>
      <c r="S37" s="273">
        <v>354.84390000000002</v>
      </c>
      <c r="T37" s="273" t="s">
        <v>177</v>
      </c>
      <c r="U37" s="274">
        <v>357.44709999999998</v>
      </c>
      <c r="V37" s="193">
        <v>-4.0415000000000418</v>
      </c>
      <c r="W37" s="195">
        <v>-1.118015893170643E-2</v>
      </c>
      <c r="X37" s="255"/>
      <c r="Y37" s="276">
        <v>369.7894</v>
      </c>
      <c r="Z37" s="258"/>
      <c r="AA37" s="196">
        <v>-1.7105999999999995</v>
      </c>
      <c r="AB37" s="195">
        <v>-4.6045760430686311E-3</v>
      </c>
    </row>
    <row r="38" spans="2:29" x14ac:dyDescent="0.25">
      <c r="B38" s="155" t="s">
        <v>80</v>
      </c>
      <c r="C38" s="146"/>
      <c r="D38" s="272">
        <v>335.35160000000002</v>
      </c>
      <c r="E38" s="273">
        <v>363.37540000000001</v>
      </c>
      <c r="F38" s="273">
        <v>320.05250000000001</v>
      </c>
      <c r="G38" s="274">
        <v>330.47519999999997</v>
      </c>
      <c r="H38" s="193">
        <v>-4.6634999999999991</v>
      </c>
      <c r="I38" s="194">
        <v>-1.3915134241434979E-2</v>
      </c>
      <c r="J38" s="269"/>
      <c r="K38" s="272" t="s">
        <v>177</v>
      </c>
      <c r="L38" s="273" t="s">
        <v>177</v>
      </c>
      <c r="M38" s="273" t="s">
        <v>177</v>
      </c>
      <c r="N38" s="274" t="s">
        <v>177</v>
      </c>
      <c r="O38" s="193" t="s">
        <v>177</v>
      </c>
      <c r="P38" s="195" t="s">
        <v>177</v>
      </c>
      <c r="Q38" s="255"/>
      <c r="R38" s="272" t="s">
        <v>177</v>
      </c>
      <c r="S38" s="273" t="s">
        <v>177</v>
      </c>
      <c r="T38" s="273">
        <v>304.04160000000002</v>
      </c>
      <c r="U38" s="274">
        <v>304.04160000000002</v>
      </c>
      <c r="V38" s="193">
        <v>0.46280000000001564</v>
      </c>
      <c r="W38" s="195">
        <v>1.52448062908217E-3</v>
      </c>
      <c r="X38" s="255"/>
      <c r="Y38" s="276">
        <v>312.26830000000001</v>
      </c>
      <c r="Z38" s="258"/>
      <c r="AA38" s="196">
        <v>-1.1325999999999681</v>
      </c>
      <c r="AB38" s="195">
        <v>-3.6139015554835785E-3</v>
      </c>
    </row>
    <row r="39" spans="2:29" x14ac:dyDescent="0.25">
      <c r="B39" s="155" t="s">
        <v>81</v>
      </c>
      <c r="C39" s="146"/>
      <c r="D39" s="272">
        <v>349.00240000000002</v>
      </c>
      <c r="E39" s="273">
        <v>353.65719999999999</v>
      </c>
      <c r="F39" s="273">
        <v>334.87450000000001</v>
      </c>
      <c r="G39" s="274">
        <v>349.81130000000002</v>
      </c>
      <c r="H39" s="193">
        <v>12.22120000000001</v>
      </c>
      <c r="I39" s="194">
        <v>3.620129855703702E-2</v>
      </c>
      <c r="J39" s="269"/>
      <c r="K39" s="272" t="s">
        <v>177</v>
      </c>
      <c r="L39" s="273" t="s">
        <v>177</v>
      </c>
      <c r="M39" s="273" t="s">
        <v>177</v>
      </c>
      <c r="N39" s="274" t="s">
        <v>177</v>
      </c>
      <c r="O39" s="193" t="s">
        <v>177</v>
      </c>
      <c r="P39" s="195" t="s">
        <v>177</v>
      </c>
      <c r="Q39" s="255"/>
      <c r="R39" s="272" t="s">
        <v>177</v>
      </c>
      <c r="S39" s="273">
        <v>380.76850000000002</v>
      </c>
      <c r="T39" s="273">
        <v>163.7448</v>
      </c>
      <c r="U39" s="274">
        <v>319.75369999999998</v>
      </c>
      <c r="V39" s="193">
        <v>-74.84820000000002</v>
      </c>
      <c r="W39" s="195">
        <v>-0.18968028283695548</v>
      </c>
      <c r="X39" s="255"/>
      <c r="Y39" s="276">
        <v>347.75920000000002</v>
      </c>
      <c r="Z39" s="258"/>
      <c r="AA39" s="196">
        <v>6.2767000000000053</v>
      </c>
      <c r="AB39" s="195">
        <v>1.8380736933810704E-2</v>
      </c>
    </row>
    <row r="40" spans="2:29" x14ac:dyDescent="0.25">
      <c r="B40" s="155" t="s">
        <v>82</v>
      </c>
      <c r="C40" s="146"/>
      <c r="D40" s="272" t="s">
        <v>177</v>
      </c>
      <c r="E40" s="273">
        <v>331.16460000000001</v>
      </c>
      <c r="F40" s="273">
        <v>293.69130000000001</v>
      </c>
      <c r="G40" s="274">
        <v>311.52539999999999</v>
      </c>
      <c r="H40" s="193">
        <v>1.0455000000000041</v>
      </c>
      <c r="I40" s="194">
        <v>3.3673677426462323E-3</v>
      </c>
      <c r="J40" s="269"/>
      <c r="K40" s="272" t="s">
        <v>177</v>
      </c>
      <c r="L40" s="273" t="s">
        <v>177</v>
      </c>
      <c r="M40" s="273" t="s">
        <v>177</v>
      </c>
      <c r="N40" s="274" t="s">
        <v>177</v>
      </c>
      <c r="O40" s="193" t="s">
        <v>177</v>
      </c>
      <c r="P40" s="195" t="s">
        <v>177</v>
      </c>
      <c r="Q40" s="255"/>
      <c r="R40" s="272" t="s">
        <v>177</v>
      </c>
      <c r="S40" s="273" t="s">
        <v>177</v>
      </c>
      <c r="T40" s="273" t="s">
        <v>178</v>
      </c>
      <c r="U40" s="274" t="s">
        <v>178</v>
      </c>
      <c r="V40" s="193" t="s">
        <v>177</v>
      </c>
      <c r="W40" s="195" t="s">
        <v>177</v>
      </c>
      <c r="X40" s="255"/>
      <c r="Y40" s="276" t="s">
        <v>178</v>
      </c>
      <c r="Z40" s="258"/>
      <c r="AA40" s="196" t="s">
        <v>177</v>
      </c>
      <c r="AB40" s="195" t="s">
        <v>177</v>
      </c>
    </row>
    <row r="41" spans="2:29" x14ac:dyDescent="0.25">
      <c r="B41" s="155" t="s">
        <v>83</v>
      </c>
      <c r="C41" s="146"/>
      <c r="D41" s="272" t="s">
        <v>177</v>
      </c>
      <c r="E41" s="273">
        <v>380.37549999999999</v>
      </c>
      <c r="F41" s="273">
        <v>374.2056</v>
      </c>
      <c r="G41" s="274">
        <v>375.27940000000001</v>
      </c>
      <c r="H41" s="193">
        <v>3.1364000000000374</v>
      </c>
      <c r="I41" s="194">
        <v>8.4279430219029727E-3</v>
      </c>
      <c r="J41" s="269"/>
      <c r="K41" s="272" t="s">
        <v>177</v>
      </c>
      <c r="L41" s="273" t="s">
        <v>177</v>
      </c>
      <c r="M41" s="273" t="s">
        <v>177</v>
      </c>
      <c r="N41" s="274" t="s">
        <v>177</v>
      </c>
      <c r="O41" s="193" t="s">
        <v>177</v>
      </c>
      <c r="P41" s="195" t="s">
        <v>177</v>
      </c>
      <c r="Q41" s="255"/>
      <c r="R41" s="272" t="s">
        <v>177</v>
      </c>
      <c r="S41" s="273" t="s">
        <v>177</v>
      </c>
      <c r="T41" s="273" t="s">
        <v>177</v>
      </c>
      <c r="U41" s="274" t="s">
        <v>177</v>
      </c>
      <c r="V41" s="193" t="s">
        <v>177</v>
      </c>
      <c r="W41" s="195" t="s">
        <v>177</v>
      </c>
      <c r="X41" s="255"/>
      <c r="Y41" s="276">
        <v>375.27940000000001</v>
      </c>
      <c r="Z41" s="258"/>
      <c r="AA41" s="196">
        <v>3.1364000000000374</v>
      </c>
      <c r="AB41" s="195">
        <v>8.4279430219029727E-3</v>
      </c>
    </row>
    <row r="42" spans="2:29" ht="15.75" thickBot="1" x14ac:dyDescent="0.3">
      <c r="B42" s="156" t="s">
        <v>84</v>
      </c>
      <c r="C42" s="146"/>
      <c r="D42" s="281" t="s">
        <v>177</v>
      </c>
      <c r="E42" s="282">
        <v>469.524</v>
      </c>
      <c r="F42" s="282">
        <v>483.88389999999998</v>
      </c>
      <c r="G42" s="283">
        <v>477.96460000000002</v>
      </c>
      <c r="H42" s="198">
        <v>0.89220000000000255</v>
      </c>
      <c r="I42" s="199">
        <v>1.8701563955492162E-3</v>
      </c>
      <c r="J42" s="269"/>
      <c r="K42" s="281" t="s">
        <v>177</v>
      </c>
      <c r="L42" s="282" t="s">
        <v>177</v>
      </c>
      <c r="M42" s="282" t="s">
        <v>177</v>
      </c>
      <c r="N42" s="283" t="s">
        <v>177</v>
      </c>
      <c r="O42" s="198" t="s">
        <v>177</v>
      </c>
      <c r="P42" s="200" t="s">
        <v>177</v>
      </c>
      <c r="Q42" s="255"/>
      <c r="R42" s="281" t="s">
        <v>177</v>
      </c>
      <c r="S42" s="282">
        <v>466.06200000000001</v>
      </c>
      <c r="T42" s="282" t="s">
        <v>177</v>
      </c>
      <c r="U42" s="283">
        <v>466.06200000000001</v>
      </c>
      <c r="V42" s="198">
        <v>-35.501699999999971</v>
      </c>
      <c r="W42" s="200">
        <v>-7.0782036259801062E-2</v>
      </c>
      <c r="X42" s="255"/>
      <c r="Y42" s="284">
        <v>477.12959999999998</v>
      </c>
      <c r="Z42" s="258"/>
      <c r="AA42" s="201">
        <v>-1.6610000000000014</v>
      </c>
      <c r="AB42" s="200">
        <v>-3.4691574980795226E-3</v>
      </c>
    </row>
    <row r="43" spans="2:29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2:29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2:29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2:29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2:29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2:29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3:26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3:26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90"/>
  <sheetViews>
    <sheetView zoomScaleNormal="100" workbookViewId="0">
      <selection activeCell="AS85" sqref="AS85"/>
    </sheetView>
  </sheetViews>
  <sheetFormatPr defaultRowHeight="15" x14ac:dyDescent="0.25"/>
  <cols>
    <col min="1" max="1" width="9.140625" style="71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  <col min="33" max="35" width="7.5703125" customWidth="1"/>
  </cols>
  <sheetData>
    <row r="1" spans="2:33" x14ac:dyDescent="0.25">
      <c r="B1" t="s">
        <v>140</v>
      </c>
      <c r="C1" s="20" t="s">
        <v>175</v>
      </c>
      <c r="D1" s="20" t="str">
        <f>'EVROPSKE CENE'!C5</f>
        <v>41. teden (11. 10. 2021 - 17. 10. 2021)</v>
      </c>
      <c r="E1" s="20"/>
      <c r="F1" s="20"/>
      <c r="G1" s="20"/>
    </row>
    <row r="2" spans="2:33" ht="15.75" x14ac:dyDescent="0.25">
      <c r="B2" s="341" t="s">
        <v>86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55"/>
    </row>
    <row r="3" spans="2:33" ht="16.5" customHeight="1" thickBot="1" x14ac:dyDescent="0.3">
      <c r="B3" s="28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48"/>
      <c r="AC3" s="16"/>
      <c r="AD3" s="16"/>
      <c r="AE3" s="56"/>
      <c r="AF3" s="38"/>
    </row>
    <row r="4" spans="2:33" x14ac:dyDescent="0.25">
      <c r="B4" s="337" t="s">
        <v>87</v>
      </c>
      <c r="C4" s="335" t="s">
        <v>58</v>
      </c>
      <c r="D4" s="339" t="s">
        <v>59</v>
      </c>
      <c r="E4" s="339" t="s">
        <v>60</v>
      </c>
      <c r="F4" s="339" t="s">
        <v>61</v>
      </c>
      <c r="G4" s="339" t="s">
        <v>62</v>
      </c>
      <c r="H4" s="339" t="s">
        <v>63</v>
      </c>
      <c r="I4" s="339" t="s">
        <v>64</v>
      </c>
      <c r="J4" s="339" t="s">
        <v>65</v>
      </c>
      <c r="K4" s="339" t="s">
        <v>66</v>
      </c>
      <c r="L4" s="339" t="s">
        <v>67</v>
      </c>
      <c r="M4" s="339" t="s">
        <v>68</v>
      </c>
      <c r="N4" s="339" t="s">
        <v>69</v>
      </c>
      <c r="O4" s="339" t="s">
        <v>70</v>
      </c>
      <c r="P4" s="339" t="s">
        <v>71</v>
      </c>
      <c r="Q4" s="339" t="s">
        <v>72</v>
      </c>
      <c r="R4" s="339" t="s">
        <v>73</v>
      </c>
      <c r="S4" s="339" t="s">
        <v>74</v>
      </c>
      <c r="T4" s="339" t="s">
        <v>75</v>
      </c>
      <c r="U4" s="339" t="s">
        <v>76</v>
      </c>
      <c r="V4" s="339" t="s">
        <v>77</v>
      </c>
      <c r="W4" s="339" t="s">
        <v>78</v>
      </c>
      <c r="X4" s="339" t="s">
        <v>79</v>
      </c>
      <c r="Y4" s="339" t="s">
        <v>80</v>
      </c>
      <c r="Z4" s="339" t="s">
        <v>81</v>
      </c>
      <c r="AA4" s="339" t="s">
        <v>82</v>
      </c>
      <c r="AB4" s="339" t="s">
        <v>83</v>
      </c>
      <c r="AC4" s="339" t="s">
        <v>84</v>
      </c>
      <c r="AD4" s="344" t="s">
        <v>88</v>
      </c>
      <c r="AE4" s="344" t="s">
        <v>159</v>
      </c>
      <c r="AF4" s="342" t="s">
        <v>165</v>
      </c>
      <c r="AG4" s="173"/>
    </row>
    <row r="5" spans="2:33" ht="15.75" thickBot="1" x14ac:dyDescent="0.3">
      <c r="B5" s="338"/>
      <c r="C5" s="336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5"/>
      <c r="AE5" s="345"/>
      <c r="AF5" s="343"/>
      <c r="AG5" s="174"/>
    </row>
    <row r="6" spans="2:33" ht="15" customHeight="1" x14ac:dyDescent="0.25">
      <c r="B6" s="57" t="s">
        <v>89</v>
      </c>
      <c r="C6" s="225" t="s">
        <v>177</v>
      </c>
      <c r="D6" s="226" t="s">
        <v>177</v>
      </c>
      <c r="E6" s="226" t="s">
        <v>177</v>
      </c>
      <c r="F6" s="226">
        <v>381.14620000000002</v>
      </c>
      <c r="G6" s="226" t="s">
        <v>177</v>
      </c>
      <c r="H6" s="226" t="s">
        <v>177</v>
      </c>
      <c r="I6" s="226">
        <v>407.2</v>
      </c>
      <c r="J6" s="226" t="s">
        <v>177</v>
      </c>
      <c r="K6" s="226">
        <v>426.49</v>
      </c>
      <c r="L6" s="226" t="s">
        <v>177</v>
      </c>
      <c r="M6" s="226" t="s">
        <v>177</v>
      </c>
      <c r="N6" s="226">
        <v>520.77</v>
      </c>
      <c r="O6" s="226" t="s">
        <v>177</v>
      </c>
      <c r="P6" s="226" t="s">
        <v>177</v>
      </c>
      <c r="Q6" s="226" t="s">
        <v>177</v>
      </c>
      <c r="R6" s="226" t="s">
        <v>177</v>
      </c>
      <c r="S6" s="226" t="s">
        <v>177</v>
      </c>
      <c r="T6" s="226" t="s">
        <v>177</v>
      </c>
      <c r="U6" s="226">
        <v>388</v>
      </c>
      <c r="V6" s="226">
        <v>490.44</v>
      </c>
      <c r="W6" s="226" t="s">
        <v>177</v>
      </c>
      <c r="X6" s="226">
        <v>397.42</v>
      </c>
      <c r="Y6" s="226" t="s">
        <v>177</v>
      </c>
      <c r="Z6" s="226" t="s">
        <v>177</v>
      </c>
      <c r="AA6" s="226" t="s">
        <v>177</v>
      </c>
      <c r="AB6" s="226" t="s">
        <v>177</v>
      </c>
      <c r="AC6" s="226">
        <v>468.0641</v>
      </c>
      <c r="AD6" s="227">
        <v>433.98020000000002</v>
      </c>
      <c r="AE6" s="228">
        <v>-0.98640000000000327</v>
      </c>
      <c r="AF6" s="229">
        <v>-2.2677603291838544E-3</v>
      </c>
      <c r="AG6" s="230"/>
    </row>
    <row r="7" spans="2:33" ht="15" customHeight="1" x14ac:dyDescent="0.25">
      <c r="B7" s="57" t="s">
        <v>90</v>
      </c>
      <c r="C7" s="226" t="s">
        <v>177</v>
      </c>
      <c r="D7" s="226" t="s">
        <v>177</v>
      </c>
      <c r="E7" s="226" t="s">
        <v>177</v>
      </c>
      <c r="F7" s="226">
        <v>381.41500000000002</v>
      </c>
      <c r="G7" s="226" t="s">
        <v>177</v>
      </c>
      <c r="H7" s="226" t="s">
        <v>177</v>
      </c>
      <c r="I7" s="226" t="s">
        <v>177</v>
      </c>
      <c r="J7" s="226" t="s">
        <v>177</v>
      </c>
      <c r="K7" s="226">
        <v>413.19</v>
      </c>
      <c r="L7" s="226" t="s">
        <v>177</v>
      </c>
      <c r="M7" s="226" t="s">
        <v>177</v>
      </c>
      <c r="N7" s="226" t="s">
        <v>177</v>
      </c>
      <c r="O7" s="226" t="s">
        <v>177</v>
      </c>
      <c r="P7" s="226" t="s">
        <v>177</v>
      </c>
      <c r="Q7" s="226" t="s">
        <v>177</v>
      </c>
      <c r="R7" s="226" t="s">
        <v>177</v>
      </c>
      <c r="S7" s="226" t="s">
        <v>177</v>
      </c>
      <c r="T7" s="226" t="s">
        <v>177</v>
      </c>
      <c r="U7" s="226">
        <v>392</v>
      </c>
      <c r="V7" s="226">
        <v>491.74</v>
      </c>
      <c r="W7" s="226" t="s">
        <v>177</v>
      </c>
      <c r="X7" s="226">
        <v>383.51</v>
      </c>
      <c r="Y7" s="226" t="s">
        <v>177</v>
      </c>
      <c r="Z7" s="226" t="s">
        <v>177</v>
      </c>
      <c r="AA7" s="226" t="s">
        <v>177</v>
      </c>
      <c r="AB7" s="226" t="s">
        <v>177</v>
      </c>
      <c r="AC7" s="226" t="s">
        <v>177</v>
      </c>
      <c r="AD7" s="227">
        <v>413.12270000000001</v>
      </c>
      <c r="AE7" s="228">
        <v>-6.1354999999999791</v>
      </c>
      <c r="AF7" s="229">
        <v>-1.4634180082822468E-2</v>
      </c>
      <c r="AG7" s="230"/>
    </row>
    <row r="8" spans="2:33" ht="15" customHeight="1" x14ac:dyDescent="0.25">
      <c r="B8" s="57" t="s">
        <v>91</v>
      </c>
      <c r="C8" s="226" t="s">
        <v>177</v>
      </c>
      <c r="D8" s="226" t="s">
        <v>177</v>
      </c>
      <c r="E8" s="226" t="s">
        <v>177</v>
      </c>
      <c r="F8" s="226">
        <v>381.68380000000002</v>
      </c>
      <c r="G8" s="226" t="s">
        <v>177</v>
      </c>
      <c r="H8" s="226" t="s">
        <v>177</v>
      </c>
      <c r="I8" s="226">
        <v>395.16</v>
      </c>
      <c r="J8" s="226" t="s">
        <v>177</v>
      </c>
      <c r="K8" s="226">
        <v>398.49</v>
      </c>
      <c r="L8" s="226" t="s">
        <v>177</v>
      </c>
      <c r="M8" s="226" t="s">
        <v>177</v>
      </c>
      <c r="N8" s="226">
        <v>481.71</v>
      </c>
      <c r="O8" s="226" t="s">
        <v>177</v>
      </c>
      <c r="P8" s="226" t="s">
        <v>177</v>
      </c>
      <c r="Q8" s="226" t="s">
        <v>178</v>
      </c>
      <c r="R8" s="226" t="s">
        <v>177</v>
      </c>
      <c r="S8" s="226" t="s">
        <v>177</v>
      </c>
      <c r="T8" s="226" t="s">
        <v>177</v>
      </c>
      <c r="U8" s="226">
        <v>389</v>
      </c>
      <c r="V8" s="226">
        <v>469.57</v>
      </c>
      <c r="W8" s="226" t="s">
        <v>177</v>
      </c>
      <c r="X8" s="226">
        <v>352.25</v>
      </c>
      <c r="Y8" s="226" t="s">
        <v>177</v>
      </c>
      <c r="Z8" s="226">
        <v>386.48</v>
      </c>
      <c r="AA8" s="226" t="s">
        <v>177</v>
      </c>
      <c r="AB8" s="226" t="s">
        <v>177</v>
      </c>
      <c r="AC8" s="226">
        <v>463.10160000000002</v>
      </c>
      <c r="AD8" s="227">
        <v>396.74700000000001</v>
      </c>
      <c r="AE8" s="228">
        <v>-3.8125999999999749</v>
      </c>
      <c r="AF8" s="229">
        <v>-9.5181840604993129E-3</v>
      </c>
      <c r="AG8" s="230"/>
    </row>
    <row r="9" spans="2:33" ht="15" customHeight="1" x14ac:dyDescent="0.25">
      <c r="B9" s="57" t="s">
        <v>92</v>
      </c>
      <c r="C9" s="231" t="s">
        <v>177</v>
      </c>
      <c r="D9" s="231" t="s">
        <v>177</v>
      </c>
      <c r="E9" s="231" t="s">
        <v>178</v>
      </c>
      <c r="F9" s="231">
        <v>379.2647</v>
      </c>
      <c r="G9" s="231" t="s">
        <v>177</v>
      </c>
      <c r="H9" s="231" t="s">
        <v>177</v>
      </c>
      <c r="I9" s="231" t="s">
        <v>177</v>
      </c>
      <c r="J9" s="231" t="s">
        <v>177</v>
      </c>
      <c r="K9" s="231">
        <v>408.57</v>
      </c>
      <c r="L9" s="231" t="s">
        <v>177</v>
      </c>
      <c r="M9" s="231" t="s">
        <v>177</v>
      </c>
      <c r="N9" s="231">
        <v>472.64</v>
      </c>
      <c r="O9" s="231" t="s">
        <v>177</v>
      </c>
      <c r="P9" s="231" t="s">
        <v>177</v>
      </c>
      <c r="Q9" s="231" t="s">
        <v>178</v>
      </c>
      <c r="R9" s="231" t="s">
        <v>177</v>
      </c>
      <c r="S9" s="231" t="s">
        <v>177</v>
      </c>
      <c r="T9" s="231" t="s">
        <v>177</v>
      </c>
      <c r="U9" s="231">
        <v>382</v>
      </c>
      <c r="V9" s="231">
        <v>474.26</v>
      </c>
      <c r="W9" s="231" t="s">
        <v>177</v>
      </c>
      <c r="X9" s="231">
        <v>373.61</v>
      </c>
      <c r="Y9" s="231" t="s">
        <v>177</v>
      </c>
      <c r="Z9" s="231" t="s">
        <v>177</v>
      </c>
      <c r="AA9" s="231" t="s">
        <v>177</v>
      </c>
      <c r="AB9" s="231" t="s">
        <v>177</v>
      </c>
      <c r="AC9" s="231">
        <v>476.50040000000001</v>
      </c>
      <c r="AD9" s="232">
        <v>404.8005</v>
      </c>
      <c r="AE9" s="233">
        <v>2.9098999999999933</v>
      </c>
      <c r="AF9" s="234">
        <v>7.2405276460807411E-3</v>
      </c>
      <c r="AG9" s="235"/>
    </row>
    <row r="10" spans="2:33" ht="15" customHeight="1" x14ac:dyDescent="0.25">
      <c r="B10" s="57" t="s">
        <v>93</v>
      </c>
      <c r="C10" s="226" t="s">
        <v>177</v>
      </c>
      <c r="D10" s="226" t="s">
        <v>177</v>
      </c>
      <c r="E10" s="226" t="s">
        <v>178</v>
      </c>
      <c r="F10" s="226">
        <v>367.16910000000001</v>
      </c>
      <c r="G10" s="226" t="s">
        <v>177</v>
      </c>
      <c r="H10" s="226" t="s">
        <v>177</v>
      </c>
      <c r="I10" s="226" t="s">
        <v>177</v>
      </c>
      <c r="J10" s="226" t="s">
        <v>177</v>
      </c>
      <c r="K10" s="226">
        <v>357.82</v>
      </c>
      <c r="L10" s="226" t="s">
        <v>177</v>
      </c>
      <c r="M10" s="226" t="s">
        <v>177</v>
      </c>
      <c r="N10" s="226">
        <v>458.64</v>
      </c>
      <c r="O10" s="226" t="s">
        <v>177</v>
      </c>
      <c r="P10" s="226">
        <v>211.86</v>
      </c>
      <c r="Q10" s="226" t="s">
        <v>178</v>
      </c>
      <c r="R10" s="226" t="s">
        <v>177</v>
      </c>
      <c r="S10" s="226" t="s">
        <v>177</v>
      </c>
      <c r="T10" s="226" t="s">
        <v>177</v>
      </c>
      <c r="U10" s="226">
        <v>351</v>
      </c>
      <c r="V10" s="226">
        <v>346.67</v>
      </c>
      <c r="W10" s="226">
        <v>324.61880000000002</v>
      </c>
      <c r="X10" s="226">
        <v>336.62</v>
      </c>
      <c r="Y10" s="226">
        <v>290.66379999999998</v>
      </c>
      <c r="Z10" s="226">
        <v>156.54</v>
      </c>
      <c r="AA10" s="226" t="s">
        <v>178</v>
      </c>
      <c r="AB10" s="226" t="s">
        <v>177</v>
      </c>
      <c r="AC10" s="226">
        <v>466.5754</v>
      </c>
      <c r="AD10" s="227">
        <v>356.38979999999998</v>
      </c>
      <c r="AE10" s="228">
        <v>3.9665999999999713</v>
      </c>
      <c r="AF10" s="229">
        <v>1.1255218158168878E-2</v>
      </c>
      <c r="AG10" s="230"/>
    </row>
    <row r="11" spans="2:33" ht="15.75" customHeight="1" thickBot="1" x14ac:dyDescent="0.3">
      <c r="B11" s="57" t="s">
        <v>94</v>
      </c>
      <c r="C11" s="226" t="s">
        <v>177</v>
      </c>
      <c r="D11" s="226" t="s">
        <v>177</v>
      </c>
      <c r="E11" s="226" t="s">
        <v>177</v>
      </c>
      <c r="F11" s="226">
        <v>368.24419999999998</v>
      </c>
      <c r="G11" s="226" t="s">
        <v>177</v>
      </c>
      <c r="H11" s="226" t="s">
        <v>177</v>
      </c>
      <c r="I11" s="226" t="s">
        <v>177</v>
      </c>
      <c r="J11" s="226" t="s">
        <v>177</v>
      </c>
      <c r="K11" s="226">
        <v>370.36</v>
      </c>
      <c r="L11" s="226" t="s">
        <v>177</v>
      </c>
      <c r="M11" s="226" t="s">
        <v>177</v>
      </c>
      <c r="N11" s="226" t="s">
        <v>177</v>
      </c>
      <c r="O11" s="226" t="s">
        <v>177</v>
      </c>
      <c r="P11" s="226">
        <v>311.01</v>
      </c>
      <c r="Q11" s="226" t="s">
        <v>178</v>
      </c>
      <c r="R11" s="226" t="s">
        <v>177</v>
      </c>
      <c r="S11" s="226" t="s">
        <v>177</v>
      </c>
      <c r="T11" s="226" t="s">
        <v>177</v>
      </c>
      <c r="U11" s="226">
        <v>350</v>
      </c>
      <c r="V11" s="226" t="s">
        <v>177</v>
      </c>
      <c r="W11" s="226">
        <v>381.59629999999999</v>
      </c>
      <c r="X11" s="226">
        <v>352.1</v>
      </c>
      <c r="Y11" s="226" t="s">
        <v>177</v>
      </c>
      <c r="Z11" s="226" t="s">
        <v>177</v>
      </c>
      <c r="AA11" s="226" t="s">
        <v>177</v>
      </c>
      <c r="AB11" s="226" t="s">
        <v>177</v>
      </c>
      <c r="AC11" s="226">
        <v>543.8913</v>
      </c>
      <c r="AD11" s="227">
        <v>365.23349999999999</v>
      </c>
      <c r="AE11" s="228">
        <v>6.3251999999999953</v>
      </c>
      <c r="AF11" s="229">
        <v>1.7623443091173918E-2</v>
      </c>
      <c r="AG11" s="230"/>
    </row>
    <row r="12" spans="2:33" ht="15.75" customHeight="1" thickBot="1" x14ac:dyDescent="0.3">
      <c r="B12" s="58" t="s">
        <v>95</v>
      </c>
      <c r="C12" s="236" t="s">
        <v>177</v>
      </c>
      <c r="D12" s="236" t="s">
        <v>177</v>
      </c>
      <c r="E12" s="236" t="s">
        <v>178</v>
      </c>
      <c r="F12" s="236">
        <v>371.1712</v>
      </c>
      <c r="G12" s="236" t="s">
        <v>177</v>
      </c>
      <c r="H12" s="236" t="s">
        <v>177</v>
      </c>
      <c r="I12" s="236">
        <v>402.0745</v>
      </c>
      <c r="J12" s="236" t="s">
        <v>177</v>
      </c>
      <c r="K12" s="236">
        <v>390.67809999999997</v>
      </c>
      <c r="L12" s="236" t="s">
        <v>177</v>
      </c>
      <c r="M12" s="236" t="s">
        <v>177</v>
      </c>
      <c r="N12" s="236">
        <v>493.11989999999997</v>
      </c>
      <c r="O12" s="236" t="s">
        <v>177</v>
      </c>
      <c r="P12" s="236">
        <v>220.5291</v>
      </c>
      <c r="Q12" s="236" t="s">
        <v>178</v>
      </c>
      <c r="R12" s="236" t="s">
        <v>177</v>
      </c>
      <c r="S12" s="236" t="s">
        <v>177</v>
      </c>
      <c r="T12" s="236" t="s">
        <v>177</v>
      </c>
      <c r="U12" s="236">
        <v>355.76100000000002</v>
      </c>
      <c r="V12" s="236">
        <v>478.9717</v>
      </c>
      <c r="W12" s="236">
        <v>337.82409999999999</v>
      </c>
      <c r="X12" s="236">
        <v>347.983</v>
      </c>
      <c r="Y12" s="236">
        <v>290.66379999999998</v>
      </c>
      <c r="Z12" s="236">
        <v>321.83390000000003</v>
      </c>
      <c r="AA12" s="236" t="s">
        <v>178</v>
      </c>
      <c r="AB12" s="236" t="s">
        <v>177</v>
      </c>
      <c r="AC12" s="236">
        <v>480.51760000000002</v>
      </c>
      <c r="AD12" s="237">
        <v>386.19029999999998</v>
      </c>
      <c r="AE12" s="238">
        <v>1.705600000000004</v>
      </c>
      <c r="AF12" s="239">
        <v>4.4360672869427908E-3</v>
      </c>
      <c r="AG12" s="240"/>
    </row>
    <row r="13" spans="2:33" ht="15" customHeight="1" x14ac:dyDescent="0.25">
      <c r="B13" s="59" t="s">
        <v>96</v>
      </c>
      <c r="C13" s="225">
        <v>397.12</v>
      </c>
      <c r="D13" s="225" t="s">
        <v>177</v>
      </c>
      <c r="E13" s="225">
        <v>365.02019999999999</v>
      </c>
      <c r="F13" s="225">
        <v>380.33980000000003</v>
      </c>
      <c r="G13" s="225">
        <v>453.39</v>
      </c>
      <c r="H13" s="225" t="s">
        <v>177</v>
      </c>
      <c r="I13" s="225">
        <v>412.67</v>
      </c>
      <c r="J13" s="225" t="s">
        <v>177</v>
      </c>
      <c r="K13" s="225">
        <v>403.98</v>
      </c>
      <c r="L13" s="225">
        <v>437</v>
      </c>
      <c r="M13" s="225">
        <v>381.39600000000002</v>
      </c>
      <c r="N13" s="225">
        <v>454.38</v>
      </c>
      <c r="O13" s="225" t="s">
        <v>177</v>
      </c>
      <c r="P13" s="225" t="s">
        <v>177</v>
      </c>
      <c r="Q13" s="225">
        <v>340.55</v>
      </c>
      <c r="R13" s="225">
        <v>442.22</v>
      </c>
      <c r="S13" s="225" t="s">
        <v>177</v>
      </c>
      <c r="T13" s="225" t="s">
        <v>177</v>
      </c>
      <c r="U13" s="225">
        <v>420</v>
      </c>
      <c r="V13" s="225">
        <v>426.62</v>
      </c>
      <c r="W13" s="225">
        <v>414.12369999999999</v>
      </c>
      <c r="X13" s="225">
        <v>397.8</v>
      </c>
      <c r="Y13" s="225">
        <v>301.58839999999998</v>
      </c>
      <c r="Z13" s="225">
        <v>367.93</v>
      </c>
      <c r="AA13" s="225">
        <v>386.28</v>
      </c>
      <c r="AB13" s="225">
        <v>407.73</v>
      </c>
      <c r="AC13" s="225">
        <v>476.69889999999998</v>
      </c>
      <c r="AD13" s="227">
        <v>435.63</v>
      </c>
      <c r="AE13" s="228">
        <v>6.2731999999999744</v>
      </c>
      <c r="AF13" s="175">
        <v>1.4610692086395316E-2</v>
      </c>
      <c r="AG13" s="241"/>
    </row>
    <row r="14" spans="2:33" ht="15" customHeight="1" x14ac:dyDescent="0.25">
      <c r="B14" s="59" t="s">
        <v>97</v>
      </c>
      <c r="C14" s="226">
        <v>363.74</v>
      </c>
      <c r="D14" s="226" t="s">
        <v>177</v>
      </c>
      <c r="E14" s="226">
        <v>370.21789999999999</v>
      </c>
      <c r="F14" s="226">
        <v>381.68380000000002</v>
      </c>
      <c r="G14" s="226">
        <v>451.47</v>
      </c>
      <c r="H14" s="226" t="s">
        <v>177</v>
      </c>
      <c r="I14" s="226">
        <v>411.32</v>
      </c>
      <c r="J14" s="226" t="s">
        <v>177</v>
      </c>
      <c r="K14" s="226">
        <v>399.66</v>
      </c>
      <c r="L14" s="226">
        <v>424</v>
      </c>
      <c r="M14" s="226">
        <v>386.71899999999999</v>
      </c>
      <c r="N14" s="226">
        <v>407.37</v>
      </c>
      <c r="O14" s="226" t="s">
        <v>177</v>
      </c>
      <c r="P14" s="226">
        <v>361.01</v>
      </c>
      <c r="Q14" s="226">
        <v>328.75</v>
      </c>
      <c r="R14" s="226" t="s">
        <v>178</v>
      </c>
      <c r="S14" s="226" t="s">
        <v>177</v>
      </c>
      <c r="T14" s="226" t="s">
        <v>177</v>
      </c>
      <c r="U14" s="226">
        <v>432</v>
      </c>
      <c r="V14" s="226">
        <v>428.15</v>
      </c>
      <c r="W14" s="226">
        <v>406.483</v>
      </c>
      <c r="X14" s="226">
        <v>398.37</v>
      </c>
      <c r="Y14" s="226">
        <v>461.55399999999997</v>
      </c>
      <c r="Z14" s="226">
        <v>365.34</v>
      </c>
      <c r="AA14" s="226" t="s">
        <v>177</v>
      </c>
      <c r="AB14" s="226">
        <v>394.65</v>
      </c>
      <c r="AC14" s="226">
        <v>476.79809999999998</v>
      </c>
      <c r="AD14" s="227">
        <v>423.7654</v>
      </c>
      <c r="AE14" s="228">
        <v>2.7742000000000075</v>
      </c>
      <c r="AF14" s="175">
        <v>6.5896864352508189E-3</v>
      </c>
      <c r="AG14" s="230"/>
    </row>
    <row r="15" spans="2:33" ht="15" customHeight="1" x14ac:dyDescent="0.25">
      <c r="B15" s="59" t="s">
        <v>98</v>
      </c>
      <c r="C15" s="226">
        <v>364.32</v>
      </c>
      <c r="D15" s="226" t="s">
        <v>177</v>
      </c>
      <c r="E15" s="226">
        <v>354.50659999999999</v>
      </c>
      <c r="F15" s="226">
        <v>369.7226</v>
      </c>
      <c r="G15" s="226">
        <v>447.06</v>
      </c>
      <c r="H15" s="226" t="s">
        <v>177</v>
      </c>
      <c r="I15" s="226">
        <v>401.73</v>
      </c>
      <c r="J15" s="226">
        <v>409.64</v>
      </c>
      <c r="K15" s="226">
        <v>383.37</v>
      </c>
      <c r="L15" s="226">
        <v>414</v>
      </c>
      <c r="M15" s="226">
        <v>380.19830000000002</v>
      </c>
      <c r="N15" s="226">
        <v>412.58</v>
      </c>
      <c r="O15" s="226" t="s">
        <v>177</v>
      </c>
      <c r="P15" s="226">
        <v>282.79000000000002</v>
      </c>
      <c r="Q15" s="226">
        <v>324.3</v>
      </c>
      <c r="R15" s="226">
        <v>408.79</v>
      </c>
      <c r="S15" s="226" t="s">
        <v>177</v>
      </c>
      <c r="T15" s="226" t="s">
        <v>177</v>
      </c>
      <c r="U15" s="226">
        <v>376</v>
      </c>
      <c r="V15" s="226">
        <v>412.4</v>
      </c>
      <c r="W15" s="226">
        <v>410.19420000000002</v>
      </c>
      <c r="X15" s="226">
        <v>380.15</v>
      </c>
      <c r="Y15" s="226">
        <v>320.37790000000001</v>
      </c>
      <c r="Z15" s="226">
        <v>355.56</v>
      </c>
      <c r="AA15" s="226">
        <v>333.85</v>
      </c>
      <c r="AB15" s="226">
        <v>384.65</v>
      </c>
      <c r="AC15" s="226">
        <v>467.27010000000001</v>
      </c>
      <c r="AD15" s="227">
        <v>415.4332</v>
      </c>
      <c r="AE15" s="228">
        <v>5.0452999999999975</v>
      </c>
      <c r="AF15" s="175">
        <v>1.2293978453068455E-2</v>
      </c>
      <c r="AG15" s="230"/>
    </row>
    <row r="16" spans="2:33" ht="15" customHeight="1" x14ac:dyDescent="0.25">
      <c r="B16" s="60" t="s">
        <v>99</v>
      </c>
      <c r="C16" s="231">
        <v>326.20999999999998</v>
      </c>
      <c r="D16" s="231" t="s">
        <v>177</v>
      </c>
      <c r="E16" s="231">
        <v>358.87740000000002</v>
      </c>
      <c r="F16" s="231">
        <v>376.71109999999999</v>
      </c>
      <c r="G16" s="231">
        <v>443.5</v>
      </c>
      <c r="H16" s="231" t="s">
        <v>177</v>
      </c>
      <c r="I16" s="231">
        <v>400.8</v>
      </c>
      <c r="J16" s="231" t="s">
        <v>177</v>
      </c>
      <c r="K16" s="231">
        <v>388.97</v>
      </c>
      <c r="L16" s="231">
        <v>408</v>
      </c>
      <c r="M16" s="231">
        <v>387.38440000000003</v>
      </c>
      <c r="N16" s="231">
        <v>386.26</v>
      </c>
      <c r="O16" s="231" t="s">
        <v>177</v>
      </c>
      <c r="P16" s="231">
        <v>339.8</v>
      </c>
      <c r="Q16" s="231">
        <v>313.5</v>
      </c>
      <c r="R16" s="231">
        <v>380.91</v>
      </c>
      <c r="S16" s="231" t="s">
        <v>177</v>
      </c>
      <c r="T16" s="231" t="s">
        <v>177</v>
      </c>
      <c r="U16" s="231">
        <v>365</v>
      </c>
      <c r="V16" s="231">
        <v>417.73</v>
      </c>
      <c r="W16" s="231">
        <v>412.37720000000002</v>
      </c>
      <c r="X16" s="231">
        <v>396.47</v>
      </c>
      <c r="Y16" s="231">
        <v>449.59890000000001</v>
      </c>
      <c r="Z16" s="231">
        <v>360.16</v>
      </c>
      <c r="AA16" s="231">
        <v>346.65</v>
      </c>
      <c r="AB16" s="231">
        <v>381.87</v>
      </c>
      <c r="AC16" s="231">
        <v>474.11840000000001</v>
      </c>
      <c r="AD16" s="232">
        <v>415.43950000000001</v>
      </c>
      <c r="AE16" s="242">
        <v>4.1167000000000371</v>
      </c>
      <c r="AF16" s="176">
        <v>1.0008441058944495E-2</v>
      </c>
      <c r="AG16" s="235"/>
    </row>
    <row r="17" spans="2:33" ht="15" customHeight="1" x14ac:dyDescent="0.25">
      <c r="B17" s="59" t="s">
        <v>100</v>
      </c>
      <c r="C17" s="226">
        <v>316.44</v>
      </c>
      <c r="D17" s="226">
        <v>321.73540000000003</v>
      </c>
      <c r="E17" s="226">
        <v>341.23680000000002</v>
      </c>
      <c r="F17" s="226">
        <v>331.55419999999998</v>
      </c>
      <c r="G17" s="226">
        <v>408.08</v>
      </c>
      <c r="H17" s="226">
        <v>289.37</v>
      </c>
      <c r="I17" s="226">
        <v>383.5</v>
      </c>
      <c r="J17" s="226">
        <v>357.81</v>
      </c>
      <c r="K17" s="226">
        <v>359.43</v>
      </c>
      <c r="L17" s="226">
        <v>353</v>
      </c>
      <c r="M17" s="226">
        <v>388.0498</v>
      </c>
      <c r="N17" s="226">
        <v>319.16000000000003</v>
      </c>
      <c r="O17" s="226">
        <v>343</v>
      </c>
      <c r="P17" s="226">
        <v>244.02</v>
      </c>
      <c r="Q17" s="226">
        <v>303.02</v>
      </c>
      <c r="R17" s="226">
        <v>348.15</v>
      </c>
      <c r="S17" s="226">
        <v>226.9939</v>
      </c>
      <c r="T17" s="226" t="s">
        <v>177</v>
      </c>
      <c r="U17" s="226">
        <v>361</v>
      </c>
      <c r="V17" s="226">
        <v>359.61</v>
      </c>
      <c r="W17" s="226">
        <v>399.0607</v>
      </c>
      <c r="X17" s="226">
        <v>334.69</v>
      </c>
      <c r="Y17" s="226">
        <v>304.06790000000001</v>
      </c>
      <c r="Z17" s="226">
        <v>320.14</v>
      </c>
      <c r="AA17" s="226">
        <v>278.37</v>
      </c>
      <c r="AB17" s="226">
        <v>353.54</v>
      </c>
      <c r="AC17" s="226">
        <v>450.8938</v>
      </c>
      <c r="AD17" s="227">
        <v>379.95400000000001</v>
      </c>
      <c r="AE17" s="228">
        <v>6.3342000000000098</v>
      </c>
      <c r="AF17" s="175">
        <v>1.6953598283602878E-2</v>
      </c>
      <c r="AG17" s="230"/>
    </row>
    <row r="18" spans="2:33" ht="15.75" customHeight="1" thickBot="1" x14ac:dyDescent="0.3">
      <c r="B18" s="59" t="s">
        <v>101</v>
      </c>
      <c r="C18" s="226">
        <v>292.19</v>
      </c>
      <c r="D18" s="226">
        <v>312.9563</v>
      </c>
      <c r="E18" s="226">
        <v>345.60759999999999</v>
      </c>
      <c r="F18" s="226">
        <v>341.23070000000001</v>
      </c>
      <c r="G18" s="226">
        <v>416.53</v>
      </c>
      <c r="H18" s="226" t="s">
        <v>177</v>
      </c>
      <c r="I18" s="226">
        <v>387.22</v>
      </c>
      <c r="J18" s="226" t="s">
        <v>177</v>
      </c>
      <c r="K18" s="226">
        <v>370.91</v>
      </c>
      <c r="L18" s="226">
        <v>353</v>
      </c>
      <c r="M18" s="226" t="s">
        <v>177</v>
      </c>
      <c r="N18" s="226">
        <v>245.65</v>
      </c>
      <c r="O18" s="226">
        <v>350</v>
      </c>
      <c r="P18" s="226">
        <v>286.45</v>
      </c>
      <c r="Q18" s="226">
        <v>300.3</v>
      </c>
      <c r="R18" s="226" t="s">
        <v>178</v>
      </c>
      <c r="S18" s="226" t="s">
        <v>177</v>
      </c>
      <c r="T18" s="226" t="s">
        <v>177</v>
      </c>
      <c r="U18" s="226">
        <v>347</v>
      </c>
      <c r="V18" s="226">
        <v>368.66</v>
      </c>
      <c r="W18" s="226">
        <v>402.33519999999999</v>
      </c>
      <c r="X18" s="226">
        <v>345.46</v>
      </c>
      <c r="Y18" s="226">
        <v>311.7955</v>
      </c>
      <c r="Z18" s="226">
        <v>327.86</v>
      </c>
      <c r="AA18" s="226">
        <v>314.81</v>
      </c>
      <c r="AB18" s="226">
        <v>358.5</v>
      </c>
      <c r="AC18" s="226">
        <v>465.2851</v>
      </c>
      <c r="AD18" s="227">
        <v>389.45409999999998</v>
      </c>
      <c r="AE18" s="228">
        <v>3.5295999999999594</v>
      </c>
      <c r="AF18" s="175">
        <v>9.1458303372808913E-3</v>
      </c>
      <c r="AG18" s="230"/>
    </row>
    <row r="19" spans="2:33" ht="15.75" customHeight="1" thickBot="1" x14ac:dyDescent="0.3">
      <c r="B19" s="58" t="s">
        <v>102</v>
      </c>
      <c r="C19" s="236">
        <v>386.14100000000002</v>
      </c>
      <c r="D19" s="236">
        <v>318.41609999999997</v>
      </c>
      <c r="E19" s="236">
        <v>355.0566</v>
      </c>
      <c r="F19" s="236">
        <v>357.58539999999999</v>
      </c>
      <c r="G19" s="236">
        <v>442.43009999999998</v>
      </c>
      <c r="H19" s="236">
        <v>289.37</v>
      </c>
      <c r="I19" s="236">
        <v>403.98500000000001</v>
      </c>
      <c r="J19" s="236">
        <v>387.80959999999999</v>
      </c>
      <c r="K19" s="236">
        <v>390.49549999999999</v>
      </c>
      <c r="L19" s="236">
        <v>412.36860000000001</v>
      </c>
      <c r="M19" s="236">
        <v>385.34980000000002</v>
      </c>
      <c r="N19" s="236">
        <v>440.10669999999999</v>
      </c>
      <c r="O19" s="236">
        <v>343.17259999999999</v>
      </c>
      <c r="P19" s="236">
        <v>259.75720000000001</v>
      </c>
      <c r="Q19" s="236">
        <v>308.70010000000002</v>
      </c>
      <c r="R19" s="236" t="s">
        <v>178</v>
      </c>
      <c r="S19" s="236">
        <v>226.9939</v>
      </c>
      <c r="T19" s="236" t="s">
        <v>177</v>
      </c>
      <c r="U19" s="236">
        <v>401.75009999999997</v>
      </c>
      <c r="V19" s="236">
        <v>420.5111</v>
      </c>
      <c r="W19" s="236">
        <v>404.54199999999997</v>
      </c>
      <c r="X19" s="236">
        <v>383.42410000000001</v>
      </c>
      <c r="Y19" s="236">
        <v>320.7115</v>
      </c>
      <c r="Z19" s="236">
        <v>354.18819999999999</v>
      </c>
      <c r="AA19" s="236">
        <v>309.66800000000001</v>
      </c>
      <c r="AB19" s="236">
        <v>364.03699999999998</v>
      </c>
      <c r="AC19" s="236">
        <v>465.40289999999999</v>
      </c>
      <c r="AD19" s="237">
        <v>413.63499999999999</v>
      </c>
      <c r="AE19" s="243">
        <v>4.7223000000000184</v>
      </c>
      <c r="AF19" s="177">
        <v>1.1548430753067773E-2</v>
      </c>
      <c r="AG19" s="240"/>
    </row>
    <row r="20" spans="2:33" ht="15.75" customHeight="1" thickBot="1" x14ac:dyDescent="0.3">
      <c r="B20" s="59" t="s">
        <v>103</v>
      </c>
      <c r="C20" s="225" t="s">
        <v>177</v>
      </c>
      <c r="D20" s="225" t="s">
        <v>177</v>
      </c>
      <c r="E20" s="225">
        <v>352.971</v>
      </c>
      <c r="F20" s="225">
        <v>289.75709999999998</v>
      </c>
      <c r="G20" s="225">
        <v>385.44</v>
      </c>
      <c r="H20" s="225" t="s">
        <v>177</v>
      </c>
      <c r="I20" s="225">
        <v>291.25</v>
      </c>
      <c r="J20" s="225" t="s">
        <v>177</v>
      </c>
      <c r="K20" s="225" t="s">
        <v>177</v>
      </c>
      <c r="L20" s="225">
        <v>321</v>
      </c>
      <c r="M20" s="225">
        <v>343.46929999999998</v>
      </c>
      <c r="N20" s="225">
        <v>286.55</v>
      </c>
      <c r="O20" s="225" t="s">
        <v>177</v>
      </c>
      <c r="P20" s="225" t="s">
        <v>177</v>
      </c>
      <c r="Q20" s="225">
        <v>282.64999999999998</v>
      </c>
      <c r="R20" s="225" t="s">
        <v>178</v>
      </c>
      <c r="S20" s="225" t="s">
        <v>177</v>
      </c>
      <c r="T20" s="225" t="s">
        <v>177</v>
      </c>
      <c r="U20" s="225" t="s">
        <v>177</v>
      </c>
      <c r="V20" s="225">
        <v>363.75</v>
      </c>
      <c r="W20" s="225">
        <v>413.46879999999999</v>
      </c>
      <c r="X20" s="225">
        <v>260.33</v>
      </c>
      <c r="Y20" s="225">
        <v>309.01280000000003</v>
      </c>
      <c r="Z20" s="225">
        <v>337.2</v>
      </c>
      <c r="AA20" s="225">
        <v>323.37</v>
      </c>
      <c r="AB20" s="225" t="s">
        <v>177</v>
      </c>
      <c r="AC20" s="225">
        <v>440.07549999999998</v>
      </c>
      <c r="AD20" s="227">
        <v>387.38380000000001</v>
      </c>
      <c r="AE20" s="228">
        <v>9.2560000000000286</v>
      </c>
      <c r="AF20" s="175">
        <v>2.4478496423695928E-2</v>
      </c>
      <c r="AG20" s="241"/>
    </row>
    <row r="21" spans="2:33" ht="15.75" customHeight="1" thickBot="1" x14ac:dyDescent="0.3">
      <c r="B21" s="58" t="s">
        <v>104</v>
      </c>
      <c r="C21" s="236" t="s">
        <v>177</v>
      </c>
      <c r="D21" s="236" t="s">
        <v>177</v>
      </c>
      <c r="E21" s="236">
        <v>352.971</v>
      </c>
      <c r="F21" s="236">
        <v>289.75709999999998</v>
      </c>
      <c r="G21" s="236">
        <v>385.44</v>
      </c>
      <c r="H21" s="236" t="s">
        <v>177</v>
      </c>
      <c r="I21" s="236">
        <v>291.25</v>
      </c>
      <c r="J21" s="236" t="s">
        <v>177</v>
      </c>
      <c r="K21" s="236" t="s">
        <v>177</v>
      </c>
      <c r="L21" s="236">
        <v>321</v>
      </c>
      <c r="M21" s="236">
        <v>343.46929999999998</v>
      </c>
      <c r="N21" s="236">
        <v>286.55</v>
      </c>
      <c r="O21" s="236" t="s">
        <v>177</v>
      </c>
      <c r="P21" s="236" t="s">
        <v>177</v>
      </c>
      <c r="Q21" s="236">
        <v>282.64999999999998</v>
      </c>
      <c r="R21" s="236" t="s">
        <v>178</v>
      </c>
      <c r="S21" s="236" t="s">
        <v>177</v>
      </c>
      <c r="T21" s="236" t="s">
        <v>177</v>
      </c>
      <c r="U21" s="236" t="s">
        <v>177</v>
      </c>
      <c r="V21" s="236">
        <v>363.75</v>
      </c>
      <c r="W21" s="236">
        <v>413.46879999999999</v>
      </c>
      <c r="X21" s="236">
        <v>260.33</v>
      </c>
      <c r="Y21" s="236">
        <v>309.01280000000003</v>
      </c>
      <c r="Z21" s="236">
        <v>337.2</v>
      </c>
      <c r="AA21" s="236">
        <v>323.37</v>
      </c>
      <c r="AB21" s="236" t="s">
        <v>177</v>
      </c>
      <c r="AC21" s="236">
        <v>440.07549999999998</v>
      </c>
      <c r="AD21" s="237">
        <v>387.38380000000001</v>
      </c>
      <c r="AE21" s="243">
        <v>9.2560000000000286</v>
      </c>
      <c r="AF21" s="177">
        <v>2.4478496423695928E-2</v>
      </c>
      <c r="AG21" s="240"/>
    </row>
    <row r="22" spans="2:33" ht="15" customHeight="1" x14ac:dyDescent="0.25">
      <c r="B22" s="59" t="s">
        <v>105</v>
      </c>
      <c r="C22" s="225" t="s">
        <v>177</v>
      </c>
      <c r="D22" s="225" t="s">
        <v>177</v>
      </c>
      <c r="E22" s="225" t="s">
        <v>177</v>
      </c>
      <c r="F22" s="225" t="s">
        <v>177</v>
      </c>
      <c r="G22" s="225">
        <v>518.72</v>
      </c>
      <c r="H22" s="225" t="s">
        <v>177</v>
      </c>
      <c r="I22" s="225">
        <v>423.59</v>
      </c>
      <c r="J22" s="225" t="s">
        <v>177</v>
      </c>
      <c r="K22" s="225" t="s">
        <v>177</v>
      </c>
      <c r="L22" s="225" t="s">
        <v>177</v>
      </c>
      <c r="M22" s="225" t="s">
        <v>177</v>
      </c>
      <c r="N22" s="225">
        <v>427.87</v>
      </c>
      <c r="O22" s="225" t="s">
        <v>177</v>
      </c>
      <c r="P22" s="225" t="s">
        <v>177</v>
      </c>
      <c r="Q22" s="225" t="s">
        <v>178</v>
      </c>
      <c r="R22" s="225" t="s">
        <v>177</v>
      </c>
      <c r="S22" s="225" t="s">
        <v>177</v>
      </c>
      <c r="T22" s="225" t="s">
        <v>177</v>
      </c>
      <c r="U22" s="225" t="s">
        <v>177</v>
      </c>
      <c r="V22" s="225">
        <v>470.68</v>
      </c>
      <c r="W22" s="225" t="s">
        <v>177</v>
      </c>
      <c r="X22" s="225" t="s">
        <v>177</v>
      </c>
      <c r="Y22" s="225" t="s">
        <v>177</v>
      </c>
      <c r="Z22" s="225" t="s">
        <v>177</v>
      </c>
      <c r="AA22" s="225" t="s">
        <v>177</v>
      </c>
      <c r="AB22" s="225" t="s">
        <v>177</v>
      </c>
      <c r="AC22" s="225" t="s">
        <v>177</v>
      </c>
      <c r="AD22" s="227">
        <v>435.46339999999998</v>
      </c>
      <c r="AE22" s="228">
        <v>6.8541999999999916</v>
      </c>
      <c r="AF22" s="175">
        <v>1.5991723929397628E-2</v>
      </c>
      <c r="AG22" s="241"/>
    </row>
    <row r="23" spans="2:33" ht="15" customHeight="1" x14ac:dyDescent="0.25">
      <c r="B23" s="59" t="s">
        <v>106</v>
      </c>
      <c r="C23" s="226" t="s">
        <v>177</v>
      </c>
      <c r="D23" s="226" t="s">
        <v>177</v>
      </c>
      <c r="E23" s="226" t="s">
        <v>177</v>
      </c>
      <c r="F23" s="226" t="s">
        <v>177</v>
      </c>
      <c r="G23" s="226">
        <v>496.52</v>
      </c>
      <c r="H23" s="226" t="s">
        <v>177</v>
      </c>
      <c r="I23" s="226">
        <v>426.87</v>
      </c>
      <c r="J23" s="226" t="s">
        <v>177</v>
      </c>
      <c r="K23" s="226" t="s">
        <v>177</v>
      </c>
      <c r="L23" s="226">
        <v>280</v>
      </c>
      <c r="M23" s="226" t="s">
        <v>177</v>
      </c>
      <c r="N23" s="226" t="s">
        <v>177</v>
      </c>
      <c r="O23" s="226" t="s">
        <v>177</v>
      </c>
      <c r="P23" s="226" t="s">
        <v>177</v>
      </c>
      <c r="Q23" s="226" t="s">
        <v>178</v>
      </c>
      <c r="R23" s="226" t="s">
        <v>177</v>
      </c>
      <c r="S23" s="226" t="s">
        <v>177</v>
      </c>
      <c r="T23" s="226" t="s">
        <v>177</v>
      </c>
      <c r="U23" s="226" t="s">
        <v>177</v>
      </c>
      <c r="V23" s="226">
        <v>468.71</v>
      </c>
      <c r="W23" s="226" t="s">
        <v>177</v>
      </c>
      <c r="X23" s="226" t="s">
        <v>177</v>
      </c>
      <c r="Y23" s="226" t="s">
        <v>177</v>
      </c>
      <c r="Z23" s="226" t="s">
        <v>177</v>
      </c>
      <c r="AA23" s="226" t="s">
        <v>177</v>
      </c>
      <c r="AB23" s="226" t="s">
        <v>177</v>
      </c>
      <c r="AC23" s="226" t="s">
        <v>177</v>
      </c>
      <c r="AD23" s="227">
        <v>412.2013</v>
      </c>
      <c r="AE23" s="228">
        <v>-13.944500000000005</v>
      </c>
      <c r="AF23" s="175">
        <v>-3.2722368729200202E-2</v>
      </c>
      <c r="AG23" s="230"/>
    </row>
    <row r="24" spans="2:33" ht="15" customHeight="1" x14ac:dyDescent="0.25">
      <c r="B24" s="59" t="s">
        <v>107</v>
      </c>
      <c r="C24" s="226" t="s">
        <v>177</v>
      </c>
      <c r="D24" s="226" t="s">
        <v>177</v>
      </c>
      <c r="E24" s="226" t="s">
        <v>177</v>
      </c>
      <c r="F24" s="226" t="s">
        <v>177</v>
      </c>
      <c r="G24" s="226" t="s">
        <v>177</v>
      </c>
      <c r="H24" s="226" t="s">
        <v>177</v>
      </c>
      <c r="I24" s="226">
        <v>427.46</v>
      </c>
      <c r="J24" s="226" t="s">
        <v>177</v>
      </c>
      <c r="K24" s="226" t="s">
        <v>177</v>
      </c>
      <c r="L24" s="226" t="s">
        <v>177</v>
      </c>
      <c r="M24" s="226" t="s">
        <v>177</v>
      </c>
      <c r="N24" s="226" t="s">
        <v>177</v>
      </c>
      <c r="O24" s="226" t="s">
        <v>177</v>
      </c>
      <c r="P24" s="226" t="s">
        <v>177</v>
      </c>
      <c r="Q24" s="226" t="s">
        <v>177</v>
      </c>
      <c r="R24" s="226" t="s">
        <v>177</v>
      </c>
      <c r="S24" s="226" t="s">
        <v>177</v>
      </c>
      <c r="T24" s="226" t="s">
        <v>177</v>
      </c>
      <c r="U24" s="226" t="s">
        <v>177</v>
      </c>
      <c r="V24" s="226">
        <v>470.94</v>
      </c>
      <c r="W24" s="226" t="s">
        <v>177</v>
      </c>
      <c r="X24" s="226" t="s">
        <v>177</v>
      </c>
      <c r="Y24" s="226" t="s">
        <v>177</v>
      </c>
      <c r="Z24" s="226" t="s">
        <v>177</v>
      </c>
      <c r="AA24" s="226" t="s">
        <v>177</v>
      </c>
      <c r="AB24" s="226" t="s">
        <v>177</v>
      </c>
      <c r="AC24" s="226">
        <v>400.67320000000001</v>
      </c>
      <c r="AD24" s="227">
        <v>431.25040000000001</v>
      </c>
      <c r="AE24" s="228">
        <v>4.4481999999999857</v>
      </c>
      <c r="AF24" s="175">
        <v>1.0422158086345279E-2</v>
      </c>
      <c r="AG24" s="230"/>
    </row>
    <row r="25" spans="2:33" ht="15" customHeight="1" x14ac:dyDescent="0.25">
      <c r="B25" s="60" t="s">
        <v>108</v>
      </c>
      <c r="C25" s="231" t="s">
        <v>177</v>
      </c>
      <c r="D25" s="231" t="s">
        <v>177</v>
      </c>
      <c r="E25" s="231" t="s">
        <v>177</v>
      </c>
      <c r="F25" s="231">
        <v>414.74509999999998</v>
      </c>
      <c r="G25" s="231">
        <v>444.8</v>
      </c>
      <c r="H25" s="231" t="s">
        <v>177</v>
      </c>
      <c r="I25" s="231">
        <v>416.28</v>
      </c>
      <c r="J25" s="231" t="s">
        <v>177</v>
      </c>
      <c r="K25" s="231" t="s">
        <v>177</v>
      </c>
      <c r="L25" s="231">
        <v>396</v>
      </c>
      <c r="M25" s="231" t="s">
        <v>177</v>
      </c>
      <c r="N25" s="231">
        <v>458.91</v>
      </c>
      <c r="O25" s="231" t="s">
        <v>177</v>
      </c>
      <c r="P25" s="231" t="s">
        <v>177</v>
      </c>
      <c r="Q25" s="231" t="s">
        <v>178</v>
      </c>
      <c r="R25" s="231" t="s">
        <v>178</v>
      </c>
      <c r="S25" s="231" t="s">
        <v>177</v>
      </c>
      <c r="T25" s="231" t="s">
        <v>177</v>
      </c>
      <c r="U25" s="231" t="s">
        <v>177</v>
      </c>
      <c r="V25" s="231">
        <v>467.61</v>
      </c>
      <c r="W25" s="231" t="s">
        <v>177</v>
      </c>
      <c r="X25" s="231" t="s">
        <v>177</v>
      </c>
      <c r="Y25" s="231" t="s">
        <v>177</v>
      </c>
      <c r="Z25" s="231" t="s">
        <v>177</v>
      </c>
      <c r="AA25" s="231" t="s">
        <v>177</v>
      </c>
      <c r="AB25" s="231" t="s">
        <v>177</v>
      </c>
      <c r="AC25" s="231">
        <v>449.5043</v>
      </c>
      <c r="AD25" s="232">
        <v>418.37329999999997</v>
      </c>
      <c r="AE25" s="242">
        <v>0.10909999999995534</v>
      </c>
      <c r="AF25" s="176">
        <v>2.6083991888370406E-4</v>
      </c>
      <c r="AG25" s="235"/>
    </row>
    <row r="26" spans="2:33" ht="15" customHeight="1" x14ac:dyDescent="0.25">
      <c r="B26" s="59" t="s">
        <v>109</v>
      </c>
      <c r="C26" s="226" t="s">
        <v>177</v>
      </c>
      <c r="D26" s="226" t="s">
        <v>177</v>
      </c>
      <c r="E26" s="226" t="s">
        <v>178</v>
      </c>
      <c r="F26" s="226" t="s">
        <v>177</v>
      </c>
      <c r="G26" s="226" t="s">
        <v>177</v>
      </c>
      <c r="H26" s="226" t="s">
        <v>177</v>
      </c>
      <c r="I26" s="226">
        <v>414.76</v>
      </c>
      <c r="J26" s="226" t="s">
        <v>177</v>
      </c>
      <c r="K26" s="226" t="s">
        <v>177</v>
      </c>
      <c r="L26" s="226" t="s">
        <v>177</v>
      </c>
      <c r="M26" s="226" t="s">
        <v>177</v>
      </c>
      <c r="N26" s="226" t="s">
        <v>177</v>
      </c>
      <c r="O26" s="226" t="s">
        <v>177</v>
      </c>
      <c r="P26" s="226" t="s">
        <v>177</v>
      </c>
      <c r="Q26" s="226" t="s">
        <v>177</v>
      </c>
      <c r="R26" s="226" t="s">
        <v>177</v>
      </c>
      <c r="S26" s="226" t="s">
        <v>177</v>
      </c>
      <c r="T26" s="226" t="s">
        <v>177</v>
      </c>
      <c r="U26" s="226" t="s">
        <v>177</v>
      </c>
      <c r="V26" s="226">
        <v>437.69</v>
      </c>
      <c r="W26" s="226" t="s">
        <v>177</v>
      </c>
      <c r="X26" s="226">
        <v>500</v>
      </c>
      <c r="Y26" s="226" t="s">
        <v>177</v>
      </c>
      <c r="Z26" s="226" t="s">
        <v>177</v>
      </c>
      <c r="AA26" s="226" t="s">
        <v>177</v>
      </c>
      <c r="AB26" s="226" t="s">
        <v>177</v>
      </c>
      <c r="AC26" s="226">
        <v>459.92559999999997</v>
      </c>
      <c r="AD26" s="227">
        <v>415.6028</v>
      </c>
      <c r="AE26" s="228">
        <v>-1.6134000000000128</v>
      </c>
      <c r="AF26" s="175">
        <v>-3.8670598121549604E-3</v>
      </c>
      <c r="AG26" s="230"/>
    </row>
    <row r="27" spans="2:33" ht="15" customHeight="1" x14ac:dyDescent="0.25">
      <c r="B27" s="59" t="s">
        <v>110</v>
      </c>
      <c r="C27" s="225" t="s">
        <v>177</v>
      </c>
      <c r="D27" s="225" t="s">
        <v>177</v>
      </c>
      <c r="E27" s="225" t="s">
        <v>177</v>
      </c>
      <c r="F27" s="225">
        <v>378.32389999999998</v>
      </c>
      <c r="G27" s="225">
        <v>380.44</v>
      </c>
      <c r="H27" s="225" t="s">
        <v>178</v>
      </c>
      <c r="I27" s="225">
        <v>397.46</v>
      </c>
      <c r="J27" s="225" t="s">
        <v>177</v>
      </c>
      <c r="K27" s="225" t="s">
        <v>177</v>
      </c>
      <c r="L27" s="225">
        <v>347</v>
      </c>
      <c r="M27" s="225" t="s">
        <v>177</v>
      </c>
      <c r="N27" s="225">
        <v>310</v>
      </c>
      <c r="O27" s="225" t="s">
        <v>177</v>
      </c>
      <c r="P27" s="225" t="s">
        <v>177</v>
      </c>
      <c r="Q27" s="225" t="s">
        <v>178</v>
      </c>
      <c r="R27" s="225" t="s">
        <v>178</v>
      </c>
      <c r="S27" s="225" t="s">
        <v>177</v>
      </c>
      <c r="T27" s="225" t="s">
        <v>177</v>
      </c>
      <c r="U27" s="225" t="s">
        <v>177</v>
      </c>
      <c r="V27" s="225">
        <v>402.18</v>
      </c>
      <c r="W27" s="225" t="s">
        <v>177</v>
      </c>
      <c r="X27" s="225">
        <v>350</v>
      </c>
      <c r="Y27" s="225">
        <v>286.10079999999999</v>
      </c>
      <c r="Z27" s="225" t="s">
        <v>177</v>
      </c>
      <c r="AA27" s="225" t="s">
        <v>177</v>
      </c>
      <c r="AB27" s="225" t="s">
        <v>177</v>
      </c>
      <c r="AC27" s="225">
        <v>459.13159999999999</v>
      </c>
      <c r="AD27" s="227">
        <v>387.28019999999998</v>
      </c>
      <c r="AE27" s="228">
        <v>-4.5999000000000478</v>
      </c>
      <c r="AF27" s="175">
        <v>-1.1738029055315735E-2</v>
      </c>
      <c r="AG27" s="241"/>
    </row>
    <row r="28" spans="2:33" ht="15.75" customHeight="1" thickBot="1" x14ac:dyDescent="0.3">
      <c r="B28" s="59" t="s">
        <v>111</v>
      </c>
      <c r="C28" s="226" t="s">
        <v>177</v>
      </c>
      <c r="D28" s="226" t="s">
        <v>177</v>
      </c>
      <c r="E28" s="226" t="s">
        <v>177</v>
      </c>
      <c r="F28" s="226">
        <v>348.0849</v>
      </c>
      <c r="G28" s="226" t="s">
        <v>177</v>
      </c>
      <c r="H28" s="226" t="s">
        <v>177</v>
      </c>
      <c r="I28" s="226">
        <v>397.39</v>
      </c>
      <c r="J28" s="226" t="s">
        <v>177</v>
      </c>
      <c r="K28" s="226" t="s">
        <v>177</v>
      </c>
      <c r="L28" s="226">
        <v>268</v>
      </c>
      <c r="M28" s="226" t="s">
        <v>177</v>
      </c>
      <c r="N28" s="226" t="s">
        <v>177</v>
      </c>
      <c r="O28" s="226" t="s">
        <v>177</v>
      </c>
      <c r="P28" s="226" t="s">
        <v>177</v>
      </c>
      <c r="Q28" s="226" t="s">
        <v>177</v>
      </c>
      <c r="R28" s="226" t="s">
        <v>177</v>
      </c>
      <c r="S28" s="226" t="s">
        <v>177</v>
      </c>
      <c r="T28" s="226" t="s">
        <v>177</v>
      </c>
      <c r="U28" s="226" t="s">
        <v>177</v>
      </c>
      <c r="V28" s="226" t="s">
        <v>177</v>
      </c>
      <c r="W28" s="226" t="s">
        <v>177</v>
      </c>
      <c r="X28" s="226" t="s">
        <v>177</v>
      </c>
      <c r="Y28" s="226" t="s">
        <v>177</v>
      </c>
      <c r="Z28" s="226" t="s">
        <v>177</v>
      </c>
      <c r="AA28" s="226" t="s">
        <v>177</v>
      </c>
      <c r="AB28" s="226" t="s">
        <v>177</v>
      </c>
      <c r="AC28" s="226">
        <v>467.6671</v>
      </c>
      <c r="AD28" s="227">
        <v>394.20479999999998</v>
      </c>
      <c r="AE28" s="228">
        <v>-0.30200000000002092</v>
      </c>
      <c r="AF28" s="175">
        <v>-7.6551278710534909E-4</v>
      </c>
      <c r="AG28" s="230"/>
    </row>
    <row r="29" spans="2:33" ht="15.75" customHeight="1" thickBot="1" x14ac:dyDescent="0.3">
      <c r="B29" s="58" t="s">
        <v>112</v>
      </c>
      <c r="C29" s="236" t="s">
        <v>177</v>
      </c>
      <c r="D29" s="236" t="s">
        <v>177</v>
      </c>
      <c r="E29" s="236" t="s">
        <v>178</v>
      </c>
      <c r="F29" s="236">
        <v>382.63260000000002</v>
      </c>
      <c r="G29" s="236">
        <v>434.65519999999998</v>
      </c>
      <c r="H29" s="236" t="s">
        <v>178</v>
      </c>
      <c r="I29" s="236">
        <v>410.66759999999999</v>
      </c>
      <c r="J29" s="236" t="s">
        <v>177</v>
      </c>
      <c r="K29" s="236" t="s">
        <v>177</v>
      </c>
      <c r="L29" s="236">
        <v>351.3141</v>
      </c>
      <c r="M29" s="236" t="s">
        <v>177</v>
      </c>
      <c r="N29" s="236">
        <v>423.8802</v>
      </c>
      <c r="O29" s="236" t="s">
        <v>177</v>
      </c>
      <c r="P29" s="236" t="s">
        <v>177</v>
      </c>
      <c r="Q29" s="236" t="s">
        <v>178</v>
      </c>
      <c r="R29" s="236" t="s">
        <v>178</v>
      </c>
      <c r="S29" s="236" t="s">
        <v>177</v>
      </c>
      <c r="T29" s="236" t="s">
        <v>177</v>
      </c>
      <c r="U29" s="236" t="s">
        <v>177</v>
      </c>
      <c r="V29" s="236">
        <v>464.92020000000002</v>
      </c>
      <c r="W29" s="236" t="s">
        <v>177</v>
      </c>
      <c r="X29" s="236">
        <v>386.33920000000001</v>
      </c>
      <c r="Y29" s="236">
        <v>286.10079999999999</v>
      </c>
      <c r="Z29" s="236" t="s">
        <v>177</v>
      </c>
      <c r="AA29" s="236" t="s">
        <v>177</v>
      </c>
      <c r="AB29" s="236" t="s">
        <v>177</v>
      </c>
      <c r="AC29" s="236">
        <v>458.404</v>
      </c>
      <c r="AD29" s="237">
        <v>407.22590000000002</v>
      </c>
      <c r="AE29" s="243">
        <v>-2.300899999999956</v>
      </c>
      <c r="AF29" s="177">
        <v>-5.618435716539083E-3</v>
      </c>
      <c r="AG29" s="240"/>
    </row>
    <row r="30" spans="2:33" ht="15" customHeight="1" x14ac:dyDescent="0.25">
      <c r="B30" s="59" t="s">
        <v>113</v>
      </c>
      <c r="C30" s="225" t="s">
        <v>177</v>
      </c>
      <c r="D30" s="225" t="s">
        <v>177</v>
      </c>
      <c r="E30" s="225" t="s">
        <v>177</v>
      </c>
      <c r="F30" s="225" t="s">
        <v>177</v>
      </c>
      <c r="G30" s="225" t="s">
        <v>177</v>
      </c>
      <c r="H30" s="225" t="s">
        <v>177</v>
      </c>
      <c r="I30" s="225" t="s">
        <v>177</v>
      </c>
      <c r="J30" s="225" t="s">
        <v>177</v>
      </c>
      <c r="K30" s="225" t="s">
        <v>177</v>
      </c>
      <c r="L30" s="225" t="s">
        <v>177</v>
      </c>
      <c r="M30" s="225" t="s">
        <v>177</v>
      </c>
      <c r="N30" s="225" t="s">
        <v>177</v>
      </c>
      <c r="O30" s="225" t="s">
        <v>177</v>
      </c>
      <c r="P30" s="225" t="s">
        <v>177</v>
      </c>
      <c r="Q30" s="225" t="s">
        <v>177</v>
      </c>
      <c r="R30" s="225" t="s">
        <v>177</v>
      </c>
      <c r="S30" s="225" t="s">
        <v>177</v>
      </c>
      <c r="T30" s="225" t="s">
        <v>177</v>
      </c>
      <c r="U30" s="225" t="s">
        <v>177</v>
      </c>
      <c r="V30" s="225" t="s">
        <v>177</v>
      </c>
      <c r="W30" s="225" t="s">
        <v>177</v>
      </c>
      <c r="X30" s="225" t="s">
        <v>177</v>
      </c>
      <c r="Y30" s="225" t="s">
        <v>177</v>
      </c>
      <c r="Z30" s="225" t="s">
        <v>177</v>
      </c>
      <c r="AA30" s="225" t="s">
        <v>177</v>
      </c>
      <c r="AB30" s="225" t="s">
        <v>177</v>
      </c>
      <c r="AC30" s="225" t="s">
        <v>177</v>
      </c>
      <c r="AD30" s="227" t="s">
        <v>177</v>
      </c>
      <c r="AE30" s="228" t="s">
        <v>177</v>
      </c>
      <c r="AF30" s="175" t="s">
        <v>177</v>
      </c>
      <c r="AG30" s="241"/>
    </row>
    <row r="31" spans="2:33" ht="15" customHeight="1" x14ac:dyDescent="0.25">
      <c r="B31" s="59" t="s">
        <v>114</v>
      </c>
      <c r="C31" s="226">
        <v>343.59</v>
      </c>
      <c r="D31" s="226" t="s">
        <v>177</v>
      </c>
      <c r="E31" s="226">
        <v>299.53699999999998</v>
      </c>
      <c r="F31" s="226">
        <v>358.0301</v>
      </c>
      <c r="G31" s="226">
        <v>381.29</v>
      </c>
      <c r="H31" s="226" t="s">
        <v>177</v>
      </c>
      <c r="I31" s="226">
        <v>374.39</v>
      </c>
      <c r="J31" s="226" t="s">
        <v>177</v>
      </c>
      <c r="K31" s="226">
        <v>292.31</v>
      </c>
      <c r="L31" s="226">
        <v>422</v>
      </c>
      <c r="M31" s="226" t="s">
        <v>177</v>
      </c>
      <c r="N31" s="226">
        <v>322.72000000000003</v>
      </c>
      <c r="O31" s="226" t="s">
        <v>177</v>
      </c>
      <c r="P31" s="226">
        <v>301.31</v>
      </c>
      <c r="Q31" s="226">
        <v>277.37</v>
      </c>
      <c r="R31" s="226">
        <v>392</v>
      </c>
      <c r="S31" s="226">
        <v>198.15280000000001</v>
      </c>
      <c r="T31" s="226" t="s">
        <v>177</v>
      </c>
      <c r="U31" s="226">
        <v>337</v>
      </c>
      <c r="V31" s="226">
        <v>339.98</v>
      </c>
      <c r="W31" s="226">
        <v>332.4778</v>
      </c>
      <c r="X31" s="226">
        <v>282.45999999999998</v>
      </c>
      <c r="Y31" s="226">
        <v>263.62329999999997</v>
      </c>
      <c r="Z31" s="226">
        <v>257.61</v>
      </c>
      <c r="AA31" s="226" t="s">
        <v>178</v>
      </c>
      <c r="AB31" s="226">
        <v>340.41</v>
      </c>
      <c r="AC31" s="226">
        <v>445.13729999999998</v>
      </c>
      <c r="AD31" s="227">
        <v>393.6524</v>
      </c>
      <c r="AE31" s="228">
        <v>1.7151000000000067</v>
      </c>
      <c r="AF31" s="175">
        <v>4.3759550315829454E-3</v>
      </c>
      <c r="AG31" s="230"/>
    </row>
    <row r="32" spans="2:33" ht="15" customHeight="1" x14ac:dyDescent="0.25">
      <c r="B32" s="59" t="s">
        <v>115</v>
      </c>
      <c r="C32" s="226" t="s">
        <v>177</v>
      </c>
      <c r="D32" s="226">
        <v>261.6576</v>
      </c>
      <c r="E32" s="226">
        <v>308.67239999999998</v>
      </c>
      <c r="F32" s="226">
        <v>350.36959999999999</v>
      </c>
      <c r="G32" s="226">
        <v>381.34</v>
      </c>
      <c r="H32" s="226">
        <v>283.45999999999998</v>
      </c>
      <c r="I32" s="226">
        <v>371.46</v>
      </c>
      <c r="J32" s="226" t="s">
        <v>177</v>
      </c>
      <c r="K32" s="226">
        <v>357.19</v>
      </c>
      <c r="L32" s="226">
        <v>398</v>
      </c>
      <c r="M32" s="226" t="s">
        <v>177</v>
      </c>
      <c r="N32" s="226">
        <v>463.25</v>
      </c>
      <c r="O32" s="226" t="s">
        <v>177</v>
      </c>
      <c r="P32" s="226">
        <v>326.73</v>
      </c>
      <c r="Q32" s="226">
        <v>266.91000000000003</v>
      </c>
      <c r="R32" s="226" t="s">
        <v>177</v>
      </c>
      <c r="S32" s="226">
        <v>200.1079</v>
      </c>
      <c r="T32" s="226" t="s">
        <v>177</v>
      </c>
      <c r="U32" s="226">
        <v>364</v>
      </c>
      <c r="V32" s="226">
        <v>339.31</v>
      </c>
      <c r="W32" s="226">
        <v>335.75240000000002</v>
      </c>
      <c r="X32" s="226">
        <v>371.37</v>
      </c>
      <c r="Y32" s="226">
        <v>270.88010000000003</v>
      </c>
      <c r="Z32" s="226">
        <v>288.94</v>
      </c>
      <c r="AA32" s="226" t="s">
        <v>178</v>
      </c>
      <c r="AB32" s="226" t="s">
        <v>177</v>
      </c>
      <c r="AC32" s="226">
        <v>433.52499999999998</v>
      </c>
      <c r="AD32" s="227">
        <v>366.70389999999998</v>
      </c>
      <c r="AE32" s="228">
        <v>3.5335999999999785</v>
      </c>
      <c r="AF32" s="175">
        <v>9.7298705318138445E-3</v>
      </c>
      <c r="AG32" s="230"/>
    </row>
    <row r="33" spans="2:33" ht="15" customHeight="1" x14ac:dyDescent="0.25">
      <c r="B33" s="59" t="s">
        <v>116</v>
      </c>
      <c r="C33" s="226">
        <v>294.11</v>
      </c>
      <c r="D33" s="226" t="s">
        <v>177</v>
      </c>
      <c r="E33" s="226">
        <v>272.2885</v>
      </c>
      <c r="F33" s="226">
        <v>334.91410000000002</v>
      </c>
      <c r="G33" s="226">
        <v>355.73</v>
      </c>
      <c r="H33" s="226">
        <v>271.25</v>
      </c>
      <c r="I33" s="226">
        <v>348.96</v>
      </c>
      <c r="J33" s="226">
        <v>236.39</v>
      </c>
      <c r="K33" s="226">
        <v>258.29000000000002</v>
      </c>
      <c r="L33" s="226">
        <v>363</v>
      </c>
      <c r="M33" s="226" t="s">
        <v>177</v>
      </c>
      <c r="N33" s="226">
        <v>290</v>
      </c>
      <c r="O33" s="226" t="s">
        <v>177</v>
      </c>
      <c r="P33" s="226">
        <v>257.36</v>
      </c>
      <c r="Q33" s="226">
        <v>278.97000000000003</v>
      </c>
      <c r="R33" s="226">
        <v>313.10000000000002</v>
      </c>
      <c r="S33" s="226">
        <v>199.64009999999999</v>
      </c>
      <c r="T33" s="226" t="s">
        <v>177</v>
      </c>
      <c r="U33" s="226">
        <v>352</v>
      </c>
      <c r="V33" s="226">
        <v>313.05</v>
      </c>
      <c r="W33" s="226">
        <v>306.49950000000001</v>
      </c>
      <c r="X33" s="226">
        <v>219.62</v>
      </c>
      <c r="Y33" s="226">
        <v>259.02190000000002</v>
      </c>
      <c r="Z33" s="226">
        <v>241.66</v>
      </c>
      <c r="AA33" s="226">
        <v>156.30000000000001</v>
      </c>
      <c r="AB33" s="226">
        <v>307.52</v>
      </c>
      <c r="AC33" s="226">
        <v>416.9502</v>
      </c>
      <c r="AD33" s="227">
        <v>313.9889</v>
      </c>
      <c r="AE33" s="228">
        <v>4.589999999999975</v>
      </c>
      <c r="AF33" s="175">
        <v>1.4835217578343052E-2</v>
      </c>
      <c r="AG33" s="230"/>
    </row>
    <row r="34" spans="2:33" ht="15" customHeight="1" x14ac:dyDescent="0.25">
      <c r="B34" s="60" t="s">
        <v>117</v>
      </c>
      <c r="C34" s="231">
        <v>295.20999999999998</v>
      </c>
      <c r="D34" s="231">
        <v>250.8794</v>
      </c>
      <c r="E34" s="231">
        <v>274.45420000000001</v>
      </c>
      <c r="F34" s="231">
        <v>348.0849</v>
      </c>
      <c r="G34" s="231">
        <v>362.82</v>
      </c>
      <c r="H34" s="231">
        <v>272.89999999999998</v>
      </c>
      <c r="I34" s="231">
        <v>352.71</v>
      </c>
      <c r="J34" s="231" t="s">
        <v>177</v>
      </c>
      <c r="K34" s="231">
        <v>277.95</v>
      </c>
      <c r="L34" s="231">
        <v>351</v>
      </c>
      <c r="M34" s="231" t="s">
        <v>177</v>
      </c>
      <c r="N34" s="231">
        <v>302.33999999999997</v>
      </c>
      <c r="O34" s="231" t="s">
        <v>177</v>
      </c>
      <c r="P34" s="231">
        <v>272.5</v>
      </c>
      <c r="Q34" s="231">
        <v>290.52</v>
      </c>
      <c r="R34" s="231">
        <v>328.09</v>
      </c>
      <c r="S34" s="231">
        <v>224.87129999999999</v>
      </c>
      <c r="T34" s="231" t="s">
        <v>177</v>
      </c>
      <c r="U34" s="231">
        <v>361</v>
      </c>
      <c r="V34" s="231">
        <v>318.67</v>
      </c>
      <c r="W34" s="231">
        <v>325.49200000000002</v>
      </c>
      <c r="X34" s="231">
        <v>223.35</v>
      </c>
      <c r="Y34" s="231">
        <v>252.25020000000001</v>
      </c>
      <c r="Z34" s="231">
        <v>256.54000000000002</v>
      </c>
      <c r="AA34" s="231">
        <v>180.21</v>
      </c>
      <c r="AB34" s="231">
        <v>315.37</v>
      </c>
      <c r="AC34" s="231">
        <v>434.51749999999998</v>
      </c>
      <c r="AD34" s="232">
        <v>338.36610000000002</v>
      </c>
      <c r="AE34" s="242">
        <v>1.9177000000000248</v>
      </c>
      <c r="AF34" s="176">
        <v>5.6998339121245856E-3</v>
      </c>
      <c r="AG34" s="235"/>
    </row>
    <row r="35" spans="2:33" ht="15" customHeight="1" x14ac:dyDescent="0.25">
      <c r="B35" s="59" t="s">
        <v>118</v>
      </c>
      <c r="C35" s="225">
        <v>279.89999999999998</v>
      </c>
      <c r="D35" s="225">
        <v>261.6576</v>
      </c>
      <c r="E35" s="225">
        <v>284.29829999999998</v>
      </c>
      <c r="F35" s="225">
        <v>346.47210000000001</v>
      </c>
      <c r="G35" s="225">
        <v>365.6</v>
      </c>
      <c r="H35" s="225">
        <v>256.02999999999997</v>
      </c>
      <c r="I35" s="225">
        <v>352.19</v>
      </c>
      <c r="J35" s="225" t="s">
        <v>177</v>
      </c>
      <c r="K35" s="225">
        <v>325.56</v>
      </c>
      <c r="L35" s="225">
        <v>343</v>
      </c>
      <c r="M35" s="225" t="s">
        <v>177</v>
      </c>
      <c r="N35" s="225">
        <v>258.33999999999997</v>
      </c>
      <c r="O35" s="225" t="s">
        <v>177</v>
      </c>
      <c r="P35" s="225">
        <v>277.02999999999997</v>
      </c>
      <c r="Q35" s="225">
        <v>273.19</v>
      </c>
      <c r="R35" s="225" t="s">
        <v>178</v>
      </c>
      <c r="S35" s="225">
        <v>211.43870000000001</v>
      </c>
      <c r="T35" s="225" t="s">
        <v>177</v>
      </c>
      <c r="U35" s="225">
        <v>372</v>
      </c>
      <c r="V35" s="225">
        <v>316.18</v>
      </c>
      <c r="W35" s="225">
        <v>331.8229</v>
      </c>
      <c r="X35" s="225">
        <v>253.99</v>
      </c>
      <c r="Y35" s="225">
        <v>283.47579999999999</v>
      </c>
      <c r="Z35" s="225">
        <v>253.54</v>
      </c>
      <c r="AA35" s="225">
        <v>204.02</v>
      </c>
      <c r="AB35" s="225">
        <v>293.92</v>
      </c>
      <c r="AC35" s="225">
        <v>427.27229999999997</v>
      </c>
      <c r="AD35" s="227">
        <v>344.82690000000002</v>
      </c>
      <c r="AE35" s="228">
        <v>3.9105000000000132</v>
      </c>
      <c r="AF35" s="175">
        <v>1.1470554071320693E-2</v>
      </c>
      <c r="AG35" s="241"/>
    </row>
    <row r="36" spans="2:33" ht="15" customHeight="1" x14ac:dyDescent="0.25">
      <c r="B36" s="59" t="s">
        <v>119</v>
      </c>
      <c r="C36" s="225">
        <v>236.2</v>
      </c>
      <c r="D36" s="225">
        <v>227.7585</v>
      </c>
      <c r="E36" s="225">
        <v>212.90870000000001</v>
      </c>
      <c r="F36" s="225">
        <v>293.11700000000002</v>
      </c>
      <c r="G36" s="225">
        <v>311.41000000000003</v>
      </c>
      <c r="H36" s="225">
        <v>241.16</v>
      </c>
      <c r="I36" s="225">
        <v>318.76</v>
      </c>
      <c r="J36" s="225" t="s">
        <v>177</v>
      </c>
      <c r="K36" s="225">
        <v>227.77</v>
      </c>
      <c r="L36" s="225">
        <v>308</v>
      </c>
      <c r="M36" s="225">
        <v>226.22929999999999</v>
      </c>
      <c r="N36" s="225">
        <v>249.01</v>
      </c>
      <c r="O36" s="225">
        <v>184</v>
      </c>
      <c r="P36" s="225">
        <v>236.35</v>
      </c>
      <c r="Q36" s="225">
        <v>255.38</v>
      </c>
      <c r="R36" s="225">
        <v>274.18</v>
      </c>
      <c r="S36" s="225">
        <v>167.3922</v>
      </c>
      <c r="T36" s="225" t="s">
        <v>177</v>
      </c>
      <c r="U36" s="225">
        <v>321</v>
      </c>
      <c r="V36" s="225">
        <v>273.81</v>
      </c>
      <c r="W36" s="225">
        <v>295.36599999999999</v>
      </c>
      <c r="X36" s="225">
        <v>191.99</v>
      </c>
      <c r="Y36" s="225">
        <v>245.048</v>
      </c>
      <c r="Z36" s="225">
        <v>206.07</v>
      </c>
      <c r="AA36" s="225">
        <v>134.58000000000001</v>
      </c>
      <c r="AB36" s="225">
        <v>281.05</v>
      </c>
      <c r="AC36" s="225">
        <v>368.81389999999999</v>
      </c>
      <c r="AD36" s="227">
        <v>280.28640000000001</v>
      </c>
      <c r="AE36" s="228">
        <v>0.20240000000001146</v>
      </c>
      <c r="AF36" s="175">
        <v>7.2264035075186861E-4</v>
      </c>
      <c r="AG36" s="241"/>
    </row>
    <row r="37" spans="2:33" ht="15.75" customHeight="1" thickBot="1" x14ac:dyDescent="0.3">
      <c r="B37" s="59" t="s">
        <v>120</v>
      </c>
      <c r="C37" s="226">
        <v>248.94</v>
      </c>
      <c r="D37" s="226">
        <v>234.77860000000001</v>
      </c>
      <c r="E37" s="226">
        <v>196.52809999999999</v>
      </c>
      <c r="F37" s="226">
        <v>322.9529</v>
      </c>
      <c r="G37" s="226">
        <v>319.32</v>
      </c>
      <c r="H37" s="226">
        <v>237.15</v>
      </c>
      <c r="I37" s="226">
        <v>340.26</v>
      </c>
      <c r="J37" s="226" t="s">
        <v>177</v>
      </c>
      <c r="K37" s="226">
        <v>254.88</v>
      </c>
      <c r="L37" s="226">
        <v>331</v>
      </c>
      <c r="M37" s="226" t="s">
        <v>177</v>
      </c>
      <c r="N37" s="226">
        <v>252.72</v>
      </c>
      <c r="O37" s="226">
        <v>185</v>
      </c>
      <c r="P37" s="226">
        <v>238.4</v>
      </c>
      <c r="Q37" s="226">
        <v>254.62</v>
      </c>
      <c r="R37" s="226">
        <v>292.12</v>
      </c>
      <c r="S37" s="226">
        <v>221.97829999999999</v>
      </c>
      <c r="T37" s="226" t="s">
        <v>177</v>
      </c>
      <c r="U37" s="226">
        <v>334</v>
      </c>
      <c r="V37" s="226">
        <v>267.70999999999998</v>
      </c>
      <c r="W37" s="226">
        <v>299.0772</v>
      </c>
      <c r="X37" s="226">
        <v>207.32</v>
      </c>
      <c r="Y37" s="226">
        <v>250.79920000000001</v>
      </c>
      <c r="Z37" s="226">
        <v>179.24</v>
      </c>
      <c r="AA37" s="226">
        <v>151.07</v>
      </c>
      <c r="AB37" s="226">
        <v>301.83999999999997</v>
      </c>
      <c r="AC37" s="226">
        <v>407.32299999999998</v>
      </c>
      <c r="AD37" s="227">
        <v>316.12020000000001</v>
      </c>
      <c r="AE37" s="228">
        <v>-2.1193999999999846</v>
      </c>
      <c r="AF37" s="175">
        <v>-6.6597620157893278E-3</v>
      </c>
      <c r="AG37" s="230"/>
    </row>
    <row r="38" spans="2:33" ht="15" customHeight="1" thickBot="1" x14ac:dyDescent="0.3">
      <c r="B38" s="58" t="s">
        <v>121</v>
      </c>
      <c r="C38" s="236">
        <v>268.11810000000003</v>
      </c>
      <c r="D38" s="236">
        <v>238.27699999999999</v>
      </c>
      <c r="E38" s="236">
        <v>257.92840000000001</v>
      </c>
      <c r="F38" s="236">
        <v>323.4631</v>
      </c>
      <c r="G38" s="236">
        <v>354.74040000000002</v>
      </c>
      <c r="H38" s="236">
        <v>254.65819999999999</v>
      </c>
      <c r="I38" s="236">
        <v>354.8938</v>
      </c>
      <c r="J38" s="236">
        <v>236.39</v>
      </c>
      <c r="K38" s="236">
        <v>270.93529999999998</v>
      </c>
      <c r="L38" s="236">
        <v>362.3614</v>
      </c>
      <c r="M38" s="236">
        <v>226.22929999999999</v>
      </c>
      <c r="N38" s="236">
        <v>266.58969999999999</v>
      </c>
      <c r="O38" s="236">
        <v>184.31989999999999</v>
      </c>
      <c r="P38" s="236">
        <v>262.72699999999998</v>
      </c>
      <c r="Q38" s="236">
        <v>270.46269999999998</v>
      </c>
      <c r="R38" s="236" t="s">
        <v>178</v>
      </c>
      <c r="S38" s="236">
        <v>195.52119999999999</v>
      </c>
      <c r="T38" s="236" t="s">
        <v>177</v>
      </c>
      <c r="U38" s="236">
        <v>348.62349999999998</v>
      </c>
      <c r="V38" s="236">
        <v>318.89210000000003</v>
      </c>
      <c r="W38" s="236">
        <v>315.95670000000001</v>
      </c>
      <c r="X38" s="236">
        <v>222.84289999999999</v>
      </c>
      <c r="Y38" s="236">
        <v>254.9221</v>
      </c>
      <c r="Z38" s="236">
        <v>241.71170000000001</v>
      </c>
      <c r="AA38" s="236" t="s">
        <v>178</v>
      </c>
      <c r="AB38" s="236">
        <v>297.2072</v>
      </c>
      <c r="AC38" s="236">
        <v>414.3091</v>
      </c>
      <c r="AD38" s="237">
        <v>329.23289999999997</v>
      </c>
      <c r="AE38" s="243">
        <v>1.4734999999999445</v>
      </c>
      <c r="AF38" s="177">
        <v>4.4956757914493828E-3</v>
      </c>
      <c r="AG38" s="240"/>
    </row>
    <row r="39" spans="2:33" ht="15" customHeight="1" x14ac:dyDescent="0.25">
      <c r="B39" s="59" t="s">
        <v>122</v>
      </c>
      <c r="C39" s="225">
        <v>428.5</v>
      </c>
      <c r="D39" s="225" t="s">
        <v>177</v>
      </c>
      <c r="E39" s="225" t="s">
        <v>177</v>
      </c>
      <c r="F39" s="225">
        <v>421.1961</v>
      </c>
      <c r="G39" s="225">
        <v>443.92</v>
      </c>
      <c r="H39" s="225" t="s">
        <v>177</v>
      </c>
      <c r="I39" s="225">
        <v>430.51</v>
      </c>
      <c r="J39" s="225" t="s">
        <v>177</v>
      </c>
      <c r="K39" s="225">
        <v>424.4</v>
      </c>
      <c r="L39" s="225">
        <v>470</v>
      </c>
      <c r="M39" s="225" t="s">
        <v>177</v>
      </c>
      <c r="N39" s="225">
        <v>486.32</v>
      </c>
      <c r="O39" s="225" t="s">
        <v>177</v>
      </c>
      <c r="P39" s="225" t="s">
        <v>177</v>
      </c>
      <c r="Q39" s="225" t="s">
        <v>178</v>
      </c>
      <c r="R39" s="225" t="s">
        <v>178</v>
      </c>
      <c r="S39" s="225" t="s">
        <v>177</v>
      </c>
      <c r="T39" s="225" t="s">
        <v>177</v>
      </c>
      <c r="U39" s="225" t="s">
        <v>177</v>
      </c>
      <c r="V39" s="225">
        <v>428.71</v>
      </c>
      <c r="W39" s="225">
        <v>386.6173</v>
      </c>
      <c r="X39" s="225">
        <v>405.74</v>
      </c>
      <c r="Y39" s="225" t="s">
        <v>177</v>
      </c>
      <c r="Z39" s="225">
        <v>356.54</v>
      </c>
      <c r="AA39" s="225" t="s">
        <v>177</v>
      </c>
      <c r="AB39" s="225" t="s">
        <v>177</v>
      </c>
      <c r="AC39" s="225">
        <v>480.07339999999999</v>
      </c>
      <c r="AD39" s="227">
        <v>469.29669999999999</v>
      </c>
      <c r="AE39" s="228">
        <v>-2.0461999999999989</v>
      </c>
      <c r="AF39" s="175">
        <v>-4.3412131592519554E-3</v>
      </c>
      <c r="AG39" s="241"/>
    </row>
    <row r="40" spans="2:33" ht="15" customHeight="1" x14ac:dyDescent="0.25">
      <c r="B40" s="59" t="s">
        <v>123</v>
      </c>
      <c r="C40" s="226">
        <v>384</v>
      </c>
      <c r="D40" s="226" t="s">
        <v>177</v>
      </c>
      <c r="E40" s="226">
        <v>316.46890000000002</v>
      </c>
      <c r="F40" s="226">
        <v>397.67689999999999</v>
      </c>
      <c r="G40" s="226">
        <v>432.85</v>
      </c>
      <c r="H40" s="226" t="s">
        <v>177</v>
      </c>
      <c r="I40" s="226">
        <v>433.47</v>
      </c>
      <c r="J40" s="226" t="s">
        <v>177</v>
      </c>
      <c r="K40" s="226">
        <v>417.58</v>
      </c>
      <c r="L40" s="226">
        <v>477</v>
      </c>
      <c r="M40" s="226">
        <v>411.7373</v>
      </c>
      <c r="N40" s="226">
        <v>477.99</v>
      </c>
      <c r="O40" s="226" t="s">
        <v>177</v>
      </c>
      <c r="P40" s="226" t="s">
        <v>177</v>
      </c>
      <c r="Q40" s="226">
        <v>290.81</v>
      </c>
      <c r="R40" s="226">
        <v>459.46</v>
      </c>
      <c r="S40" s="226" t="s">
        <v>177</v>
      </c>
      <c r="T40" s="226" t="s">
        <v>177</v>
      </c>
      <c r="U40" s="226" t="s">
        <v>177</v>
      </c>
      <c r="V40" s="226">
        <v>417.55</v>
      </c>
      <c r="W40" s="226">
        <v>400.58879999999999</v>
      </c>
      <c r="X40" s="226">
        <v>398.99</v>
      </c>
      <c r="Y40" s="226" t="s">
        <v>177</v>
      </c>
      <c r="Z40" s="226">
        <v>357.08</v>
      </c>
      <c r="AA40" s="226" t="s">
        <v>177</v>
      </c>
      <c r="AB40" s="226" t="s">
        <v>177</v>
      </c>
      <c r="AC40" s="226">
        <v>472.92739999999998</v>
      </c>
      <c r="AD40" s="227">
        <v>451.85390000000001</v>
      </c>
      <c r="AE40" s="228">
        <v>0.43319999999999936</v>
      </c>
      <c r="AF40" s="175">
        <v>9.5963698607537395E-4</v>
      </c>
      <c r="AG40" s="230"/>
    </row>
    <row r="41" spans="2:33" ht="15" customHeight="1" x14ac:dyDescent="0.25">
      <c r="B41" s="59" t="s">
        <v>124</v>
      </c>
      <c r="C41" s="226">
        <v>374</v>
      </c>
      <c r="D41" s="226" t="s">
        <v>177</v>
      </c>
      <c r="E41" s="226">
        <v>314.42140000000001</v>
      </c>
      <c r="F41" s="226">
        <v>371.20089999999999</v>
      </c>
      <c r="G41" s="226">
        <v>426.3</v>
      </c>
      <c r="H41" s="226" t="s">
        <v>177</v>
      </c>
      <c r="I41" s="226">
        <v>416.09</v>
      </c>
      <c r="J41" s="226" t="s">
        <v>177</v>
      </c>
      <c r="K41" s="226">
        <v>422.23</v>
      </c>
      <c r="L41" s="226">
        <v>421</v>
      </c>
      <c r="M41" s="226">
        <v>404.81740000000002</v>
      </c>
      <c r="N41" s="226">
        <v>529.27</v>
      </c>
      <c r="O41" s="226" t="s">
        <v>177</v>
      </c>
      <c r="P41" s="226">
        <v>274.87</v>
      </c>
      <c r="Q41" s="226" t="s">
        <v>178</v>
      </c>
      <c r="R41" s="226">
        <v>419.23</v>
      </c>
      <c r="S41" s="226" t="s">
        <v>177</v>
      </c>
      <c r="T41" s="226" t="s">
        <v>177</v>
      </c>
      <c r="U41" s="226">
        <v>271</v>
      </c>
      <c r="V41" s="226">
        <v>417.81</v>
      </c>
      <c r="W41" s="226">
        <v>383.56099999999998</v>
      </c>
      <c r="X41" s="226">
        <v>392.72</v>
      </c>
      <c r="Y41" s="226">
        <v>315.90179999999998</v>
      </c>
      <c r="Z41" s="226">
        <v>345.34</v>
      </c>
      <c r="AA41" s="226" t="s">
        <v>178</v>
      </c>
      <c r="AB41" s="226">
        <v>377.8</v>
      </c>
      <c r="AC41" s="226">
        <v>453.5736</v>
      </c>
      <c r="AD41" s="227">
        <v>421.827</v>
      </c>
      <c r="AE41" s="228">
        <v>7.4490999999999872</v>
      </c>
      <c r="AF41" s="175">
        <v>1.7976586106546621E-2</v>
      </c>
      <c r="AG41" s="230"/>
    </row>
    <row r="42" spans="2:33" ht="15" customHeight="1" x14ac:dyDescent="0.25">
      <c r="B42" s="61" t="s">
        <v>125</v>
      </c>
      <c r="C42" s="231">
        <v>354.5</v>
      </c>
      <c r="D42" s="231" t="s">
        <v>177</v>
      </c>
      <c r="E42" s="231">
        <v>304.10469999999998</v>
      </c>
      <c r="F42" s="231">
        <v>375.36720000000003</v>
      </c>
      <c r="G42" s="231">
        <v>426.85</v>
      </c>
      <c r="H42" s="231" t="s">
        <v>177</v>
      </c>
      <c r="I42" s="231">
        <v>420.92</v>
      </c>
      <c r="J42" s="231" t="s">
        <v>177</v>
      </c>
      <c r="K42" s="231">
        <v>400.38</v>
      </c>
      <c r="L42" s="231">
        <v>428</v>
      </c>
      <c r="M42" s="231">
        <v>403.22039999999998</v>
      </c>
      <c r="N42" s="231">
        <v>387.21</v>
      </c>
      <c r="O42" s="231" t="s">
        <v>177</v>
      </c>
      <c r="P42" s="231">
        <v>298.8</v>
      </c>
      <c r="Q42" s="231">
        <v>290.20999999999998</v>
      </c>
      <c r="R42" s="231">
        <v>418.85</v>
      </c>
      <c r="S42" s="231">
        <v>188.40700000000001</v>
      </c>
      <c r="T42" s="231" t="s">
        <v>177</v>
      </c>
      <c r="U42" s="231">
        <v>412</v>
      </c>
      <c r="V42" s="231">
        <v>406.65</v>
      </c>
      <c r="W42" s="231">
        <v>403.20850000000002</v>
      </c>
      <c r="X42" s="231">
        <v>391.75</v>
      </c>
      <c r="Y42" s="231">
        <v>305.51280000000003</v>
      </c>
      <c r="Z42" s="231">
        <v>342.08</v>
      </c>
      <c r="AA42" s="231" t="s">
        <v>177</v>
      </c>
      <c r="AB42" s="231">
        <v>387.78</v>
      </c>
      <c r="AC42" s="231">
        <v>466.97239999999999</v>
      </c>
      <c r="AD42" s="232">
        <v>416.34410000000003</v>
      </c>
      <c r="AE42" s="242">
        <v>-0.35119999999994889</v>
      </c>
      <c r="AF42" s="176">
        <v>-8.4282208126640334E-4</v>
      </c>
      <c r="AG42" s="235"/>
    </row>
    <row r="43" spans="2:33" ht="15" customHeight="1" x14ac:dyDescent="0.25">
      <c r="B43" s="59" t="s">
        <v>126</v>
      </c>
      <c r="C43" s="226" t="s">
        <v>177</v>
      </c>
      <c r="D43" s="226" t="s">
        <v>177</v>
      </c>
      <c r="E43" s="226">
        <v>317.76839999999999</v>
      </c>
      <c r="F43" s="226">
        <v>364.3467</v>
      </c>
      <c r="G43" s="226">
        <v>423.95</v>
      </c>
      <c r="H43" s="226" t="s">
        <v>177</v>
      </c>
      <c r="I43" s="226">
        <v>420.26</v>
      </c>
      <c r="J43" s="226" t="s">
        <v>177</v>
      </c>
      <c r="K43" s="226">
        <v>432.19</v>
      </c>
      <c r="L43" s="226">
        <v>406</v>
      </c>
      <c r="M43" s="226">
        <v>399.3612</v>
      </c>
      <c r="N43" s="226">
        <v>337.37</v>
      </c>
      <c r="O43" s="226" t="s">
        <v>177</v>
      </c>
      <c r="P43" s="226">
        <v>270.33</v>
      </c>
      <c r="Q43" s="226">
        <v>294.97000000000003</v>
      </c>
      <c r="R43" s="226" t="s">
        <v>178</v>
      </c>
      <c r="S43" s="226">
        <v>194.0891</v>
      </c>
      <c r="T43" s="226" t="s">
        <v>177</v>
      </c>
      <c r="U43" s="226">
        <v>426</v>
      </c>
      <c r="V43" s="226">
        <v>383.43</v>
      </c>
      <c r="W43" s="226">
        <v>396.65929999999997</v>
      </c>
      <c r="X43" s="226">
        <v>370</v>
      </c>
      <c r="Y43" s="226">
        <v>291.80560000000003</v>
      </c>
      <c r="Z43" s="226">
        <v>349.68</v>
      </c>
      <c r="AA43" s="226" t="s">
        <v>177</v>
      </c>
      <c r="AB43" s="226">
        <v>379.19</v>
      </c>
      <c r="AC43" s="226">
        <v>470.54539999999997</v>
      </c>
      <c r="AD43" s="227">
        <v>413.15949999999998</v>
      </c>
      <c r="AE43" s="228">
        <v>-0.12420000000003029</v>
      </c>
      <c r="AF43" s="175">
        <v>-3.0051995759816652E-4</v>
      </c>
      <c r="AG43" s="230"/>
    </row>
    <row r="44" spans="2:33" ht="15" customHeight="1" x14ac:dyDescent="0.25">
      <c r="B44" s="59" t="s">
        <v>127</v>
      </c>
      <c r="C44" s="225" t="s">
        <v>177</v>
      </c>
      <c r="D44" s="225" t="s">
        <v>177</v>
      </c>
      <c r="E44" s="225">
        <v>283.31389999999999</v>
      </c>
      <c r="F44" s="225">
        <v>341.09629999999999</v>
      </c>
      <c r="G44" s="225">
        <v>352.01</v>
      </c>
      <c r="H44" s="225" t="s">
        <v>178</v>
      </c>
      <c r="I44" s="225">
        <v>395.77</v>
      </c>
      <c r="J44" s="225">
        <v>386.07</v>
      </c>
      <c r="K44" s="225">
        <v>321.8</v>
      </c>
      <c r="L44" s="225">
        <v>344</v>
      </c>
      <c r="M44" s="225" t="s">
        <v>177</v>
      </c>
      <c r="N44" s="225">
        <v>315.39</v>
      </c>
      <c r="O44" s="225" t="s">
        <v>177</v>
      </c>
      <c r="P44" s="225">
        <v>229.75</v>
      </c>
      <c r="Q44" s="225">
        <v>260.58999999999997</v>
      </c>
      <c r="R44" s="225" t="s">
        <v>177</v>
      </c>
      <c r="S44" s="225">
        <v>207.39320000000001</v>
      </c>
      <c r="T44" s="225" t="s">
        <v>177</v>
      </c>
      <c r="U44" s="225">
        <v>277</v>
      </c>
      <c r="V44" s="225">
        <v>339.33</v>
      </c>
      <c r="W44" s="225">
        <v>365.2235</v>
      </c>
      <c r="X44" s="225">
        <v>338.11</v>
      </c>
      <c r="Y44" s="225">
        <v>292.5068</v>
      </c>
      <c r="Z44" s="225">
        <v>274.31</v>
      </c>
      <c r="AA44" s="225">
        <v>200.21</v>
      </c>
      <c r="AB44" s="225">
        <v>326.51</v>
      </c>
      <c r="AC44" s="225">
        <v>406.72750000000002</v>
      </c>
      <c r="AD44" s="227">
        <v>347.06360000000001</v>
      </c>
      <c r="AE44" s="228">
        <v>6.3840000000000146</v>
      </c>
      <c r="AF44" s="175">
        <v>1.8739014604925108E-2</v>
      </c>
      <c r="AG44" s="241"/>
    </row>
    <row r="45" spans="2:33" ht="15" customHeight="1" x14ac:dyDescent="0.25">
      <c r="B45" s="59" t="s">
        <v>128</v>
      </c>
      <c r="C45" s="225" t="s">
        <v>177</v>
      </c>
      <c r="D45" s="225" t="s">
        <v>177</v>
      </c>
      <c r="E45" s="225">
        <v>292.88240000000002</v>
      </c>
      <c r="F45" s="225">
        <v>357.35820000000001</v>
      </c>
      <c r="G45" s="225">
        <v>362.86</v>
      </c>
      <c r="H45" s="225">
        <v>283.7</v>
      </c>
      <c r="I45" s="225">
        <v>409.7</v>
      </c>
      <c r="J45" s="225" t="s">
        <v>177</v>
      </c>
      <c r="K45" s="225">
        <v>327.38</v>
      </c>
      <c r="L45" s="225">
        <v>362</v>
      </c>
      <c r="M45" s="225">
        <v>380.99669999999998</v>
      </c>
      <c r="N45" s="225">
        <v>302.72000000000003</v>
      </c>
      <c r="O45" s="225">
        <v>235</v>
      </c>
      <c r="P45" s="225">
        <v>254.44</v>
      </c>
      <c r="Q45" s="225">
        <v>282.97000000000003</v>
      </c>
      <c r="R45" s="225">
        <v>354.19</v>
      </c>
      <c r="S45" s="225">
        <v>160.9624</v>
      </c>
      <c r="T45" s="225" t="s">
        <v>177</v>
      </c>
      <c r="U45" s="225">
        <v>355</v>
      </c>
      <c r="V45" s="225">
        <v>340.16</v>
      </c>
      <c r="W45" s="225">
        <v>375.92039999999997</v>
      </c>
      <c r="X45" s="225">
        <v>351.2</v>
      </c>
      <c r="Y45" s="225">
        <v>299.24020000000002</v>
      </c>
      <c r="Z45" s="225">
        <v>291.64999999999998</v>
      </c>
      <c r="AA45" s="225" t="s">
        <v>178</v>
      </c>
      <c r="AB45" s="225">
        <v>338.41</v>
      </c>
      <c r="AC45" s="225">
        <v>445.7328</v>
      </c>
      <c r="AD45" s="227">
        <v>374.64330000000001</v>
      </c>
      <c r="AE45" s="228">
        <v>3.5919000000000096</v>
      </c>
      <c r="AF45" s="175">
        <v>9.6803300027974437E-3</v>
      </c>
      <c r="AG45" s="241"/>
    </row>
    <row r="46" spans="2:33" ht="15" customHeight="1" thickBot="1" x14ac:dyDescent="0.3">
      <c r="B46" s="59" t="s">
        <v>129</v>
      </c>
      <c r="C46" s="226" t="s">
        <v>177</v>
      </c>
      <c r="D46" s="226" t="s">
        <v>177</v>
      </c>
      <c r="E46" s="226">
        <v>292.56740000000002</v>
      </c>
      <c r="F46" s="226">
        <v>352.25110000000001</v>
      </c>
      <c r="G46" s="226">
        <v>364.13</v>
      </c>
      <c r="H46" s="226" t="s">
        <v>177</v>
      </c>
      <c r="I46" s="226">
        <v>408.05</v>
      </c>
      <c r="J46" s="226" t="s">
        <v>177</v>
      </c>
      <c r="K46" s="226">
        <v>368.98</v>
      </c>
      <c r="L46" s="226">
        <v>366</v>
      </c>
      <c r="M46" s="226">
        <v>385.78750000000002</v>
      </c>
      <c r="N46" s="226" t="s">
        <v>177</v>
      </c>
      <c r="O46" s="226" t="s">
        <v>177</v>
      </c>
      <c r="P46" s="226">
        <v>225.46</v>
      </c>
      <c r="Q46" s="226">
        <v>270.22000000000003</v>
      </c>
      <c r="R46" s="226" t="s">
        <v>178</v>
      </c>
      <c r="S46" s="226" t="s">
        <v>177</v>
      </c>
      <c r="T46" s="226" t="s">
        <v>177</v>
      </c>
      <c r="U46" s="226">
        <v>375</v>
      </c>
      <c r="V46" s="226">
        <v>324.63</v>
      </c>
      <c r="W46" s="226">
        <v>376.57530000000003</v>
      </c>
      <c r="X46" s="226">
        <v>430</v>
      </c>
      <c r="Y46" s="226">
        <v>317.07990000000001</v>
      </c>
      <c r="Z46" s="226">
        <v>312.06</v>
      </c>
      <c r="AA46" s="226">
        <v>251.12</v>
      </c>
      <c r="AB46" s="226">
        <v>311.27</v>
      </c>
      <c r="AC46" s="226">
        <v>454.06979999999999</v>
      </c>
      <c r="AD46" s="227">
        <v>392.1737</v>
      </c>
      <c r="AE46" s="228">
        <v>1.2357999999999834</v>
      </c>
      <c r="AF46" s="175">
        <v>3.1611158703210851E-3</v>
      </c>
      <c r="AG46" s="230"/>
    </row>
    <row r="47" spans="2:33" ht="15" customHeight="1" thickBot="1" x14ac:dyDescent="0.3">
      <c r="B47" s="58" t="s">
        <v>130</v>
      </c>
      <c r="C47" s="236">
        <v>391.27640000000002</v>
      </c>
      <c r="D47" s="236" t="s">
        <v>177</v>
      </c>
      <c r="E47" s="236">
        <v>297.55919999999998</v>
      </c>
      <c r="F47" s="236">
        <v>366.81650000000002</v>
      </c>
      <c r="G47" s="236">
        <v>411.49540000000002</v>
      </c>
      <c r="H47" s="236" t="s">
        <v>178</v>
      </c>
      <c r="I47" s="236">
        <v>416.08539999999999</v>
      </c>
      <c r="J47" s="236">
        <v>386.07</v>
      </c>
      <c r="K47" s="236">
        <v>409.06790000000001</v>
      </c>
      <c r="L47" s="236">
        <v>439.52719999999999</v>
      </c>
      <c r="M47" s="236">
        <v>401.54410000000001</v>
      </c>
      <c r="N47" s="236">
        <v>476.27710000000002</v>
      </c>
      <c r="O47" s="236">
        <v>235</v>
      </c>
      <c r="P47" s="236">
        <v>248.67240000000001</v>
      </c>
      <c r="Q47" s="236" t="s">
        <v>178</v>
      </c>
      <c r="R47" s="236" t="s">
        <v>178</v>
      </c>
      <c r="S47" s="236">
        <v>191.3304</v>
      </c>
      <c r="T47" s="236" t="s">
        <v>177</v>
      </c>
      <c r="U47" s="236">
        <v>328.47620000000001</v>
      </c>
      <c r="V47" s="236">
        <v>403.29219999999998</v>
      </c>
      <c r="W47" s="236">
        <v>384.2953</v>
      </c>
      <c r="X47" s="236">
        <v>380.40820000000002</v>
      </c>
      <c r="Y47" s="236">
        <v>297.93009999999998</v>
      </c>
      <c r="Z47" s="236">
        <v>333.7638</v>
      </c>
      <c r="AA47" s="236" t="s">
        <v>178</v>
      </c>
      <c r="AB47" s="236">
        <v>344.25599999999997</v>
      </c>
      <c r="AC47" s="236">
        <v>454.50909999999999</v>
      </c>
      <c r="AD47" s="237">
        <v>416.29899999999998</v>
      </c>
      <c r="AE47" s="243">
        <v>1.1759999999999877</v>
      </c>
      <c r="AF47" s="177">
        <v>2.8328953105465349E-3</v>
      </c>
      <c r="AG47" s="240"/>
    </row>
    <row r="48" spans="2:33" ht="15" customHeight="1" thickBot="1" x14ac:dyDescent="0.3">
      <c r="B48" s="59" t="s">
        <v>131</v>
      </c>
      <c r="C48" s="244">
        <v>300.02</v>
      </c>
      <c r="D48" s="244">
        <v>257.6103</v>
      </c>
      <c r="E48" s="244">
        <v>304.27449999999999</v>
      </c>
      <c r="F48" s="244">
        <v>350.44040000000001</v>
      </c>
      <c r="G48" s="244">
        <v>401.49099999999999</v>
      </c>
      <c r="H48" s="244">
        <v>267.27370000000002</v>
      </c>
      <c r="I48" s="244">
        <v>398.38060000000002</v>
      </c>
      <c r="J48" s="244">
        <v>329.15629999999999</v>
      </c>
      <c r="K48" s="244">
        <v>376.59480000000002</v>
      </c>
      <c r="L48" s="244">
        <v>387.08240000000001</v>
      </c>
      <c r="M48" s="244">
        <v>366.32429999999999</v>
      </c>
      <c r="N48" s="244">
        <v>405.43439999999998</v>
      </c>
      <c r="O48" s="244">
        <v>262.98849999999999</v>
      </c>
      <c r="P48" s="244">
        <v>257.363</v>
      </c>
      <c r="Q48" s="244">
        <v>283.56779999999998</v>
      </c>
      <c r="R48" s="244">
        <v>388.52550000000002</v>
      </c>
      <c r="S48" s="244">
        <v>201.43119999999999</v>
      </c>
      <c r="T48" s="244" t="s">
        <v>177</v>
      </c>
      <c r="U48" s="244">
        <v>353.24189999999999</v>
      </c>
      <c r="V48" s="244">
        <v>387.29680000000002</v>
      </c>
      <c r="W48" s="244">
        <v>375.8897</v>
      </c>
      <c r="X48" s="244">
        <v>332.1336</v>
      </c>
      <c r="Y48" s="244">
        <v>277.60149999999999</v>
      </c>
      <c r="Z48" s="244">
        <v>322.89999999999998</v>
      </c>
      <c r="AA48" s="244">
        <v>232.27019999999999</v>
      </c>
      <c r="AB48" s="244">
        <v>338.3605</v>
      </c>
      <c r="AC48" s="244">
        <v>445.46429999999998</v>
      </c>
      <c r="AD48" s="245">
        <v>384.15780000000001</v>
      </c>
      <c r="AE48" s="238">
        <v>2.4940000000000282</v>
      </c>
      <c r="AF48" s="178">
        <v>6.5345468970334775E-3</v>
      </c>
      <c r="AG48" s="246"/>
    </row>
    <row r="49" spans="2:33" ht="15" customHeight="1" thickBot="1" x14ac:dyDescent="0.3">
      <c r="B49" s="62" t="s">
        <v>132</v>
      </c>
      <c r="C49" s="247">
        <v>2.7695999999999685</v>
      </c>
      <c r="D49" s="247">
        <v>30.510699999999986</v>
      </c>
      <c r="E49" s="247">
        <v>0.84929999999997108</v>
      </c>
      <c r="F49" s="247">
        <v>-0.316599999999994</v>
      </c>
      <c r="G49" s="247">
        <v>3.8093999999999824</v>
      </c>
      <c r="H49" s="247">
        <v>-1.1958999999999946</v>
      </c>
      <c r="I49" s="247">
        <v>-0.83529999999996107</v>
      </c>
      <c r="J49" s="247" t="s">
        <v>177</v>
      </c>
      <c r="K49" s="247">
        <v>1.6742000000000417</v>
      </c>
      <c r="L49" s="247">
        <v>0.42489999999997963</v>
      </c>
      <c r="M49" s="247">
        <v>-1.4019999999999868</v>
      </c>
      <c r="N49" s="247">
        <v>-3.5040000000000191</v>
      </c>
      <c r="O49" s="247">
        <v>-0.20720000000000027</v>
      </c>
      <c r="P49" s="247">
        <v>-13.233699999999999</v>
      </c>
      <c r="Q49" s="247">
        <v>1.4397999999999911</v>
      </c>
      <c r="R49" s="247">
        <v>-11.994699999999966</v>
      </c>
      <c r="S49" s="247">
        <v>10.669699999999978</v>
      </c>
      <c r="T49" s="247" t="s">
        <v>177</v>
      </c>
      <c r="U49" s="247">
        <v>3.3123999999999683</v>
      </c>
      <c r="V49" s="247">
        <v>2.2977000000000203</v>
      </c>
      <c r="W49" s="247">
        <v>12.374900000000025</v>
      </c>
      <c r="X49" s="247">
        <v>1.2966999999999871</v>
      </c>
      <c r="Y49" s="247">
        <v>-2.8093000000000075</v>
      </c>
      <c r="Z49" s="247">
        <v>2.2183999999999742</v>
      </c>
      <c r="AA49" s="247">
        <v>1.445699999999988</v>
      </c>
      <c r="AB49" s="247">
        <v>-4.5724999999999909</v>
      </c>
      <c r="AC49" s="247">
        <v>2.7122999999999706</v>
      </c>
      <c r="AD49" s="248">
        <v>2.4940000000000282</v>
      </c>
      <c r="AE49" s="179" t="s">
        <v>177</v>
      </c>
      <c r="AF49" s="218" t="s">
        <v>177</v>
      </c>
      <c r="AG49" s="249"/>
    </row>
    <row r="50" spans="2:33" ht="15" customHeight="1" thickBot="1" x14ac:dyDescent="0.3">
      <c r="B50" s="167" t="s">
        <v>133</v>
      </c>
      <c r="C50" s="236">
        <v>326.20999999999998</v>
      </c>
      <c r="D50" s="236" t="s">
        <v>177</v>
      </c>
      <c r="E50" s="236">
        <v>358.87740000000002</v>
      </c>
      <c r="F50" s="236">
        <v>376.71109999999999</v>
      </c>
      <c r="G50" s="236">
        <v>443.5</v>
      </c>
      <c r="H50" s="236" t="s">
        <v>177</v>
      </c>
      <c r="I50" s="236">
        <v>416.28</v>
      </c>
      <c r="J50" s="236" t="s">
        <v>177</v>
      </c>
      <c r="K50" s="236">
        <v>388.97</v>
      </c>
      <c r="L50" s="236">
        <v>402</v>
      </c>
      <c r="M50" s="236">
        <v>387.38440000000003</v>
      </c>
      <c r="N50" s="236">
        <v>386.26</v>
      </c>
      <c r="O50" s="236" t="s">
        <v>177</v>
      </c>
      <c r="P50" s="236">
        <v>339.8</v>
      </c>
      <c r="Q50" s="236">
        <v>313.5</v>
      </c>
      <c r="R50" s="236">
        <v>380.91</v>
      </c>
      <c r="S50" s="236" t="s">
        <v>177</v>
      </c>
      <c r="T50" s="236" t="s">
        <v>177</v>
      </c>
      <c r="U50" s="236">
        <v>365</v>
      </c>
      <c r="V50" s="236">
        <v>417.73</v>
      </c>
      <c r="W50" s="236">
        <v>412.37720000000002</v>
      </c>
      <c r="X50" s="236">
        <v>396.47</v>
      </c>
      <c r="Y50" s="236">
        <v>449.59890000000001</v>
      </c>
      <c r="Z50" s="236">
        <v>360.16</v>
      </c>
      <c r="AA50" s="236">
        <v>346.65</v>
      </c>
      <c r="AB50" s="236">
        <v>381.87</v>
      </c>
      <c r="AC50" s="236">
        <v>474.11840000000001</v>
      </c>
      <c r="AD50" s="237">
        <v>403.21100000000001</v>
      </c>
      <c r="AE50" s="243">
        <v>1.8140000000000214</v>
      </c>
      <c r="AF50" s="177">
        <v>4.5192166358991592E-3</v>
      </c>
      <c r="AG50" s="240"/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169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45" x14ac:dyDescent="0.25">
      <c r="B81" s="71" t="s">
        <v>151</v>
      </c>
    </row>
    <row r="83" spans="2:45" x14ac:dyDescent="0.25">
      <c r="B83" s="50" t="s">
        <v>134</v>
      </c>
      <c r="C83" s="50">
        <v>1</v>
      </c>
      <c r="D83" s="50">
        <v>2</v>
      </c>
      <c r="E83" s="50">
        <v>3</v>
      </c>
      <c r="F83" s="50">
        <v>4</v>
      </c>
      <c r="G83" s="50">
        <v>5</v>
      </c>
      <c r="H83" s="50">
        <v>6</v>
      </c>
      <c r="I83" s="50">
        <v>7</v>
      </c>
      <c r="J83" s="50">
        <v>8</v>
      </c>
      <c r="K83" s="50">
        <v>9</v>
      </c>
      <c r="L83" s="50">
        <v>10</v>
      </c>
      <c r="M83" s="50">
        <v>11</v>
      </c>
      <c r="N83" s="50">
        <v>12</v>
      </c>
      <c r="O83" s="50">
        <v>13</v>
      </c>
      <c r="P83" s="50">
        <v>14</v>
      </c>
      <c r="Q83" s="50">
        <v>15</v>
      </c>
      <c r="R83" s="50">
        <v>16</v>
      </c>
      <c r="S83" s="50">
        <v>17</v>
      </c>
      <c r="T83" s="50">
        <v>18</v>
      </c>
      <c r="U83" s="50">
        <v>19</v>
      </c>
      <c r="V83" s="50">
        <v>20</v>
      </c>
      <c r="W83" s="50">
        <v>21</v>
      </c>
      <c r="X83" s="50">
        <v>22</v>
      </c>
      <c r="Y83" s="50">
        <v>24</v>
      </c>
      <c r="Z83" s="50">
        <v>23</v>
      </c>
      <c r="AA83" s="50">
        <v>24</v>
      </c>
      <c r="AB83" s="50">
        <v>25</v>
      </c>
      <c r="AC83" s="50">
        <v>26</v>
      </c>
      <c r="AD83" s="50">
        <v>27</v>
      </c>
      <c r="AE83" s="50">
        <v>28</v>
      </c>
      <c r="AF83" s="50">
        <v>29</v>
      </c>
      <c r="AG83" s="50">
        <v>30</v>
      </c>
      <c r="AH83" s="50">
        <v>31</v>
      </c>
      <c r="AI83" s="50">
        <v>32</v>
      </c>
      <c r="AJ83" s="50">
        <v>33</v>
      </c>
      <c r="AK83" s="50">
        <v>34</v>
      </c>
      <c r="AL83" s="50">
        <v>35</v>
      </c>
      <c r="AM83" s="50">
        <v>36</v>
      </c>
      <c r="AN83" s="50">
        <v>37</v>
      </c>
      <c r="AO83" s="50">
        <v>38</v>
      </c>
      <c r="AP83" s="50">
        <v>39</v>
      </c>
      <c r="AQ83" s="50">
        <v>40</v>
      </c>
      <c r="AR83" s="50">
        <v>41</v>
      </c>
      <c r="AS83" s="50">
        <v>42</v>
      </c>
    </row>
    <row r="84" spans="2:45" x14ac:dyDescent="0.25">
      <c r="B84" s="50" t="s">
        <v>135</v>
      </c>
      <c r="C84" s="49">
        <v>229.07</v>
      </c>
      <c r="D84" s="49">
        <v>229.07</v>
      </c>
      <c r="E84" s="49">
        <v>229.07</v>
      </c>
      <c r="F84" s="49">
        <v>229.07</v>
      </c>
      <c r="G84" s="49">
        <v>229.07</v>
      </c>
      <c r="H84" s="49">
        <v>229.07</v>
      </c>
      <c r="I84" s="49">
        <v>229.07</v>
      </c>
      <c r="J84" s="49">
        <v>229.07</v>
      </c>
      <c r="K84" s="49">
        <v>229.07</v>
      </c>
      <c r="L84" s="49">
        <v>229.07</v>
      </c>
      <c r="M84" s="49">
        <v>229.07</v>
      </c>
      <c r="N84" s="49">
        <v>229.07</v>
      </c>
      <c r="O84" s="49">
        <v>229.07</v>
      </c>
      <c r="P84" s="49">
        <v>229.07</v>
      </c>
      <c r="Q84" s="49">
        <v>229.07</v>
      </c>
      <c r="R84" s="49">
        <v>229.07</v>
      </c>
      <c r="S84" s="49">
        <v>229.07</v>
      </c>
      <c r="T84" s="49">
        <v>229.07</v>
      </c>
      <c r="U84" s="49">
        <v>229.07</v>
      </c>
      <c r="V84" s="49">
        <v>229.07</v>
      </c>
      <c r="W84" s="49">
        <v>229.07</v>
      </c>
      <c r="X84" s="49">
        <v>229.072</v>
      </c>
      <c r="Y84" s="49">
        <v>229.07</v>
      </c>
      <c r="Z84" s="49">
        <v>229.07</v>
      </c>
      <c r="AA84" s="70">
        <v>229.07</v>
      </c>
      <c r="AB84" s="70">
        <v>229.07</v>
      </c>
      <c r="AC84" s="70">
        <v>229.07</v>
      </c>
      <c r="AD84" s="70">
        <v>229.07</v>
      </c>
      <c r="AE84" s="70">
        <v>229.07</v>
      </c>
      <c r="AF84" s="49">
        <v>229.07</v>
      </c>
      <c r="AG84" s="49">
        <v>229.07</v>
      </c>
      <c r="AH84" s="49">
        <v>229.07</v>
      </c>
      <c r="AI84" s="49">
        <v>229.07</v>
      </c>
      <c r="AJ84" s="49">
        <v>229.07</v>
      </c>
      <c r="AK84" s="49">
        <v>229.07</v>
      </c>
      <c r="AL84" s="49">
        <v>229.07</v>
      </c>
      <c r="AM84" s="49">
        <v>229.07</v>
      </c>
      <c r="AN84" s="49">
        <v>229.07</v>
      </c>
      <c r="AO84" s="49">
        <v>229.07</v>
      </c>
      <c r="AP84" s="49">
        <v>229.07</v>
      </c>
      <c r="AQ84" s="49">
        <v>229.07</v>
      </c>
      <c r="AR84" s="49">
        <v>229.07</v>
      </c>
      <c r="AS84" s="49"/>
    </row>
    <row r="85" spans="2:45" x14ac:dyDescent="0.25">
      <c r="B85" s="50" t="s">
        <v>136</v>
      </c>
      <c r="C85" s="49">
        <v>364.4425</v>
      </c>
      <c r="D85" s="49">
        <v>364.61329999999998</v>
      </c>
      <c r="E85" s="49">
        <v>364.62619999999998</v>
      </c>
      <c r="F85" s="49">
        <v>367.30619999999999</v>
      </c>
      <c r="G85" s="49">
        <v>367.98829999999998</v>
      </c>
      <c r="H85" s="49">
        <v>369.28449999999998</v>
      </c>
      <c r="I85" s="49">
        <v>370.2998</v>
      </c>
      <c r="J85" s="49">
        <v>369.11</v>
      </c>
      <c r="K85" s="49">
        <v>368.73009999999999</v>
      </c>
      <c r="L85" s="49">
        <v>370.0727</v>
      </c>
      <c r="M85" s="49">
        <v>370.5215</v>
      </c>
      <c r="N85" s="49">
        <v>370.34320000000002</v>
      </c>
      <c r="O85" s="49">
        <v>369.83269999999999</v>
      </c>
      <c r="P85" s="49">
        <v>372.2704</v>
      </c>
      <c r="Q85" s="49">
        <v>373.60980000000001</v>
      </c>
      <c r="R85" s="49">
        <v>374.96570000000003</v>
      </c>
      <c r="S85" s="49">
        <v>374.95049999999998</v>
      </c>
      <c r="T85" s="49">
        <v>374.26769999999999</v>
      </c>
      <c r="U85" s="49">
        <v>374.19630000000001</v>
      </c>
      <c r="V85" s="49">
        <v>375.00209999999998</v>
      </c>
      <c r="W85" s="49">
        <v>376.66</v>
      </c>
      <c r="X85" s="49">
        <v>377.5573</v>
      </c>
      <c r="Y85" s="49">
        <v>378.61</v>
      </c>
      <c r="Z85" s="49">
        <v>378.99130000000002</v>
      </c>
      <c r="AA85" s="70">
        <v>378.99130000000002</v>
      </c>
      <c r="AB85" s="70">
        <v>379.76400000000001</v>
      </c>
      <c r="AC85" s="70">
        <v>380.78469999999999</v>
      </c>
      <c r="AD85" s="70">
        <v>380.85050000000001</v>
      </c>
      <c r="AE85" s="70">
        <v>379.92939999999999</v>
      </c>
      <c r="AF85" s="49">
        <v>381.2602</v>
      </c>
      <c r="AG85" s="49">
        <v>383.43279999999999</v>
      </c>
      <c r="AH85" s="49">
        <v>385.72469999999998</v>
      </c>
      <c r="AI85" s="49">
        <v>386.63959999999997</v>
      </c>
      <c r="AJ85" s="49">
        <v>386.63959999999997</v>
      </c>
      <c r="AK85" s="49">
        <v>388.31799999999998</v>
      </c>
      <c r="AL85" s="49">
        <v>389.09840000000003</v>
      </c>
      <c r="AM85" s="49">
        <v>391.71530000000001</v>
      </c>
      <c r="AN85" s="49">
        <v>394.43060000000003</v>
      </c>
      <c r="AO85" s="49">
        <v>396.11169999999998</v>
      </c>
      <c r="AP85" s="49">
        <v>398.34750000000003</v>
      </c>
      <c r="AQ85" s="49">
        <v>403.29930000000002</v>
      </c>
      <c r="AR85" s="49">
        <v>407.18729999999999</v>
      </c>
      <c r="AS85" s="49"/>
    </row>
    <row r="86" spans="2:45" x14ac:dyDescent="0.25">
      <c r="B86" s="50" t="s">
        <v>137</v>
      </c>
      <c r="C86" s="49">
        <v>459.56</v>
      </c>
      <c r="D86" s="49">
        <v>456.08550000000002</v>
      </c>
      <c r="E86" s="49">
        <v>458.25459999999998</v>
      </c>
      <c r="F86" s="49">
        <v>459.06240000000003</v>
      </c>
      <c r="G86" s="49">
        <v>457.77870000000001</v>
      </c>
      <c r="H86" s="49">
        <v>468.4178</v>
      </c>
      <c r="I86" s="49">
        <v>468.72379999999998</v>
      </c>
      <c r="J86" s="49">
        <v>464.39</v>
      </c>
      <c r="K86" s="49">
        <v>464.27730000000003</v>
      </c>
      <c r="L86" s="49">
        <v>469.18520000000001</v>
      </c>
      <c r="M86" s="49">
        <v>467.029</v>
      </c>
      <c r="N86" s="49">
        <v>464.86</v>
      </c>
      <c r="O86" s="49">
        <v>465.67090000000002</v>
      </c>
      <c r="P86" s="49">
        <v>472.33640000000003</v>
      </c>
      <c r="Q86" s="49">
        <v>474.08819999999997</v>
      </c>
      <c r="R86" s="49">
        <v>474.9751</v>
      </c>
      <c r="S86" s="49">
        <v>471.74</v>
      </c>
      <c r="T86" s="49">
        <v>469.02569999999997</v>
      </c>
      <c r="U86" s="49">
        <v>475.18830000000003</v>
      </c>
      <c r="V86" s="49">
        <v>472.39890000000003</v>
      </c>
      <c r="W86" s="49">
        <v>473.59</v>
      </c>
      <c r="X86" s="49">
        <v>471.86239999999998</v>
      </c>
      <c r="Y86" s="49">
        <v>475.39929999999998</v>
      </c>
      <c r="Z86" s="49">
        <v>477.0496</v>
      </c>
      <c r="AA86" s="70">
        <v>477.0496</v>
      </c>
      <c r="AB86" s="70">
        <v>473.31939999999997</v>
      </c>
      <c r="AC86" s="70">
        <v>472.24130000000002</v>
      </c>
      <c r="AD86" s="70">
        <v>470.88819999999998</v>
      </c>
      <c r="AE86" s="70">
        <v>467.45549999999997</v>
      </c>
      <c r="AF86" s="49">
        <v>467.03609999999998</v>
      </c>
      <c r="AG86" s="49">
        <v>468.5489</v>
      </c>
      <c r="AH86" s="49">
        <v>472.05500000000001</v>
      </c>
      <c r="AI86" s="49">
        <v>471.37090000000001</v>
      </c>
      <c r="AJ86" s="49">
        <v>471.37090000000001</v>
      </c>
      <c r="AK86" s="49">
        <v>467.18959999999998</v>
      </c>
      <c r="AL86" s="49">
        <v>474.25490000000002</v>
      </c>
      <c r="AM86" s="49">
        <v>475.20940000000002</v>
      </c>
      <c r="AN86" s="49">
        <v>474.6438</v>
      </c>
      <c r="AO86" s="49">
        <v>471.19240000000002</v>
      </c>
      <c r="AP86" s="49">
        <v>472.8913</v>
      </c>
      <c r="AQ86" s="49">
        <v>478.79059999999998</v>
      </c>
      <c r="AR86" s="49">
        <v>477.12959999999998</v>
      </c>
      <c r="AS86" s="49"/>
    </row>
    <row r="87" spans="2:45" x14ac:dyDescent="0.25">
      <c r="B87" s="50" t="s">
        <v>138</v>
      </c>
      <c r="C87" s="49">
        <v>200.85749999999999</v>
      </c>
      <c r="D87" s="49">
        <v>202.77780000000001</v>
      </c>
      <c r="E87" s="49">
        <v>237.00290000000001</v>
      </c>
      <c r="F87" s="49">
        <v>236.76339999999999</v>
      </c>
      <c r="G87" s="49">
        <v>203.63489999999999</v>
      </c>
      <c r="H87" s="49">
        <v>277.54680000000002</v>
      </c>
      <c r="I87" s="49">
        <v>173.38489999999999</v>
      </c>
      <c r="J87" s="49">
        <v>202.89</v>
      </c>
      <c r="K87" s="49">
        <v>289.30739999999997</v>
      </c>
      <c r="L87" s="49">
        <v>210.55420000000001</v>
      </c>
      <c r="M87" s="49">
        <v>191.91489999999999</v>
      </c>
      <c r="N87" s="49">
        <v>202.08</v>
      </c>
      <c r="O87" s="49">
        <v>209.4563</v>
      </c>
      <c r="P87" s="49">
        <v>190.40950000000001</v>
      </c>
      <c r="Q87" s="49">
        <v>204.0489</v>
      </c>
      <c r="R87" s="49">
        <v>202.30879999999999</v>
      </c>
      <c r="S87" s="49">
        <v>216.32339999999999</v>
      </c>
      <c r="T87" s="49">
        <v>265.9717</v>
      </c>
      <c r="U87" s="49">
        <v>256.74419999999998</v>
      </c>
      <c r="V87" s="49">
        <v>255.37889999999999</v>
      </c>
      <c r="W87" s="49">
        <v>251.39</v>
      </c>
      <c r="X87" s="49">
        <v>259.59609999999998</v>
      </c>
      <c r="Y87" s="49">
        <v>223.60169999999999</v>
      </c>
      <c r="Z87" s="49">
        <v>188.62620000000001</v>
      </c>
      <c r="AA87" s="70">
        <v>188.62620000000001</v>
      </c>
      <c r="AB87" s="70">
        <v>168.99019999999999</v>
      </c>
      <c r="AC87" s="70">
        <v>304.97559999999999</v>
      </c>
      <c r="AD87" s="70">
        <v>196.78960000000001</v>
      </c>
      <c r="AE87" s="70">
        <v>193.07589999999999</v>
      </c>
      <c r="AF87" s="49">
        <v>304.4966</v>
      </c>
      <c r="AG87" s="49">
        <v>196.64269999999999</v>
      </c>
      <c r="AH87" s="49">
        <v>309.10109999999997</v>
      </c>
      <c r="AI87" s="49">
        <v>257.55840000000001</v>
      </c>
      <c r="AJ87" s="49">
        <v>257.55840000000001</v>
      </c>
      <c r="AK87" s="49">
        <v>196.5479</v>
      </c>
      <c r="AL87" s="49">
        <v>195.05770000000001</v>
      </c>
      <c r="AM87" s="49">
        <v>187.9102</v>
      </c>
      <c r="AN87" s="49">
        <v>217.50829999999999</v>
      </c>
      <c r="AO87" s="49">
        <v>212.8955</v>
      </c>
      <c r="AP87" s="49">
        <v>211.4006</v>
      </c>
      <c r="AQ87" s="49">
        <v>211.80940000000001</v>
      </c>
      <c r="AR87" s="49">
        <v>285.27370000000002</v>
      </c>
      <c r="AS87" s="49"/>
    </row>
    <row r="88" spans="2:45" x14ac:dyDescent="0.25">
      <c r="B88" s="50" t="s">
        <v>81</v>
      </c>
      <c r="C88" s="49">
        <v>295.58969999999999</v>
      </c>
      <c r="D88" s="49">
        <v>308.43299999999999</v>
      </c>
      <c r="E88" s="49">
        <v>313.0908</v>
      </c>
      <c r="F88" s="49">
        <v>314.58690000000001</v>
      </c>
      <c r="G88" s="49">
        <v>308.85579999999999</v>
      </c>
      <c r="H88" s="49">
        <v>317.37799999999999</v>
      </c>
      <c r="I88" s="49">
        <v>318.85270000000003</v>
      </c>
      <c r="J88" s="49">
        <v>324.55</v>
      </c>
      <c r="K88" s="49">
        <v>326.60770000000002</v>
      </c>
      <c r="L88" s="49">
        <v>328.2457</v>
      </c>
      <c r="M88" s="49">
        <v>322.90460000000002</v>
      </c>
      <c r="N88" s="49">
        <v>325.59910000000002</v>
      </c>
      <c r="O88" s="49">
        <v>327.26859999999999</v>
      </c>
      <c r="P88" s="49">
        <v>319.52210000000002</v>
      </c>
      <c r="Q88" s="49">
        <v>323.3605</v>
      </c>
      <c r="R88" s="49">
        <v>325.04349999999999</v>
      </c>
      <c r="S88" s="49">
        <v>320.37759999999997</v>
      </c>
      <c r="T88" s="49">
        <v>320.12189999999998</v>
      </c>
      <c r="U88" s="49">
        <v>314.43970000000002</v>
      </c>
      <c r="V88" s="49">
        <v>322.65069999999997</v>
      </c>
      <c r="W88" s="49">
        <v>322.35000000000002</v>
      </c>
      <c r="X88" s="49">
        <v>320.4461</v>
      </c>
      <c r="Y88" s="49">
        <v>320.50650000000002</v>
      </c>
      <c r="Z88" s="49">
        <v>318.54899999999998</v>
      </c>
      <c r="AA88" s="70">
        <v>318.54899999999998</v>
      </c>
      <c r="AB88" s="70">
        <v>330.714</v>
      </c>
      <c r="AC88" s="70">
        <v>326.6832</v>
      </c>
      <c r="AD88" s="70">
        <v>324.19099999999997</v>
      </c>
      <c r="AE88" s="70">
        <v>323.70760000000001</v>
      </c>
      <c r="AF88" s="49">
        <v>331.59519999999998</v>
      </c>
      <c r="AG88" s="49">
        <v>326.86779999999999</v>
      </c>
      <c r="AH88" s="49">
        <v>332.8877</v>
      </c>
      <c r="AI88" s="49">
        <v>321.32479999999998</v>
      </c>
      <c r="AJ88" s="49">
        <v>321.32479999999998</v>
      </c>
      <c r="AK88" s="49">
        <v>324.99079999999998</v>
      </c>
      <c r="AL88" s="49">
        <v>334.84219999999999</v>
      </c>
      <c r="AM88" s="49">
        <v>336.93990000000002</v>
      </c>
      <c r="AN88" s="49">
        <v>338.87979999999999</v>
      </c>
      <c r="AO88" s="49">
        <v>344.21789999999999</v>
      </c>
      <c r="AP88" s="49">
        <v>345.93439999999998</v>
      </c>
      <c r="AQ88" s="49">
        <v>341.48250000000002</v>
      </c>
      <c r="AR88" s="49">
        <v>347.75920000000002</v>
      </c>
      <c r="AS88" s="49"/>
    </row>
    <row r="89" spans="2:45" x14ac:dyDescent="0.25">
      <c r="V89" s="71"/>
      <c r="W89" s="71"/>
      <c r="X89" s="71"/>
    </row>
    <row r="90" spans="2:45" x14ac:dyDescent="0.25">
      <c r="V90" s="71"/>
      <c r="W90" s="71"/>
      <c r="X90" s="71"/>
    </row>
  </sheetData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2021-10-27T09:33:17Z</dcterms:modified>
</cp:coreProperties>
</file>