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1\POROČILA\"/>
    </mc:Choice>
  </mc:AlternateContent>
  <bookViews>
    <workbookView xWindow="0" yWindow="0" windowWidth="25135" windowHeight="9884" tabRatio="602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POROČILO'!$B$18</definedName>
    <definedName name="_ftnref1" localSheetId="0">'OSNOVNO POROČILO'!$B$14</definedName>
    <definedName name="_Toc374617593" localSheetId="2">'CENE PO TEDNIH'!$B$2</definedName>
    <definedName name="OLE_LINK8" localSheetId="5">'EU CENE R3'!$B$53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7" i="6" l="1"/>
  <c r="E2" i="3" l="1"/>
  <c r="D1" i="8" l="1"/>
  <c r="G2" i="4" l="1"/>
  <c r="J40" i="6" l="1"/>
  <c r="J34" i="6" l="1"/>
  <c r="J33" i="6" l="1"/>
  <c r="J32" i="6"/>
  <c r="J31" i="6" l="1"/>
  <c r="J29" i="6" l="1"/>
  <c r="J27" i="6" l="1"/>
  <c r="J25" i="6" l="1"/>
  <c r="J24" i="6" l="1"/>
  <c r="J23" i="6" l="1"/>
  <c r="J21" i="6" l="1"/>
  <c r="J15" i="6" l="1"/>
  <c r="J14" i="6" l="1"/>
  <c r="J12" i="6" l="1"/>
  <c r="J11" i="6" l="1"/>
</calcChain>
</file>

<file path=xl/sharedStrings.xml><?xml version="1.0" encoding="utf-8"?>
<sst xmlns="http://schemas.openxmlformats.org/spreadsheetml/2006/main" count="1455" uniqueCount="188">
  <si>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</si>
  <si>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</si>
  <si>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</si>
  <si>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</si>
  <si>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</si>
  <si>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</si>
  <si>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</si>
  <si>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</si>
  <si>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</si>
  <si>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[1]  Pravilnik o tržno informacijskem sistemu za trg govejega mesa (Uradni list RS, št. 91/20)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</si>
  <si>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</si>
  <si>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</si>
  <si>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</si>
  <si>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</si>
  <si>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</si>
  <si>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</si>
  <si>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</si>
  <si>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</si>
  <si>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</si>
  <si>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</si>
  <si>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</si>
  <si>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</si>
  <si>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</si>
  <si>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</si>
  <si>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</si>
  <si>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</si>
  <si>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</si>
  <si>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</si>
  <si>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</si>
  <si>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</si>
  <si>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</si>
  <si>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</si>
  <si>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</si>
  <si>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</si>
  <si>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</si>
  <si>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</si>
  <si>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</si>
  <si>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</si>
  <si>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</si>
  <si>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</si>
  <si>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</si>
  <si>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</si>
  <si>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</si>
  <si>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</si>
  <si>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</si>
  <si>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</si>
  <si>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</si>
  <si>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</si>
  <si>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</si>
  <si>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E - trupi oziroma polovice telic</t>
  </si>
  <si>
    <t>Z- trupi živali od 8-12 mesecev</t>
  </si>
  <si>
    <t>Skupni zakol</t>
  </si>
  <si>
    <t>TEDEN</t>
  </si>
  <si>
    <t>KOLIČINA TEDENSKEGA ZAKOLA PO KATEGORIJAH</t>
  </si>
  <si>
    <t>NACIONALNE IN EU TRŽNE CENE (v evrih in v odstotkih od bazne cene)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</si>
  <si>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</si>
  <si>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</si>
  <si>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</si>
  <si>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</si>
  <si>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</si>
  <si>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</si>
  <si>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</si>
  <si>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</si>
  <si>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</si>
  <si>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</si>
  <si>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</si>
  <si>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</si>
  <si>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</si>
  <si>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</si>
  <si>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</si>
  <si>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</si>
  <si>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</si>
  <si>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</si>
  <si>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</si>
  <si>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</si>
  <si>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</si>
  <si>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</si>
  <si>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</si>
  <si>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</si>
  <si>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</si>
  <si>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</si>
  <si>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</si>
  <si>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</si>
  <si>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</si>
  <si>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</si>
  <si>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</si>
  <si>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TRŽNE CENE - DRŽAVE ČLANICE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</si>
  <si>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</si>
  <si>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</si>
  <si>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</si>
  <si>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</si>
  <si>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</si>
  <si>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</si>
  <si>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</si>
  <si>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</si>
  <si>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</si>
  <si>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</si>
  <si>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</si>
  <si>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</si>
  <si>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</si>
  <si>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</si>
  <si>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</si>
  <si>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</si>
  <si>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</si>
  <si>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</si>
  <si>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</si>
  <si>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</si>
  <si>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</si>
  <si>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</si>
  <si>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</si>
  <si>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</si>
  <si>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</si>
  <si>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</si>
  <si>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</si>
  <si>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</si>
  <si>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</si>
  <si>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</si>
  <si>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</si>
  <si>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</si>
  <si>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</si>
  <si>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</si>
  <si>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</si>
  <si>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</si>
  <si>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</si>
  <si>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</si>
  <si>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</si>
  <si>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</si>
  <si>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</si>
  <si>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</si>
  <si>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</si>
  <si>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</si>
  <si>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</si>
  <si>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</si>
  <si>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</si>
  <si>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</si>
  <si>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103% bazne cene</t>
  </si>
  <si>
    <t>EU avg</t>
  </si>
  <si>
    <t>EU max</t>
  </si>
  <si>
    <t>EU min</t>
  </si>
  <si>
    <t>Kategorija</t>
  </si>
  <si>
    <t>Vir: Evropska komisija</t>
  </si>
  <si>
    <t>Količina zakola in cena sta izražena na hladno maso. Ceni so prišteti povprečni transportni stroški, ki znašajo 6,54€/100 kg hladne mase.</t>
  </si>
  <si>
    <t>N.Z.</t>
  </si>
  <si>
    <t>Primerjava slovenskih cen z evropskimi cenami je narejena na podlagi objavljenih cen Evropske komisije in se nanaša na pretekli teden</t>
  </si>
  <si>
    <t>TABELA 1:</t>
  </si>
  <si>
    <t>GRAFIKON 1: Gibanje tržnih cen po posameznih tednih za izbrane kakovostne tržne razrede v letih 2020/2021</t>
  </si>
  <si>
    <t xml:space="preserve">TABELA 1: </t>
  </si>
  <si>
    <t>TABELA 2: Tržne cene v EUR/100 kg</t>
  </si>
  <si>
    <t>Reprezentativni trg se štejejo,klavnice, v katerih je bilo v preteklem letu zaklanih več kot 3 000 glav govedi vseh starostnih skupin, in  pravne osebe, ki so v preteklem letu dale v zakol za lastne potrebe v klavnico več kot 1 000 glav govedi vseh starostnih skupin.</t>
  </si>
  <si>
    <t>Teden</t>
  </si>
  <si>
    <t>Tabela 2: Tržne cene po posameznih tednih za izbrane kakovostne tržne razrede</t>
  </si>
  <si>
    <t xml:space="preserve">TABELA  Slovenske in EU tržne cene, preračunane na R3, v primerjavi s 103% bazne cene </t>
  </si>
  <si>
    <r>
      <t>Kategorija</t>
    </r>
    <r>
      <rPr>
        <b/>
        <sz val="7"/>
        <rFont val="Arial"/>
        <family val="2"/>
      </rPr>
      <t xml:space="preserve"> </t>
    </r>
    <r>
      <rPr>
        <b/>
        <sz val="8"/>
        <rFont val="Arial"/>
        <family val="2"/>
      </rPr>
      <t xml:space="preserve">     A</t>
    </r>
  </si>
  <si>
    <r>
      <t>Kategorija</t>
    </r>
    <r>
      <rPr>
        <b/>
        <sz val="7"/>
        <rFont val="Arial"/>
        <family val="2"/>
      </rPr>
      <t xml:space="preserve"> </t>
    </r>
    <r>
      <rPr>
        <b/>
        <sz val="8"/>
        <rFont val="Arial"/>
        <family val="2"/>
      </rPr>
      <t xml:space="preserve">     C</t>
    </r>
  </si>
  <si>
    <r>
      <t>Kategorija</t>
    </r>
    <r>
      <rPr>
        <b/>
        <sz val="7"/>
        <rFont val="Arial"/>
        <family val="2"/>
      </rPr>
      <t xml:space="preserve"> </t>
    </r>
    <r>
      <rPr>
        <b/>
        <sz val="8"/>
        <rFont val="Arial"/>
        <family val="2"/>
      </rPr>
      <t xml:space="preserve">     Z</t>
    </r>
  </si>
  <si>
    <t>U2+U3</t>
  </si>
  <si>
    <t>R2+R3</t>
  </si>
  <si>
    <t>O2+O3</t>
  </si>
  <si>
    <t>U+R+O</t>
  </si>
  <si>
    <t>Sprem. od</t>
  </si>
  <si>
    <t>U2+U3+U4</t>
  </si>
  <si>
    <t>R3+R4</t>
  </si>
  <si>
    <t>% od</t>
  </si>
  <si>
    <t>prej tedna</t>
  </si>
  <si>
    <t>bazne cene</t>
  </si>
  <si>
    <t>prejšnj.ted.</t>
  </si>
  <si>
    <t>Sprememba od prejšnjega tedna</t>
  </si>
  <si>
    <t>Sprememba od prejšnjega tedna v %</t>
  </si>
  <si>
    <t>GRAFIKON 2: Gibanje količin tedenskega zakola  po kategorijah v letih 2020/2021</t>
  </si>
  <si>
    <t xml:space="preserve">Grafikon 3:  Slovenske in EU tržne cene, preračunane na R3, v primerjavi s 103% bazne cene </t>
  </si>
  <si>
    <t>N.P.</t>
  </si>
  <si>
    <t>A - trupi oziroma polovice bikov, starih 12- 24 mesecev;</t>
  </si>
  <si>
    <t>B - trupi oziroma polovice  bikov, starih več kot 24 mesecev;</t>
  </si>
  <si>
    <t xml:space="preserve">Tedensko poročilo klavnic za </t>
  </si>
  <si>
    <t xml:space="preserve">Tabela 1: Primerjava tržnih cen v EUR/100 kg za vse kakovostne tržne razrede za </t>
  </si>
  <si>
    <t xml:space="preserve">Teden: </t>
  </si>
  <si>
    <t>7.055 kg</t>
  </si>
  <si>
    <t/>
  </si>
  <si>
    <t>c</t>
  </si>
  <si>
    <t>U</t>
  </si>
  <si>
    <t>R</t>
  </si>
  <si>
    <t>O</t>
  </si>
  <si>
    <t>URO</t>
  </si>
  <si>
    <t>N.Z. - NI ZAKOLA</t>
  </si>
  <si>
    <t>41. teden (11. 10. 2021 - 17. 10. 2021)</t>
  </si>
  <si>
    <t>Številka: 3305-4/2021/536</t>
  </si>
  <si>
    <t>40. teden (4. 10. 2021 - 11. 10. 2021)</t>
  </si>
  <si>
    <t xml:space="preserve">N.Z.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</si>
</sst>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\ _€_-;\-* #,##0.00\ _€_-;_-* &quot;-&quot;??\ _€_-;_-@_-"/>
    <numFmt numFmtId="164" formatCode="_-* #,##0.00_-;\-* #,##0.00_-;_-* &quot;-&quot;??_-;_-@_-"/>
    <numFmt numFmtId="165" formatCode="#,##0\ \k\g"/>
    <numFmt numFmtId="166" formatCode="#,##0.00\ _€"/>
    <numFmt numFmtId="167" formatCode="#,##0.00\ &quot;€&quot;"/>
    <numFmt numFmtId="168" formatCode="[$-80C]d\ mmmm\ yyyy;@"/>
    <numFmt numFmtId="169" formatCode="&quot;Semaine / Week : &quot;0"/>
    <numFmt numFmtId="170" formatCode="dd\.mm\.yy;@"/>
    <numFmt numFmtId="171" formatCode="&quot;+ &quot;0.00;&quot;- &quot;0.00;&quot;idem&quot;"/>
    <numFmt numFmtId="172" formatCode="0.0%"/>
    <numFmt numFmtId="173" formatCode="0.000"/>
    <numFmt numFmtId="174" formatCode="_-* #,##0.00\ _S_I_T_-;\-* #,##0.00\ _S_I_T_-;_-* &quot;-&quot;??\ _S_I_T_-;_-@_-"/>
    <numFmt numFmtId="175" formatCode="_-* #,##0.0_-;\-* #,##0.0_-;_-* &quot;-&quot;??_-;_-@_-"/>
    <numFmt numFmtId="176" formatCode="0.0"/>
    <numFmt numFmtId="177" formatCode="\+0.00;\-0.00"/>
    <numFmt numFmtId="178" formatCode="\+0.00%;\-0.00%"/>
    <numFmt numFmtId="179" formatCode="\+0.0%;\-0.00%;&quot;idem&quot;"/>
    <numFmt numFmtId="180" formatCode="&quot;+ &quot;0.0%;&quot;- &quot;0.0%;&quot;idem&quot;"/>
    <numFmt numFmtId="181" formatCode="\+\ 0.00;\-\ 0.00;&quot;idem&quot;"/>
    <numFmt numFmtId="182" formatCode="_(* #,##0.00_);_(* \(#,##0.00\);_(* &quot;-&quot;??_);_(@_)"/>
  </numFmts>
  <fonts count="72" x14ac:knownFonts="1"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Arial CE"/>
      <charset val="238"/>
    </font>
    <font>
      <sz val="10"/>
      <name val="Republika"/>
      <charset val="238"/>
    </font>
    <font>
      <b/>
      <sz val="10"/>
      <name val="Republika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name val="Arial CE"/>
      <charset val="238"/>
    </font>
    <font>
      <sz val="10"/>
      <name val="Arial CE"/>
      <charset val="238"/>
    </font>
    <font>
      <sz val="9"/>
      <name val="Times New Roman"/>
      <family val="1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8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</font>
    <font>
      <u/>
      <sz val="10"/>
      <name val="Arial"/>
      <family val="2"/>
      <charset val="238"/>
    </font>
    <font>
      <b/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8"/>
      <name val="Arial CE"/>
      <charset val="238"/>
    </font>
    <font>
      <i/>
      <sz val="8"/>
      <name val="Arial"/>
      <family val="2"/>
    </font>
    <font>
      <b/>
      <sz val="12"/>
      <name val="Arial"/>
      <family val="2"/>
    </font>
    <font>
      <sz val="7"/>
      <name val="Arial"/>
      <family val="2"/>
      <charset val="238"/>
    </font>
    <font>
      <sz val="5"/>
      <name val="Arial"/>
      <family val="2"/>
      <charset val="238"/>
    </font>
    <font>
      <sz val="7"/>
      <name val="Times New Roman CE"/>
      <family val="1"/>
      <charset val="238"/>
    </font>
    <font>
      <b/>
      <sz val="7"/>
      <name val="Arial"/>
      <family val="2"/>
      <charset val="238"/>
    </font>
    <font>
      <sz val="9"/>
      <name val="Arial CE"/>
      <family val="2"/>
    </font>
    <font>
      <sz val="10"/>
      <name val="Arial"/>
      <family val="2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i/>
      <sz val="10"/>
      <name val="Calibri"/>
      <family val="2"/>
      <scheme val="minor"/>
    </font>
    <font>
      <sz val="8"/>
      <color indexed="9"/>
      <name val="Calibri"/>
      <family val="2"/>
      <scheme val="minor"/>
    </font>
    <font>
      <i/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9"/>
      <color theme="1"/>
      <name val="Calibri"/>
      <family val="2"/>
      <charset val="238"/>
      <scheme val="minor"/>
    </font>
    <font>
      <b/>
      <sz val="7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rgb="FFFF0000"/>
      <name val="Arial CE"/>
      <family val="2"/>
    </font>
  </fonts>
  <fills count="4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4">
    <xf numFmtId="0" fontId="0" fillId="0" borderId="0"/>
    <xf numFmtId="0" fontId="8" fillId="0" borderId="27" applyNumberFormat="0" applyFill="0" applyAlignment="0" applyProtection="0"/>
    <xf numFmtId="0" fontId="9" fillId="0" borderId="28" applyNumberFormat="0" applyFill="0" applyAlignment="0" applyProtection="0"/>
    <xf numFmtId="0" fontId="10" fillId="0" borderId="29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7" borderId="30" applyNumberFormat="0" applyAlignment="0" applyProtection="0"/>
    <xf numFmtId="0" fontId="14" fillId="8" borderId="31" applyNumberFormat="0" applyAlignment="0" applyProtection="0"/>
    <xf numFmtId="0" fontId="15" fillId="8" borderId="30" applyNumberFormat="0" applyAlignment="0" applyProtection="0"/>
    <xf numFmtId="0" fontId="16" fillId="0" borderId="32" applyNumberFormat="0" applyFill="0" applyAlignment="0" applyProtection="0"/>
    <xf numFmtId="0" fontId="17" fillId="9" borderId="33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35" applyNumberFormat="0" applyFill="0" applyAlignment="0" applyProtection="0"/>
    <xf numFmtId="0" fontId="21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21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21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21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21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21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3" fillId="0" borderId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34" borderId="0" applyNumberFormat="0" applyBorder="0" applyAlignment="0" applyProtection="0"/>
    <xf numFmtId="0" fontId="2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3" fillId="0" borderId="0"/>
    <xf numFmtId="0" fontId="6" fillId="0" borderId="0"/>
    <xf numFmtId="0" fontId="29" fillId="6" borderId="0" applyNumberFormat="0" applyBorder="0" applyAlignment="0" applyProtection="0"/>
    <xf numFmtId="0" fontId="6" fillId="10" borderId="34" applyNumberFormat="0" applyFont="0" applyAlignment="0" applyProtection="0"/>
    <xf numFmtId="0" fontId="33" fillId="0" borderId="0"/>
    <xf numFmtId="9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47" fillId="0" borderId="0"/>
    <xf numFmtId="0" fontId="47" fillId="0" borderId="0"/>
    <xf numFmtId="164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57" fillId="0" borderId="0"/>
    <xf numFmtId="0" fontId="58" fillId="0" borderId="0"/>
    <xf numFmtId="0" fontId="28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6" fillId="10" borderId="34" applyNumberFormat="0" applyFont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34" borderId="0" applyNumberFormat="0" applyBorder="0" applyAlignment="0" applyProtection="0"/>
    <xf numFmtId="43" fontId="33" fillId="0" borderId="0" applyFont="0" applyFill="0" applyBorder="0" applyAlignment="0" applyProtection="0"/>
    <xf numFmtId="0" fontId="23" fillId="0" borderId="0"/>
    <xf numFmtId="182" fontId="47" fillId="0" borderId="0" applyFont="0" applyFill="0" applyBorder="0" applyAlignment="0" applyProtection="0"/>
    <xf numFmtId="0" fontId="61" fillId="0" borderId="0"/>
    <xf numFmtId="9" fontId="33" fillId="0" borderId="0" applyFont="0" applyFill="0" applyBorder="0" applyAlignment="0" applyProtection="0"/>
    <xf numFmtId="0" fontId="33" fillId="0" borderId="0"/>
    <xf numFmtId="43" fontId="47" fillId="0" borderId="0" applyFont="0" applyFill="0" applyBorder="0" applyAlignment="0" applyProtection="0"/>
    <xf numFmtId="0" fontId="57" fillId="0" borderId="0"/>
    <xf numFmtId="0" fontId="33" fillId="0" borderId="0"/>
    <xf numFmtId="9" fontId="33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0" fontId="67" fillId="0" borderId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</cellStyleXfs>
  <cellXfs count="352">
    <xf numFmtId="0" fontId="0" fillId="0" borderId="0" xfId="0"/>
    <xf numFmtId="0" fontId="0" fillId="0" borderId="0" xfId="0" applyAlignment="1">
      <alignment horizontal="center"/>
    </xf>
    <xf numFmtId="0" fontId="1" fillId="0" borderId="3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2" fillId="0" borderId="7" xfId="0" applyFont="1" applyBorder="1" applyAlignment="1" applyProtection="1">
      <alignment vertical="top"/>
    </xf>
    <xf numFmtId="0" fontId="2" fillId="0" borderId="8" xfId="0" applyFont="1" applyBorder="1" applyAlignment="1" applyProtection="1">
      <alignment vertical="top"/>
    </xf>
    <xf numFmtId="0" fontId="2" fillId="0" borderId="9" xfId="0" applyFont="1" applyBorder="1" applyAlignment="1" applyProtection="1">
      <alignment vertical="top"/>
    </xf>
    <xf numFmtId="0" fontId="1" fillId="0" borderId="7" xfId="0" applyFont="1" applyBorder="1" applyAlignment="1" applyProtection="1">
      <alignment vertical="top"/>
    </xf>
    <xf numFmtId="0" fontId="2" fillId="0" borderId="10" xfId="0" applyFont="1" applyBorder="1" applyAlignment="1" applyProtection="1">
      <alignment vertical="top"/>
    </xf>
    <xf numFmtId="0" fontId="1" fillId="0" borderId="12" xfId="0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18" xfId="0" applyFont="1" applyBorder="1" applyAlignment="1" applyProtection="1">
      <alignment horizontal="center" vertical="top" wrapText="1"/>
    </xf>
    <xf numFmtId="0" fontId="0" fillId="0" borderId="18" xfId="0" applyBorder="1" applyAlignment="1"/>
    <xf numFmtId="0" fontId="0" fillId="0" borderId="23" xfId="0" applyBorder="1" applyAlignment="1"/>
    <xf numFmtId="0" fontId="2" fillId="0" borderId="2" xfId="0" applyFont="1" applyBorder="1" applyAlignment="1" applyProtection="1">
      <alignment vertical="top"/>
    </xf>
    <xf numFmtId="0" fontId="1" fillId="0" borderId="16" xfId="0" applyFont="1" applyBorder="1" applyAlignment="1" applyProtection="1">
      <alignment horizontal="center" wrapText="1"/>
    </xf>
    <xf numFmtId="0" fontId="1" fillId="0" borderId="9" xfId="0" applyFont="1" applyBorder="1" applyAlignment="1" applyProtection="1">
      <alignment vertical="top"/>
    </xf>
    <xf numFmtId="0" fontId="1" fillId="0" borderId="6" xfId="0" applyFont="1" applyBorder="1" applyAlignment="1" applyProtection="1">
      <alignment horizontal="center" vertical="top" wrapText="1"/>
    </xf>
    <xf numFmtId="0" fontId="1" fillId="0" borderId="2" xfId="0" applyFont="1" applyBorder="1" applyAlignment="1" applyProtection="1">
      <alignment horizontal="center" vertical="top" wrapText="1"/>
    </xf>
    <xf numFmtId="0" fontId="3" fillId="0" borderId="3" xfId="0" applyFont="1" applyBorder="1" applyAlignment="1" applyProtection="1">
      <alignment horizontal="center"/>
    </xf>
    <xf numFmtId="0" fontId="0" fillId="0" borderId="0" xfId="0" applyBorder="1"/>
    <xf numFmtId="0" fontId="0" fillId="0" borderId="11" xfId="0" applyBorder="1"/>
    <xf numFmtId="0" fontId="2" fillId="0" borderId="15" xfId="0" applyFont="1" applyBorder="1" applyAlignment="1" applyProtection="1">
      <alignment vertical="top"/>
    </xf>
    <xf numFmtId="0" fontId="20" fillId="0" borderId="0" xfId="0" applyFont="1" applyAlignment="1">
      <alignment horizontal="center"/>
    </xf>
    <xf numFmtId="0" fontId="20" fillId="0" borderId="0" xfId="0" applyFont="1"/>
    <xf numFmtId="0" fontId="0" fillId="2" borderId="0" xfId="0" applyFill="1" applyBorder="1"/>
    <xf numFmtId="0" fontId="3" fillId="36" borderId="41" xfId="42" applyFont="1" applyFill="1" applyBorder="1" applyAlignment="1">
      <alignment horizontal="center"/>
    </xf>
    <xf numFmtId="165" fontId="24" fillId="36" borderId="37" xfId="42" applyNumberFormat="1" applyFont="1" applyFill="1" applyBorder="1" applyAlignment="1">
      <alignment horizontal="center"/>
    </xf>
    <xf numFmtId="165" fontId="26" fillId="36" borderId="37" xfId="42" applyNumberFormat="1" applyFont="1" applyFill="1" applyBorder="1" applyAlignment="1">
      <alignment horizontal="center"/>
    </xf>
    <xf numFmtId="165" fontId="27" fillId="36" borderId="42" xfId="42" applyNumberFormat="1" applyFont="1" applyFill="1" applyBorder="1" applyAlignment="1">
      <alignment horizontal="center"/>
    </xf>
    <xf numFmtId="0" fontId="23" fillId="2" borderId="0" xfId="42" applyFill="1" applyBorder="1"/>
    <xf numFmtId="0" fontId="0" fillId="0" borderId="0" xfId="0" applyFont="1"/>
    <xf numFmtId="0" fontId="24" fillId="0" borderId="0" xfId="42" applyFont="1"/>
    <xf numFmtId="0" fontId="27" fillId="35" borderId="1" xfId="42" applyFont="1" applyFill="1" applyBorder="1" applyAlignment="1">
      <alignment horizontal="center"/>
    </xf>
    <xf numFmtId="0" fontId="2" fillId="0" borderId="52" xfId="0" applyFont="1" applyBorder="1" applyAlignment="1" applyProtection="1">
      <alignment vertical="top"/>
    </xf>
    <xf numFmtId="0" fontId="2" fillId="0" borderId="21" xfId="0" applyFont="1" applyBorder="1" applyAlignment="1" applyProtection="1">
      <alignment vertical="top"/>
    </xf>
    <xf numFmtId="0" fontId="2" fillId="0" borderId="22" xfId="0" applyFont="1" applyBorder="1" applyAlignment="1" applyProtection="1">
      <alignment vertical="top"/>
    </xf>
    <xf numFmtId="0" fontId="33" fillId="0" borderId="0" xfId="0" applyFont="1" applyFill="1" applyAlignment="1">
      <alignment horizontal="left"/>
    </xf>
    <xf numFmtId="0" fontId="0" fillId="0" borderId="0" xfId="0" applyFill="1" applyAlignment="1"/>
    <xf numFmtId="0" fontId="0" fillId="0" borderId="0" xfId="0" applyFill="1" applyAlignment="1">
      <alignment vertical="center"/>
    </xf>
    <xf numFmtId="168" fontId="0" fillId="0" borderId="0" xfId="0" applyNumberFormat="1" applyFill="1" applyAlignment="1">
      <alignment horizontal="right" vertical="center"/>
    </xf>
    <xf numFmtId="169" fontId="34" fillId="0" borderId="0" xfId="46" quotePrefix="1" applyNumberFormat="1" applyFont="1" applyFill="1" applyAlignment="1">
      <alignment horizontal="left" vertical="center"/>
    </xf>
    <xf numFmtId="0" fontId="33" fillId="0" borderId="0" xfId="46"/>
    <xf numFmtId="0" fontId="0" fillId="0" borderId="0" xfId="0" applyAlignment="1">
      <alignment vertical="center"/>
    </xf>
    <xf numFmtId="0" fontId="33" fillId="0" borderId="0" xfId="0" applyFont="1" applyFill="1" applyAlignment="1">
      <alignment horizontal="left" vertical="center"/>
    </xf>
    <xf numFmtId="0" fontId="35" fillId="0" borderId="0" xfId="0" applyFont="1" applyFill="1" applyAlignment="1">
      <alignment horizontal="right"/>
    </xf>
    <xf numFmtId="170" fontId="36" fillId="0" borderId="0" xfId="0" applyNumberFormat="1" applyFont="1" applyFill="1" applyAlignment="1">
      <alignment horizontal="right"/>
    </xf>
    <xf numFmtId="0" fontId="33" fillId="0" borderId="0" xfId="0" applyFont="1" applyFill="1" applyAlignment="1">
      <alignment horizontal="left" vertical="top"/>
    </xf>
    <xf numFmtId="0" fontId="0" fillId="0" borderId="0" xfId="0" applyFill="1" applyAlignment="1">
      <alignment vertical="top"/>
    </xf>
    <xf numFmtId="0" fontId="35" fillId="0" borderId="0" xfId="0" applyFont="1" applyFill="1" applyAlignment="1">
      <alignment horizontal="right" vertical="top"/>
    </xf>
    <xf numFmtId="170" fontId="36" fillId="0" borderId="0" xfId="0" applyNumberFormat="1" applyFont="1" applyFill="1" applyAlignment="1">
      <alignment horizontal="right" vertical="top"/>
    </xf>
    <xf numFmtId="0" fontId="0" fillId="0" borderId="0" xfId="0" applyFill="1" applyAlignment="1">
      <alignment horizontal="center" vertical="center"/>
    </xf>
    <xf numFmtId="0" fontId="37" fillId="0" borderId="0" xfId="0" applyFont="1" applyBorder="1"/>
    <xf numFmtId="2" fontId="0" fillId="0" borderId="37" xfId="0" applyNumberFormat="1" applyBorder="1"/>
    <xf numFmtId="0" fontId="45" fillId="38" borderId="37" xfId="46" applyFont="1" applyFill="1" applyBorder="1" applyAlignment="1">
      <alignment horizontal="center" vertical="center"/>
    </xf>
    <xf numFmtId="0" fontId="30" fillId="37" borderId="38" xfId="0" applyFont="1" applyFill="1" applyBorder="1" applyAlignment="1">
      <alignment vertical="center" wrapText="1"/>
    </xf>
    <xf numFmtId="0" fontId="30" fillId="37" borderId="39" xfId="0" applyFont="1" applyFill="1" applyBorder="1" applyAlignment="1">
      <alignment horizontal="center" vertical="center" wrapText="1"/>
    </xf>
    <xf numFmtId="0" fontId="31" fillId="37" borderId="39" xfId="0" applyFont="1" applyFill="1" applyBorder="1" applyAlignment="1">
      <alignment horizontal="center" vertical="center" wrapText="1"/>
    </xf>
    <xf numFmtId="0" fontId="31" fillId="37" borderId="40" xfId="0" applyFont="1" applyFill="1" applyBorder="1" applyAlignment="1">
      <alignment horizontal="center" vertical="center" wrapText="1"/>
    </xf>
    <xf numFmtId="0" fontId="33" fillId="38" borderId="0" xfId="46" applyFill="1"/>
    <xf numFmtId="0" fontId="37" fillId="0" borderId="0" xfId="0" applyFont="1"/>
    <xf numFmtId="0" fontId="43" fillId="38" borderId="16" xfId="46" applyFont="1" applyFill="1" applyBorder="1" applyAlignment="1" applyProtection="1">
      <alignment horizontal="center" vertical="center"/>
      <protection locked="0"/>
    </xf>
    <xf numFmtId="0" fontId="38" fillId="38" borderId="11" xfId="46" applyFont="1" applyFill="1" applyBorder="1" applyAlignment="1" applyProtection="1">
      <alignment horizontal="center" vertical="center"/>
      <protection locked="0"/>
    </xf>
    <xf numFmtId="0" fontId="38" fillId="38" borderId="16" xfId="46" applyFont="1" applyFill="1" applyBorder="1" applyAlignment="1" applyProtection="1">
      <alignment horizontal="center" vertical="center"/>
      <protection locked="0"/>
    </xf>
    <xf numFmtId="0" fontId="44" fillId="38" borderId="16" xfId="46" applyFont="1" applyFill="1" applyBorder="1" applyAlignment="1" applyProtection="1">
      <alignment horizontal="center" vertical="center"/>
      <protection locked="0"/>
    </xf>
    <xf numFmtId="0" fontId="42" fillId="38" borderId="16" xfId="46" applyFont="1" applyFill="1" applyBorder="1" applyAlignment="1" applyProtection="1">
      <alignment horizontal="center" vertical="center"/>
      <protection locked="0"/>
    </xf>
    <xf numFmtId="0" fontId="38" fillId="38" borderId="16" xfId="46" applyFont="1" applyFill="1" applyBorder="1" applyAlignment="1">
      <alignment horizontal="center" vertical="center"/>
    </xf>
    <xf numFmtId="0" fontId="3" fillId="41" borderId="0" xfId="42" applyFont="1" applyFill="1" applyBorder="1"/>
    <xf numFmtId="0" fontId="25" fillId="35" borderId="15" xfId="42" applyFont="1" applyFill="1" applyBorder="1"/>
    <xf numFmtId="0" fontId="27" fillId="35" borderId="48" xfId="42" applyFont="1" applyFill="1" applyBorder="1" applyAlignment="1">
      <alignment horizontal="center"/>
    </xf>
    <xf numFmtId="0" fontId="27" fillId="35" borderId="49" xfId="42" applyFont="1" applyFill="1" applyBorder="1" applyAlignment="1">
      <alignment horizontal="center"/>
    </xf>
    <xf numFmtId="0" fontId="27" fillId="35" borderId="50" xfId="42" applyFont="1" applyFill="1" applyBorder="1" applyAlignment="1">
      <alignment horizontal="center"/>
    </xf>
    <xf numFmtId="0" fontId="31" fillId="0" borderId="0" xfId="0" applyFont="1"/>
    <xf numFmtId="165" fontId="26" fillId="41" borderId="37" xfId="42" applyNumberFormat="1" applyFont="1" applyFill="1" applyBorder="1" applyAlignment="1">
      <alignment horizontal="center"/>
    </xf>
    <xf numFmtId="0" fontId="0" fillId="0" borderId="37" xfId="0" applyBorder="1"/>
    <xf numFmtId="0" fontId="0" fillId="0" borderId="0" xfId="0"/>
    <xf numFmtId="0" fontId="20" fillId="0" borderId="46" xfId="0" applyFont="1" applyBorder="1"/>
    <xf numFmtId="0" fontId="20" fillId="40" borderId="0" xfId="0" applyFont="1" applyFill="1"/>
    <xf numFmtId="0" fontId="20" fillId="40" borderId="41" xfId="0" applyFont="1" applyFill="1" applyBorder="1" applyAlignment="1">
      <alignment horizontal="center"/>
    </xf>
    <xf numFmtId="0" fontId="20" fillId="42" borderId="0" xfId="0" applyFont="1" applyFill="1"/>
    <xf numFmtId="0" fontId="20" fillId="0" borderId="47" xfId="0" applyFont="1" applyBorder="1" applyAlignment="1">
      <alignment horizontal="center"/>
    </xf>
    <xf numFmtId="0" fontId="20" fillId="0" borderId="51" xfId="0" applyFont="1" applyBorder="1" applyAlignment="1">
      <alignment horizontal="center"/>
    </xf>
    <xf numFmtId="2" fontId="0" fillId="0" borderId="42" xfId="0" applyNumberFormat="1" applyBorder="1" applyAlignment="1">
      <alignment horizontal="center"/>
    </xf>
    <xf numFmtId="2" fontId="0" fillId="0" borderId="37" xfId="0" applyNumberFormat="1" applyBorder="1" applyAlignment="1">
      <alignment horizontal="center"/>
    </xf>
    <xf numFmtId="0" fontId="0" fillId="0" borderId="37" xfId="0" applyBorder="1" applyAlignment="1">
      <alignment horizontal="center"/>
    </xf>
    <xf numFmtId="166" fontId="0" fillId="0" borderId="37" xfId="0" applyNumberFormat="1" applyBorder="1" applyAlignment="1">
      <alignment horizontal="center"/>
    </xf>
    <xf numFmtId="0" fontId="4" fillId="2" borderId="5" xfId="0" applyFont="1" applyFill="1" applyBorder="1" applyAlignment="1" applyProtection="1">
      <alignment horizontal="center" vertical="top" wrapText="1"/>
    </xf>
    <xf numFmtId="0" fontId="4" fillId="3" borderId="1" xfId="0" applyFont="1" applyFill="1" applyBorder="1" applyAlignment="1" applyProtection="1">
      <alignment horizontal="center" vertical="top" wrapText="1"/>
    </xf>
    <xf numFmtId="0" fontId="4" fillId="2" borderId="7" xfId="0" applyFont="1" applyFill="1" applyBorder="1" applyAlignment="1" applyProtection="1">
      <alignment horizontal="center" vertical="top" wrapText="1"/>
    </xf>
    <xf numFmtId="0" fontId="4" fillId="3" borderId="1" xfId="0" applyFont="1" applyFill="1" applyBorder="1" applyAlignment="1" applyProtection="1">
      <alignment horizontal="center"/>
    </xf>
    <xf numFmtId="165" fontId="4" fillId="2" borderId="13" xfId="0" applyNumberFormat="1" applyFont="1" applyFill="1" applyBorder="1" applyAlignment="1" applyProtection="1">
      <alignment horizontal="center" vertical="top" wrapText="1"/>
    </xf>
    <xf numFmtId="165" fontId="4" fillId="3" borderId="3" xfId="0" applyNumberFormat="1" applyFont="1" applyFill="1" applyBorder="1" applyAlignment="1" applyProtection="1">
      <alignment horizontal="center" vertical="top" wrapText="1"/>
    </xf>
    <xf numFmtId="0" fontId="4" fillId="3" borderId="3" xfId="0" applyFont="1" applyFill="1" applyBorder="1" applyAlignment="1" applyProtection="1">
      <alignment horizontal="center" vertical="top" wrapText="1"/>
    </xf>
    <xf numFmtId="0" fontId="4" fillId="3" borderId="3" xfId="0" applyFont="1" applyFill="1" applyBorder="1" applyAlignment="1" applyProtection="1">
      <alignment horizontal="center"/>
    </xf>
    <xf numFmtId="166" fontId="4" fillId="2" borderId="6" xfId="0" applyNumberFormat="1" applyFont="1" applyFill="1" applyBorder="1" applyAlignment="1" applyProtection="1">
      <alignment horizontal="center" vertical="top" wrapText="1"/>
    </xf>
    <xf numFmtId="166" fontId="4" fillId="3" borderId="2" xfId="0" applyNumberFormat="1" applyFont="1" applyFill="1" applyBorder="1" applyAlignment="1" applyProtection="1">
      <alignment horizontal="center" vertical="top" wrapText="1"/>
    </xf>
    <xf numFmtId="0" fontId="4" fillId="3" borderId="2" xfId="0" applyFont="1" applyFill="1" applyBorder="1" applyAlignment="1" applyProtection="1">
      <alignment horizontal="center"/>
    </xf>
    <xf numFmtId="166" fontId="4" fillId="2" borderId="24" xfId="0" applyNumberFormat="1" applyFont="1" applyFill="1" applyBorder="1" applyAlignment="1" applyProtection="1">
      <alignment horizontal="center" vertical="top" wrapText="1"/>
    </xf>
    <xf numFmtId="0" fontId="4" fillId="3" borderId="15" xfId="0" applyFont="1" applyFill="1" applyBorder="1" applyAlignment="1" applyProtection="1">
      <alignment horizontal="center" vertical="top" wrapText="1"/>
    </xf>
    <xf numFmtId="0" fontId="4" fillId="3" borderId="19" xfId="0" applyFont="1" applyFill="1" applyBorder="1" applyAlignment="1" applyProtection="1">
      <alignment horizontal="center" vertical="top" wrapText="1"/>
    </xf>
    <xf numFmtId="0" fontId="4" fillId="3" borderId="1" xfId="0" applyFont="1" applyFill="1" applyBorder="1" applyAlignment="1" applyProtection="1">
      <alignment horizontal="center" wrapText="1"/>
    </xf>
    <xf numFmtId="0" fontId="4" fillId="3" borderId="19" xfId="0" applyFont="1" applyFill="1" applyBorder="1" applyAlignment="1" applyProtection="1">
      <alignment horizontal="center"/>
    </xf>
    <xf numFmtId="0" fontId="4" fillId="3" borderId="16" xfId="0" applyFont="1" applyFill="1" applyBorder="1" applyAlignment="1" applyProtection="1">
      <alignment horizontal="center" vertical="top" wrapText="1"/>
    </xf>
    <xf numFmtId="165" fontId="4" fillId="3" borderId="12" xfId="0" applyNumberFormat="1" applyFont="1" applyFill="1" applyBorder="1" applyAlignment="1" applyProtection="1">
      <alignment horizontal="center" vertical="top" wrapText="1"/>
    </xf>
    <xf numFmtId="0" fontId="4" fillId="3" borderId="3" xfId="0" applyFont="1" applyFill="1" applyBorder="1" applyAlignment="1" applyProtection="1">
      <alignment horizontal="center" wrapText="1"/>
    </xf>
    <xf numFmtId="0" fontId="4" fillId="3" borderId="12" xfId="0" applyFont="1" applyFill="1" applyBorder="1" applyAlignment="1" applyProtection="1">
      <alignment horizontal="center"/>
    </xf>
    <xf numFmtId="167" fontId="4" fillId="3" borderId="16" xfId="0" applyNumberFormat="1" applyFont="1" applyFill="1" applyBorder="1" applyAlignment="1" applyProtection="1">
      <alignment horizontal="center" vertical="top" wrapText="1"/>
    </xf>
    <xf numFmtId="167" fontId="4" fillId="3" borderId="2" xfId="0" applyNumberFormat="1" applyFont="1" applyFill="1" applyBorder="1" applyAlignment="1" applyProtection="1">
      <alignment horizontal="center" vertical="top" wrapText="1"/>
    </xf>
    <xf numFmtId="166" fontId="4" fillId="3" borderId="17" xfId="0" applyNumberFormat="1" applyFont="1" applyFill="1" applyBorder="1" applyAlignment="1" applyProtection="1">
      <alignment horizontal="center" vertical="top" wrapText="1"/>
    </xf>
    <xf numFmtId="0" fontId="4" fillId="3" borderId="20" xfId="0" applyFont="1" applyFill="1" applyBorder="1" applyAlignment="1" applyProtection="1">
      <alignment horizontal="center"/>
    </xf>
    <xf numFmtId="0" fontId="4" fillId="3" borderId="25" xfId="0" applyFont="1" applyFill="1" applyBorder="1" applyAlignment="1" applyProtection="1">
      <alignment horizontal="center" vertical="top" wrapText="1"/>
    </xf>
    <xf numFmtId="165" fontId="4" fillId="3" borderId="16" xfId="0" applyNumberFormat="1" applyFont="1" applyFill="1" applyBorder="1" applyAlignment="1" applyProtection="1">
      <alignment horizontal="center" vertical="top" wrapText="1"/>
    </xf>
    <xf numFmtId="0" fontId="4" fillId="3" borderId="0" xfId="0" applyFont="1" applyFill="1" applyBorder="1" applyAlignment="1" applyProtection="1">
      <alignment horizontal="center" vertical="top" wrapText="1"/>
    </xf>
    <xf numFmtId="166" fontId="4" fillId="3" borderId="26" xfId="0" applyNumberFormat="1" applyFont="1" applyFill="1" applyBorder="1" applyAlignment="1" applyProtection="1">
      <alignment horizontal="center" vertical="top" wrapText="1"/>
    </xf>
    <xf numFmtId="166" fontId="4" fillId="3" borderId="16" xfId="0" applyNumberFormat="1" applyFont="1" applyFill="1" applyBorder="1" applyAlignment="1" applyProtection="1">
      <alignment horizontal="center" vertical="top" wrapText="1"/>
    </xf>
    <xf numFmtId="0" fontId="4" fillId="2" borderId="4" xfId="0" applyFont="1" applyFill="1" applyBorder="1" applyAlignment="1" applyProtection="1">
      <alignment horizontal="center" vertical="top" wrapText="1"/>
    </xf>
    <xf numFmtId="166" fontId="4" fillId="2" borderId="6" xfId="0" applyNumberFormat="1" applyFont="1" applyFill="1" applyBorder="1" applyAlignment="1" applyProtection="1">
      <alignment horizontal="center" wrapText="1"/>
    </xf>
    <xf numFmtId="0" fontId="4" fillId="3" borderId="12" xfId="0" applyFont="1" applyFill="1" applyBorder="1" applyAlignment="1" applyProtection="1">
      <alignment horizontal="center" vertical="top" wrapText="1"/>
    </xf>
    <xf numFmtId="165" fontId="4" fillId="2" borderId="21" xfId="0" applyNumberFormat="1" applyFont="1" applyFill="1" applyBorder="1" applyAlignment="1" applyProtection="1">
      <alignment horizontal="center" vertical="top" wrapText="1"/>
    </xf>
    <xf numFmtId="166" fontId="4" fillId="3" borderId="20" xfId="0" applyNumberFormat="1" applyFont="1" applyFill="1" applyBorder="1" applyAlignment="1" applyProtection="1">
      <alignment horizontal="center" vertical="top" wrapText="1"/>
    </xf>
    <xf numFmtId="166" fontId="4" fillId="2" borderId="22" xfId="0" applyNumberFormat="1" applyFont="1" applyFill="1" applyBorder="1" applyAlignment="1" applyProtection="1">
      <alignment horizontal="center" vertical="top" wrapText="1"/>
    </xf>
    <xf numFmtId="166" fontId="4" fillId="3" borderId="2" xfId="0" applyNumberFormat="1" applyFont="1" applyFill="1" applyBorder="1" applyAlignment="1" applyProtection="1">
      <alignment horizontal="center" wrapText="1"/>
    </xf>
    <xf numFmtId="0" fontId="4" fillId="2" borderId="5" xfId="0" applyFont="1" applyFill="1" applyBorder="1" applyAlignment="1" applyProtection="1">
      <alignment horizontal="center" wrapText="1"/>
    </xf>
    <xf numFmtId="165" fontId="4" fillId="2" borderId="13" xfId="0" applyNumberFormat="1" applyFont="1" applyFill="1" applyBorder="1" applyAlignment="1" applyProtection="1">
      <alignment horizontal="center" wrapText="1"/>
    </xf>
    <xf numFmtId="4" fontId="4" fillId="2" borderId="6" xfId="0" applyNumberFormat="1" applyFont="1" applyFill="1" applyBorder="1" applyAlignment="1" applyProtection="1">
      <alignment horizontal="center" wrapText="1"/>
    </xf>
    <xf numFmtId="0" fontId="4" fillId="2" borderId="14" xfId="0" applyFont="1" applyFill="1" applyBorder="1" applyAlignment="1" applyProtection="1">
      <alignment horizontal="center" vertical="top" wrapText="1"/>
    </xf>
    <xf numFmtId="166" fontId="4" fillId="2" borderId="10" xfId="0" applyNumberFormat="1" applyFont="1" applyFill="1" applyBorder="1" applyAlignment="1" applyProtection="1">
      <alignment horizontal="center" vertical="top" wrapText="1"/>
    </xf>
    <xf numFmtId="3" fontId="5" fillId="2" borderId="5" xfId="0" applyNumberFormat="1" applyFont="1" applyFill="1" applyBorder="1" applyAlignment="1" applyProtection="1">
      <alignment horizontal="center" vertical="top" wrapText="1"/>
    </xf>
    <xf numFmtId="0" fontId="5" fillId="2" borderId="5" xfId="0" applyFont="1" applyFill="1" applyBorder="1" applyAlignment="1" applyProtection="1">
      <alignment horizontal="center" vertical="top" wrapText="1"/>
    </xf>
    <xf numFmtId="165" fontId="5" fillId="2" borderId="13" xfId="0" applyNumberFormat="1" applyFont="1" applyFill="1" applyBorder="1" applyAlignment="1" applyProtection="1">
      <alignment horizontal="center" vertical="top" wrapText="1"/>
    </xf>
    <xf numFmtId="166" fontId="5" fillId="2" borderId="6" xfId="0" applyNumberFormat="1" applyFont="1" applyFill="1" applyBorder="1" applyAlignment="1" applyProtection="1">
      <alignment horizontal="center" vertical="top" wrapText="1"/>
    </xf>
    <xf numFmtId="2" fontId="5" fillId="2" borderId="6" xfId="0" applyNumberFormat="1" applyFont="1" applyFill="1" applyBorder="1" applyAlignment="1" applyProtection="1">
      <alignment horizontal="center" vertical="top" wrapText="1"/>
    </xf>
    <xf numFmtId="0" fontId="4" fillId="3" borderId="17" xfId="0" applyFont="1" applyFill="1" applyBorder="1" applyAlignment="1" applyProtection="1">
      <alignment horizontal="center" vertical="top" wrapText="1"/>
    </xf>
    <xf numFmtId="0" fontId="33" fillId="0" borderId="0" xfId="46" applyFill="1" applyBorder="1" applyAlignment="1">
      <alignment horizontal="center" vertical="center"/>
    </xf>
    <xf numFmtId="0" fontId="33" fillId="0" borderId="0" xfId="46" applyFill="1" applyBorder="1" applyAlignment="1">
      <alignment vertical="center"/>
    </xf>
    <xf numFmtId="0" fontId="37" fillId="0" borderId="0" xfId="46" applyFont="1" applyFill="1" applyBorder="1" applyAlignment="1">
      <alignment horizontal="center" vertical="center"/>
    </xf>
    <xf numFmtId="0" fontId="33" fillId="0" borderId="37" xfId="46" applyFill="1" applyBorder="1" applyAlignment="1">
      <alignment vertical="center"/>
    </xf>
    <xf numFmtId="0" fontId="32" fillId="0" borderId="37" xfId="46" applyFont="1" applyFill="1" applyBorder="1" applyAlignment="1">
      <alignment horizontal="center" vertical="center"/>
    </xf>
    <xf numFmtId="0" fontId="32" fillId="0" borderId="37" xfId="46" applyFont="1" applyFill="1" applyBorder="1" applyAlignment="1" applyProtection="1">
      <alignment horizontal="center" vertical="center"/>
      <protection locked="0"/>
    </xf>
    <xf numFmtId="0" fontId="32" fillId="0" borderId="62" xfId="46" applyFont="1" applyFill="1" applyBorder="1" applyAlignment="1" applyProtection="1">
      <alignment horizontal="center" vertical="center"/>
      <protection locked="0"/>
    </xf>
    <xf numFmtId="0" fontId="32" fillId="0" borderId="69" xfId="46" applyFont="1" applyFill="1" applyBorder="1" applyAlignment="1" applyProtection="1">
      <alignment horizontal="center" vertical="center"/>
      <protection locked="0"/>
    </xf>
    <xf numFmtId="0" fontId="32" fillId="0" borderId="21" xfId="46" applyFont="1" applyFill="1" applyBorder="1" applyAlignment="1" applyProtection="1">
      <alignment horizontal="center" vertical="center"/>
      <protection locked="0"/>
    </xf>
    <xf numFmtId="0" fontId="37" fillId="38" borderId="0" xfId="46" quotePrefix="1" applyFont="1" applyFill="1" applyBorder="1" applyAlignment="1">
      <alignment horizontal="center" vertical="center"/>
    </xf>
    <xf numFmtId="0" fontId="38" fillId="38" borderId="1" xfId="46" applyFont="1" applyFill="1" applyBorder="1" applyAlignment="1">
      <alignment horizontal="center"/>
    </xf>
    <xf numFmtId="0" fontId="38" fillId="38" borderId="2" xfId="46" applyFont="1" applyFill="1" applyBorder="1" applyAlignment="1">
      <alignment horizontal="center"/>
    </xf>
    <xf numFmtId="0" fontId="38" fillId="38" borderId="3" xfId="46" applyFont="1" applyFill="1" applyBorder="1" applyAlignment="1">
      <alignment horizontal="center"/>
    </xf>
    <xf numFmtId="0" fontId="37" fillId="38" borderId="0" xfId="46" applyFont="1" applyFill="1" applyBorder="1" applyAlignment="1">
      <alignment horizontal="center"/>
    </xf>
    <xf numFmtId="0" fontId="37" fillId="38" borderId="0" xfId="46" applyFont="1" applyFill="1" applyBorder="1" applyAlignment="1">
      <alignment horizontal="center" vertical="top"/>
    </xf>
    <xf numFmtId="0" fontId="23" fillId="38" borderId="0" xfId="65" applyFill="1" applyAlignment="1">
      <alignment vertical="center"/>
    </xf>
    <xf numFmtId="0" fontId="23" fillId="0" borderId="0" xfId="65"/>
    <xf numFmtId="0" fontId="23" fillId="0" borderId="0" xfId="65" applyFill="1" applyBorder="1" applyAlignment="1">
      <alignment horizontal="center" vertical="center"/>
    </xf>
    <xf numFmtId="0" fontId="23" fillId="0" borderId="0" xfId="65" applyFill="1" applyBorder="1" applyAlignment="1">
      <alignment vertical="center"/>
    </xf>
    <xf numFmtId="0" fontId="23" fillId="0" borderId="37" xfId="65" applyBorder="1" applyAlignment="1">
      <alignment vertical="center"/>
    </xf>
    <xf numFmtId="0" fontId="37" fillId="38" borderId="0" xfId="46" applyFont="1" applyFill="1" applyBorder="1" applyAlignment="1" applyProtection="1">
      <alignment horizontal="center" vertical="center"/>
      <protection locked="0"/>
    </xf>
    <xf numFmtId="0" fontId="39" fillId="38" borderId="0" xfId="65" applyFont="1" applyFill="1" applyAlignment="1">
      <alignment vertical="center"/>
    </xf>
    <xf numFmtId="0" fontId="32" fillId="38" borderId="0" xfId="65" applyFont="1" applyFill="1" applyBorder="1" applyAlignment="1" applyProtection="1">
      <alignment horizontal="center" vertical="top"/>
      <protection locked="0"/>
    </xf>
    <xf numFmtId="2" fontId="37" fillId="0" borderId="0" xfId="65" applyNumberFormat="1" applyFont="1" applyFill="1" applyBorder="1" applyAlignment="1" applyProtection="1">
      <alignment horizontal="center" vertical="center"/>
      <protection locked="0"/>
    </xf>
    <xf numFmtId="0" fontId="37" fillId="0" borderId="0" xfId="65" applyFont="1" applyFill="1" applyBorder="1" applyAlignment="1">
      <alignment horizontal="center" vertical="center"/>
    </xf>
    <xf numFmtId="0" fontId="53" fillId="39" borderId="1" xfId="49" applyFont="1" applyFill="1" applyBorder="1" applyAlignment="1" applyProtection="1">
      <alignment horizontal="center" vertical="center"/>
      <protection locked="0"/>
    </xf>
    <xf numFmtId="0" fontId="53" fillId="39" borderId="3" xfId="49" applyFont="1" applyFill="1" applyBorder="1" applyAlignment="1" applyProtection="1">
      <alignment horizontal="center" vertical="center"/>
      <protection locked="0"/>
    </xf>
    <xf numFmtId="0" fontId="53" fillId="39" borderId="2" xfId="49" applyFont="1" applyFill="1" applyBorder="1" applyAlignment="1" applyProtection="1">
      <alignment horizontal="center" vertical="center"/>
      <protection locked="0"/>
    </xf>
    <xf numFmtId="174" fontId="62" fillId="0" borderId="0" xfId="48" applyFont="1" applyAlignment="1">
      <alignment vertical="center"/>
    </xf>
    <xf numFmtId="0" fontId="6" fillId="0" borderId="0" xfId="0" applyFont="1"/>
    <xf numFmtId="0" fontId="62" fillId="0" borderId="0" xfId="0" applyFont="1" applyAlignment="1">
      <alignment vertical="center" wrapText="1"/>
    </xf>
    <xf numFmtId="0" fontId="63" fillId="0" borderId="0" xfId="0" applyFont="1" applyAlignment="1">
      <alignment vertical="center"/>
    </xf>
    <xf numFmtId="0" fontId="64" fillId="0" borderId="0" xfId="0" applyFont="1" applyAlignment="1">
      <alignment vertical="center"/>
    </xf>
    <xf numFmtId="0" fontId="64" fillId="0" borderId="0" xfId="0" applyFont="1"/>
    <xf numFmtId="0" fontId="65" fillId="0" borderId="0" xfId="0" applyFont="1"/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66" fillId="0" borderId="0" xfId="46" applyFont="1" applyFill="1" applyBorder="1" applyAlignment="1">
      <alignment horizontal="left" vertical="center"/>
    </xf>
    <xf numFmtId="0" fontId="1" fillId="0" borderId="1" xfId="0" applyFont="1" applyBorder="1" applyAlignment="1" applyProtection="1">
      <alignment horizontal="center" wrapText="1"/>
    </xf>
    <xf numFmtId="0" fontId="44" fillId="38" borderId="17" xfId="46" applyFont="1" applyFill="1" applyBorder="1" applyAlignment="1" applyProtection="1">
      <alignment horizontal="center" vertical="center"/>
      <protection locked="0"/>
    </xf>
    <xf numFmtId="2" fontId="0" fillId="0" borderId="40" xfId="0" applyNumberFormat="1" applyBorder="1" applyAlignment="1">
      <alignment horizontal="center"/>
    </xf>
    <xf numFmtId="0" fontId="0" fillId="0" borderId="0" xfId="0" applyFont="1" applyBorder="1" applyAlignment="1">
      <alignment horizontal="center"/>
    </xf>
    <xf numFmtId="4" fontId="46" fillId="0" borderId="0" xfId="42" applyNumberFormat="1" applyFont="1" applyFill="1" applyBorder="1" applyAlignment="1" applyProtection="1">
      <alignment horizontal="center" wrapText="1"/>
      <protection locked="0"/>
    </xf>
    <xf numFmtId="0" fontId="59" fillId="0" borderId="0" xfId="0" applyFont="1" applyBorder="1" applyAlignment="1">
      <alignment horizontal="center"/>
    </xf>
    <xf numFmtId="0" fontId="20" fillId="0" borderId="37" xfId="0" applyFont="1" applyBorder="1" applyAlignment="1">
      <alignment horizontal="center"/>
    </xf>
    <xf numFmtId="0" fontId="0" fillId="0" borderId="1" xfId="0" applyBorder="1"/>
    <xf numFmtId="0" fontId="0" fillId="0" borderId="2" xfId="0" applyBorder="1"/>
    <xf numFmtId="178" fontId="38" fillId="0" borderId="0" xfId="52" applyNumberFormat="1" applyFont="1" applyFill="1" applyBorder="1"/>
    <xf numFmtId="178" fontId="38" fillId="0" borderId="58" xfId="52" applyNumberFormat="1" applyFont="1" applyFill="1" applyBorder="1"/>
    <xf numFmtId="178" fontId="38" fillId="39" borderId="18" xfId="52" applyNumberFormat="1" applyFont="1" applyFill="1" applyBorder="1"/>
    <xf numFmtId="178" fontId="38" fillId="39" borderId="23" xfId="52" applyNumberFormat="1" applyFont="1" applyFill="1" applyBorder="1"/>
    <xf numFmtId="0" fontId="47" fillId="0" borderId="18" xfId="50" applyBorder="1"/>
    <xf numFmtId="171" fontId="37" fillId="0" borderId="18" xfId="52" applyNumberFormat="1" applyFont="1" applyFill="1" applyBorder="1" applyAlignment="1" applyProtection="1">
      <alignment horizontal="center" vertical="center"/>
      <protection locked="0"/>
    </xf>
    <xf numFmtId="179" fontId="40" fillId="0" borderId="23" xfId="52" applyNumberFormat="1" applyFont="1" applyFill="1" applyBorder="1" applyAlignment="1" applyProtection="1">
      <alignment horizontal="center" vertical="center"/>
      <protection locked="0"/>
    </xf>
    <xf numFmtId="172" fontId="54" fillId="2" borderId="0" xfId="52" applyNumberFormat="1" applyFont="1" applyFill="1" applyAlignment="1">
      <alignment vertical="center"/>
    </xf>
    <xf numFmtId="172" fontId="52" fillId="2" borderId="0" xfId="52" applyNumberFormat="1" applyFont="1" applyFill="1" applyAlignment="1">
      <alignment vertical="center"/>
    </xf>
    <xf numFmtId="10" fontId="51" fillId="2" borderId="0" xfId="52" applyNumberFormat="1" applyFont="1" applyFill="1" applyBorder="1" applyAlignment="1">
      <alignment horizontal="center" vertical="center"/>
    </xf>
    <xf numFmtId="172" fontId="56" fillId="2" borderId="0" xfId="52" applyNumberFormat="1" applyFont="1" applyFill="1" applyBorder="1" applyAlignment="1">
      <alignment horizontal="center" vertical="center"/>
    </xf>
    <xf numFmtId="172" fontId="51" fillId="2" borderId="0" xfId="52" applyNumberFormat="1" applyFont="1" applyFill="1" applyBorder="1" applyAlignment="1">
      <alignment horizontal="center" vertical="center"/>
    </xf>
    <xf numFmtId="172" fontId="56" fillId="39" borderId="0" xfId="52" applyNumberFormat="1" applyFont="1" applyFill="1" applyBorder="1" applyAlignment="1" applyProtection="1">
      <alignment horizontal="center" vertical="center"/>
      <protection locked="0"/>
    </xf>
    <xf numFmtId="172" fontId="52" fillId="39" borderId="0" xfId="52" applyNumberFormat="1" applyFont="1" applyFill="1" applyBorder="1" applyAlignment="1">
      <alignment horizontal="center" vertical="center"/>
    </xf>
    <xf numFmtId="171" fontId="51" fillId="2" borderId="54" xfId="52" applyNumberFormat="1" applyFont="1" applyFill="1" applyBorder="1" applyAlignment="1">
      <alignment horizontal="center" vertical="center"/>
    </xf>
    <xf numFmtId="180" fontId="51" fillId="2" borderId="55" xfId="52" applyNumberFormat="1" applyFont="1" applyFill="1" applyBorder="1" applyAlignment="1">
      <alignment horizontal="center" vertical="center"/>
    </xf>
    <xf numFmtId="172" fontId="51" fillId="2" borderId="55" xfId="52" applyNumberFormat="1" applyFont="1" applyFill="1" applyBorder="1" applyAlignment="1">
      <alignment horizontal="center" vertical="center"/>
    </xf>
    <xf numFmtId="171" fontId="51" fillId="2" borderId="53" xfId="52" applyNumberFormat="1" applyFont="1" applyFill="1" applyBorder="1" applyAlignment="1">
      <alignment horizontal="center" vertical="center"/>
    </xf>
    <xf numFmtId="171" fontId="51" fillId="2" borderId="58" xfId="52" applyNumberFormat="1" applyFont="1" applyFill="1" applyBorder="1" applyAlignment="1">
      <alignment horizontal="center" vertical="center"/>
    </xf>
    <xf numFmtId="180" fontId="56" fillId="2" borderId="59" xfId="52" applyNumberFormat="1" applyFont="1" applyFill="1" applyBorder="1" applyAlignment="1">
      <alignment horizontal="center" vertical="center"/>
    </xf>
    <xf numFmtId="172" fontId="56" fillId="2" borderId="59" xfId="52" applyNumberFormat="1" applyFont="1" applyFill="1" applyBorder="1" applyAlignment="1">
      <alignment horizontal="center" vertical="center"/>
    </xf>
    <xf numFmtId="171" fontId="51" fillId="2" borderId="57" xfId="52" applyNumberFormat="1" applyFont="1" applyFill="1" applyBorder="1" applyAlignment="1">
      <alignment horizontal="center" vertical="center"/>
    </xf>
    <xf numFmtId="181" fontId="51" fillId="2" borderId="58" xfId="52" applyNumberFormat="1" applyFont="1" applyFill="1" applyBorder="1" applyAlignment="1">
      <alignment horizontal="center" vertical="center"/>
    </xf>
    <xf numFmtId="171" fontId="51" fillId="2" borderId="64" xfId="52" applyNumberFormat="1" applyFont="1" applyFill="1" applyBorder="1" applyAlignment="1">
      <alignment horizontal="center" vertical="center"/>
    </xf>
    <xf numFmtId="180" fontId="56" fillId="2" borderId="65" xfId="52" applyNumberFormat="1" applyFont="1" applyFill="1" applyBorder="1" applyAlignment="1">
      <alignment horizontal="center" vertical="center"/>
    </xf>
    <xf numFmtId="172" fontId="56" fillId="2" borderId="65" xfId="52" applyNumberFormat="1" applyFont="1" applyFill="1" applyBorder="1" applyAlignment="1">
      <alignment horizontal="center" vertical="center"/>
    </xf>
    <xf numFmtId="171" fontId="51" fillId="2" borderId="63" xfId="52" applyNumberFormat="1" applyFont="1" applyFill="1" applyBorder="1" applyAlignment="1">
      <alignment horizontal="center" vertical="center"/>
    </xf>
    <xf numFmtId="0" fontId="20" fillId="40" borderId="71" xfId="0" applyFont="1" applyFill="1" applyBorder="1" applyAlignment="1">
      <alignment horizontal="center"/>
    </xf>
    <xf numFmtId="2" fontId="0" fillId="0" borderId="66" xfId="0" applyNumberFormat="1" applyBorder="1" applyAlignment="1">
      <alignment horizontal="center"/>
    </xf>
    <xf numFmtId="2" fontId="0" fillId="0" borderId="67" xfId="0" applyNumberFormat="1" applyBorder="1" applyAlignment="1">
      <alignment horizontal="center"/>
    </xf>
    <xf numFmtId="0" fontId="20" fillId="42" borderId="38" xfId="0" applyFont="1" applyFill="1" applyBorder="1" applyAlignment="1">
      <alignment horizontal="center"/>
    </xf>
    <xf numFmtId="2" fontId="0" fillId="0" borderId="39" xfId="0" applyNumberFormat="1" applyBorder="1" applyAlignment="1">
      <alignment horizontal="center"/>
    </xf>
    <xf numFmtId="0" fontId="20" fillId="42" borderId="41" xfId="0" applyFont="1" applyFill="1" applyBorder="1" applyAlignment="1">
      <alignment horizontal="center"/>
    </xf>
    <xf numFmtId="0" fontId="0" fillId="0" borderId="42" xfId="0" applyBorder="1" applyAlignment="1">
      <alignment horizontal="center"/>
    </xf>
    <xf numFmtId="166" fontId="0" fillId="0" borderId="42" xfId="0" applyNumberFormat="1" applyBorder="1" applyAlignment="1">
      <alignment horizontal="center"/>
    </xf>
    <xf numFmtId="0" fontId="3" fillId="41" borderId="38" xfId="42" applyFont="1" applyFill="1" applyBorder="1" applyAlignment="1">
      <alignment horizontal="center"/>
    </xf>
    <xf numFmtId="165" fontId="26" fillId="41" borderId="39" xfId="42" applyNumberFormat="1" applyFont="1" applyFill="1" applyBorder="1" applyAlignment="1">
      <alignment horizontal="center"/>
    </xf>
    <xf numFmtId="0" fontId="3" fillId="41" borderId="41" xfId="42" applyFont="1" applyFill="1" applyBorder="1" applyAlignment="1">
      <alignment horizontal="center"/>
    </xf>
    <xf numFmtId="0" fontId="3" fillId="36" borderId="71" xfId="42" applyFont="1" applyFill="1" applyBorder="1" applyAlignment="1">
      <alignment horizontal="center"/>
    </xf>
    <xf numFmtId="165" fontId="26" fillId="36" borderId="66" xfId="42" applyNumberFormat="1" applyFont="1" applyFill="1" applyBorder="1" applyAlignment="1">
      <alignment horizontal="center"/>
    </xf>
    <xf numFmtId="165" fontId="24" fillId="36" borderId="66" xfId="42" applyNumberFormat="1" applyFont="1" applyFill="1" applyBorder="1" applyAlignment="1">
      <alignment horizontal="center"/>
    </xf>
    <xf numFmtId="165" fontId="27" fillId="36" borderId="67" xfId="42" applyNumberFormat="1" applyFont="1" applyFill="1" applyBorder="1" applyAlignment="1">
      <alignment horizontal="center"/>
    </xf>
    <xf numFmtId="0" fontId="20" fillId="42" borderId="43" xfId="0" applyFont="1" applyFill="1" applyBorder="1" applyAlignment="1">
      <alignment horizontal="center"/>
    </xf>
    <xf numFmtId="172" fontId="0" fillId="0" borderId="23" xfId="52" applyNumberFormat="1" applyFont="1" applyBorder="1"/>
    <xf numFmtId="164" fontId="51" fillId="2" borderId="18" xfId="83" applyFont="1" applyFill="1" applyBorder="1" applyAlignment="1">
      <alignment horizontal="center" vertical="center"/>
    </xf>
    <xf numFmtId="171" fontId="68" fillId="2" borderId="58" xfId="52" applyNumberFormat="1" applyFont="1" applyFill="1" applyBorder="1" applyAlignment="1">
      <alignment horizontal="center" vertical="center"/>
    </xf>
    <xf numFmtId="180" fontId="69" fillId="2" borderId="59" xfId="52" applyNumberFormat="1" applyFont="1" applyFill="1" applyBorder="1" applyAlignment="1">
      <alignment horizontal="center" vertical="center"/>
    </xf>
    <xf numFmtId="0" fontId="4" fillId="2" borderId="72" xfId="0" applyFont="1" applyFill="1" applyBorder="1" applyAlignment="1" applyProtection="1">
      <alignment horizontal="center" vertical="top" wrapText="1"/>
    </xf>
    <xf numFmtId="165" fontId="4" fillId="2" borderId="73" xfId="0" applyNumberFormat="1" applyFont="1" applyFill="1" applyBorder="1" applyAlignment="1" applyProtection="1">
      <alignment horizontal="center" vertical="top" wrapText="1"/>
    </xf>
    <xf numFmtId="166" fontId="4" fillId="2" borderId="70" xfId="0" applyNumberFormat="1" applyFont="1" applyFill="1" applyBorder="1" applyAlignment="1" applyProtection="1">
      <alignment horizontal="center" vertical="top" wrapText="1"/>
    </xf>
    <xf numFmtId="175" fontId="49" fillId="2" borderId="0" xfId="83" applyNumberFormat="1" applyFont="1" applyFill="1" applyBorder="1" applyAlignment="1" applyProtection="1">
      <alignment horizontal="right" vertical="center"/>
      <protection locked="0"/>
    </xf>
    <xf numFmtId="175" fontId="49" fillId="2" borderId="0" xfId="83" applyNumberFormat="1" applyFont="1" applyFill="1" applyBorder="1" applyAlignment="1">
      <alignment horizontal="right" vertical="center"/>
    </xf>
    <xf numFmtId="175" fontId="48" fillId="39" borderId="3" xfId="83" applyNumberFormat="1" applyFont="1" applyFill="1" applyBorder="1" applyAlignment="1">
      <alignment horizontal="right" vertical="center"/>
    </xf>
    <xf numFmtId="177" fontId="38" fillId="0" borderId="0" xfId="83" applyNumberFormat="1" applyFont="1" applyFill="1" applyBorder="1" applyAlignment="1">
      <alignment horizontal="right"/>
    </xf>
    <xf numFmtId="178" fontId="38" fillId="0" borderId="0" xfId="83" applyNumberFormat="1" applyFont="1" applyFill="1" applyBorder="1" applyAlignment="1">
      <alignment horizontal="right"/>
    </xf>
    <xf numFmtId="175" fontId="49" fillId="40" borderId="3" xfId="83" applyNumberFormat="1" applyFont="1" applyFill="1" applyBorder="1" applyAlignment="1">
      <alignment horizontal="right" vertical="center"/>
    </xf>
    <xf numFmtId="175" fontId="49" fillId="2" borderId="58" xfId="83" applyNumberFormat="1" applyFont="1" applyFill="1" applyBorder="1" applyAlignment="1">
      <alignment horizontal="right" vertical="center"/>
    </xf>
    <xf numFmtId="175" fontId="48" fillId="39" borderId="61" xfId="83" applyNumberFormat="1" applyFont="1" applyFill="1" applyBorder="1" applyAlignment="1">
      <alignment horizontal="right" vertical="center"/>
    </xf>
    <xf numFmtId="177" fontId="38" fillId="0" borderId="57" xfId="83" applyNumberFormat="1" applyFont="1" applyFill="1" applyBorder="1" applyAlignment="1">
      <alignment horizontal="right"/>
    </xf>
    <xf numFmtId="178" fontId="38" fillId="0" borderId="58" xfId="83" applyNumberFormat="1" applyFont="1" applyFill="1" applyBorder="1" applyAlignment="1">
      <alignment horizontal="right"/>
    </xf>
    <xf numFmtId="175" fontId="49" fillId="40" borderId="61" xfId="83" applyNumberFormat="1" applyFont="1" applyFill="1" applyBorder="1" applyAlignment="1">
      <alignment horizontal="right" vertical="center"/>
    </xf>
    <xf numFmtId="175" fontId="48" fillId="39" borderId="18" xfId="83" applyNumberFormat="1" applyFont="1" applyFill="1" applyBorder="1" applyAlignment="1">
      <alignment horizontal="right" vertical="center"/>
    </xf>
    <xf numFmtId="175" fontId="48" fillId="39" borderId="36" xfId="83" applyNumberFormat="1" applyFont="1" applyFill="1" applyBorder="1" applyAlignment="1">
      <alignment horizontal="right" vertical="center"/>
    </xf>
    <xf numFmtId="177" fontId="38" fillId="39" borderId="11" xfId="83" applyNumberFormat="1" applyFont="1" applyFill="1" applyBorder="1" applyAlignment="1">
      <alignment horizontal="right"/>
    </xf>
    <xf numFmtId="178" fontId="38" fillId="39" borderId="18" xfId="83" applyNumberFormat="1" applyFont="1" applyFill="1" applyBorder="1" applyAlignment="1">
      <alignment horizontal="right"/>
    </xf>
    <xf numFmtId="175" fontId="48" fillId="40" borderId="36" xfId="83" applyNumberFormat="1" applyFont="1" applyFill="1" applyBorder="1" applyAlignment="1">
      <alignment horizontal="right" vertical="center"/>
    </xf>
    <xf numFmtId="175" fontId="49" fillId="40" borderId="3" xfId="83" applyNumberFormat="1" applyFont="1" applyFill="1" applyBorder="1" applyAlignment="1" applyProtection="1">
      <alignment horizontal="right" vertical="center"/>
      <protection locked="0"/>
    </xf>
    <xf numFmtId="177" fontId="38" fillId="0" borderId="58" xfId="83" applyNumberFormat="1" applyFont="1" applyFill="1" applyBorder="1" applyAlignment="1">
      <alignment horizontal="right"/>
    </xf>
    <xf numFmtId="177" fontId="38" fillId="39" borderId="18" xfId="83" applyNumberFormat="1" applyFont="1" applyFill="1" applyBorder="1" applyAlignment="1">
      <alignment horizontal="right"/>
    </xf>
    <xf numFmtId="176" fontId="50" fillId="39" borderId="18" xfId="0" applyNumberFormat="1" applyFont="1" applyFill="1" applyBorder="1" applyAlignment="1" applyProtection="1">
      <alignment horizontal="center" vertical="center"/>
      <protection locked="0"/>
    </xf>
    <xf numFmtId="176" fontId="50" fillId="39" borderId="36" xfId="0" applyNumberFormat="1" applyFont="1" applyFill="1" applyBorder="1" applyAlignment="1" applyProtection="1">
      <alignment horizontal="center" vertical="center"/>
      <protection locked="0"/>
    </xf>
    <xf numFmtId="176" fontId="50" fillId="40" borderId="36" xfId="0" applyNumberFormat="1" applyFont="1" applyFill="1" applyBorder="1" applyAlignment="1" applyProtection="1">
      <alignment horizontal="center" vertical="center"/>
      <protection locked="0"/>
    </xf>
    <xf numFmtId="2" fontId="49" fillId="2" borderId="18" xfId="83" applyNumberFormat="1" applyFont="1" applyFill="1" applyBorder="1" applyAlignment="1">
      <alignment horizontal="right" vertical="center"/>
    </xf>
    <xf numFmtId="2" fontId="48" fillId="2" borderId="36" xfId="83" applyNumberFormat="1" applyFont="1" applyFill="1" applyBorder="1" applyAlignment="1">
      <alignment horizontal="right" vertical="center"/>
    </xf>
    <xf numFmtId="2" fontId="49" fillId="40" borderId="3" xfId="83" applyNumberFormat="1" applyFont="1" applyFill="1" applyBorder="1" applyAlignment="1">
      <alignment horizontal="right" vertical="center"/>
    </xf>
    <xf numFmtId="2" fontId="51" fillId="2" borderId="11" xfId="0" applyNumberFormat="1" applyFont="1" applyFill="1" applyBorder="1" applyAlignment="1" applyProtection="1">
      <alignment horizontal="center" vertical="center"/>
      <protection locked="0"/>
    </xf>
    <xf numFmtId="2" fontId="51" fillId="2" borderId="18" xfId="0" applyNumberFormat="1" applyFont="1" applyFill="1" applyBorder="1" applyAlignment="1" applyProtection="1">
      <alignment horizontal="center" vertical="center"/>
      <protection locked="0"/>
    </xf>
    <xf numFmtId="2" fontId="51" fillId="2" borderId="18" xfId="0" applyNumberFormat="1" applyFont="1" applyFill="1" applyBorder="1" applyAlignment="1">
      <alignment horizontal="center" vertical="center"/>
    </xf>
    <xf numFmtId="2" fontId="51" fillId="39" borderId="18" xfId="0" applyNumberFormat="1" applyFont="1" applyFill="1" applyBorder="1" applyAlignment="1" applyProtection="1">
      <alignment horizontal="center" vertical="center"/>
      <protection locked="0"/>
    </xf>
    <xf numFmtId="0" fontId="51" fillId="2" borderId="0" xfId="0" applyFont="1" applyFill="1" applyAlignment="1" applyProtection="1">
      <alignment horizontal="center" vertical="center"/>
      <protection locked="0"/>
    </xf>
    <xf numFmtId="0" fontId="52" fillId="2" borderId="0" xfId="0" applyFont="1" applyFill="1" applyAlignment="1">
      <alignment horizontal="center" vertical="center"/>
    </xf>
    <xf numFmtId="2" fontId="53" fillId="39" borderId="11" xfId="0" applyNumberFormat="1" applyFont="1" applyFill="1" applyBorder="1" applyAlignment="1">
      <alignment horizontal="center" vertical="center"/>
    </xf>
    <xf numFmtId="2" fontId="51" fillId="2" borderId="0" xfId="0" applyNumberFormat="1" applyFont="1" applyFill="1" applyAlignment="1" applyProtection="1">
      <alignment horizontal="center" vertical="center"/>
      <protection locked="0"/>
    </xf>
    <xf numFmtId="0" fontId="52" fillId="2" borderId="0" xfId="0" applyFont="1" applyFill="1" applyAlignment="1">
      <alignment vertical="center"/>
    </xf>
    <xf numFmtId="2" fontId="53" fillId="2" borderId="0" xfId="0" applyNumberFormat="1" applyFont="1" applyFill="1" applyAlignment="1">
      <alignment horizontal="center" vertical="center"/>
    </xf>
    <xf numFmtId="10" fontId="55" fillId="2" borderId="25" xfId="0" applyNumberFormat="1" applyFont="1" applyFill="1" applyBorder="1" applyAlignment="1">
      <alignment horizontal="center" vertical="center"/>
    </xf>
    <xf numFmtId="0" fontId="51" fillId="2" borderId="0" xfId="0" applyFont="1" applyFill="1" applyAlignment="1">
      <alignment horizontal="center" vertical="center"/>
    </xf>
    <xf numFmtId="173" fontId="52" fillId="2" borderId="0" xfId="0" applyNumberFormat="1" applyFont="1" applyFill="1" applyAlignment="1">
      <alignment horizontal="center" vertical="center"/>
    </xf>
    <xf numFmtId="0" fontId="51" fillId="39" borderId="0" xfId="0" applyFont="1" applyFill="1" applyAlignment="1" applyProtection="1">
      <alignment horizontal="center" vertical="center"/>
      <protection locked="0"/>
    </xf>
    <xf numFmtId="0" fontId="52" fillId="39" borderId="0" xfId="0" applyFont="1" applyFill="1" applyAlignment="1">
      <alignment horizontal="center" vertical="center"/>
    </xf>
    <xf numFmtId="0" fontId="51" fillId="39" borderId="0" xfId="0" applyFont="1" applyFill="1" applyAlignment="1">
      <alignment horizontal="center" vertical="center"/>
    </xf>
    <xf numFmtId="2" fontId="51" fillId="2" borderId="53" xfId="0" applyNumberFormat="1" applyFont="1" applyFill="1" applyBorder="1" applyAlignment="1">
      <alignment horizontal="center" vertical="center"/>
    </xf>
    <xf numFmtId="2" fontId="51" fillId="2" borderId="54" xfId="0" applyNumberFormat="1" applyFont="1" applyFill="1" applyBorder="1" applyAlignment="1">
      <alignment horizontal="center" vertical="center"/>
    </xf>
    <xf numFmtId="2" fontId="51" fillId="39" borderId="54" xfId="0" applyNumberFormat="1" applyFont="1" applyFill="1" applyBorder="1" applyAlignment="1">
      <alignment horizontal="center" vertical="center"/>
    </xf>
    <xf numFmtId="173" fontId="51" fillId="2" borderId="0" xfId="0" applyNumberFormat="1" applyFont="1" applyFill="1" applyAlignment="1" applyProtection="1">
      <alignment horizontal="center" vertical="center"/>
      <protection locked="0"/>
    </xf>
    <xf numFmtId="2" fontId="51" fillId="39" borderId="56" xfId="0" applyNumberFormat="1" applyFont="1" applyFill="1" applyBorder="1" applyAlignment="1">
      <alignment horizontal="center" vertical="center"/>
    </xf>
    <xf numFmtId="0" fontId="52" fillId="2" borderId="0" xfId="0" applyFont="1" applyFill="1"/>
    <xf numFmtId="2" fontId="51" fillId="2" borderId="57" xfId="0" applyNumberFormat="1" applyFont="1" applyFill="1" applyBorder="1" applyAlignment="1">
      <alignment horizontal="center" vertical="center"/>
    </xf>
    <xf numFmtId="2" fontId="51" fillId="2" borderId="58" xfId="0" applyNumberFormat="1" applyFont="1" applyFill="1" applyBorder="1" applyAlignment="1">
      <alignment horizontal="center" vertical="center"/>
    </xf>
    <xf numFmtId="2" fontId="51" fillId="39" borderId="58" xfId="0" applyNumberFormat="1" applyFont="1" applyFill="1" applyBorder="1" applyAlignment="1">
      <alignment horizontal="center" vertical="center"/>
    </xf>
    <xf numFmtId="2" fontId="51" fillId="39" borderId="60" xfId="0" applyNumberFormat="1" applyFont="1" applyFill="1" applyBorder="1" applyAlignment="1">
      <alignment horizontal="center" vertical="center"/>
    </xf>
    <xf numFmtId="2" fontId="51" fillId="39" borderId="61" xfId="0" applyNumberFormat="1" applyFont="1" applyFill="1" applyBorder="1" applyAlignment="1">
      <alignment horizontal="center" vertical="center"/>
    </xf>
    <xf numFmtId="2" fontId="51" fillId="2" borderId="57" xfId="0" applyNumberFormat="1" applyFont="1" applyFill="1" applyBorder="1" applyAlignment="1" applyProtection="1">
      <alignment horizontal="center" vertical="center"/>
      <protection locked="0"/>
    </xf>
    <xf numFmtId="2" fontId="51" fillId="2" borderId="58" xfId="0" applyNumberFormat="1" applyFont="1" applyFill="1" applyBorder="1" applyAlignment="1" applyProtection="1">
      <alignment horizontal="center" vertical="center"/>
      <protection locked="0"/>
    </xf>
    <xf numFmtId="2" fontId="51" fillId="39" borderId="58" xfId="0" applyNumberFormat="1" applyFont="1" applyFill="1" applyBorder="1" applyAlignment="1" applyProtection="1">
      <alignment horizontal="center" vertical="center"/>
      <protection locked="0"/>
    </xf>
    <xf numFmtId="173" fontId="51" fillId="2" borderId="0" xfId="0" applyNumberFormat="1" applyFont="1" applyFill="1" applyAlignment="1">
      <alignment horizontal="center" vertical="center"/>
    </xf>
    <xf numFmtId="2" fontId="51" fillId="2" borderId="63" xfId="0" applyNumberFormat="1" applyFont="1" applyFill="1" applyBorder="1" applyAlignment="1">
      <alignment horizontal="center" vertical="center"/>
    </xf>
    <xf numFmtId="2" fontId="51" fillId="2" borderId="64" xfId="0" applyNumberFormat="1" applyFont="1" applyFill="1" applyBorder="1" applyAlignment="1">
      <alignment horizontal="center" vertical="center"/>
    </xf>
    <xf numFmtId="2" fontId="51" fillId="39" borderId="64" xfId="0" applyNumberFormat="1" applyFont="1" applyFill="1" applyBorder="1" applyAlignment="1">
      <alignment horizontal="center" vertical="center"/>
    </xf>
    <xf numFmtId="2" fontId="51" fillId="39" borderId="68" xfId="0" applyNumberFormat="1" applyFont="1" applyFill="1" applyBorder="1" applyAlignment="1">
      <alignment horizontal="center" vertical="center"/>
    </xf>
    <xf numFmtId="166" fontId="0" fillId="0" borderId="44" xfId="0" applyNumberFormat="1" applyBorder="1" applyAlignment="1">
      <alignment horizontal="center"/>
    </xf>
    <xf numFmtId="166" fontId="0" fillId="0" borderId="45" xfId="0" applyNumberFormat="1" applyBorder="1" applyAlignment="1">
      <alignment horizontal="center"/>
    </xf>
    <xf numFmtId="0" fontId="3" fillId="41" borderId="43" xfId="42" applyFont="1" applyFill="1" applyBorder="1" applyAlignment="1">
      <alignment horizontal="center"/>
    </xf>
    <xf numFmtId="165" fontId="26" fillId="41" borderId="44" xfId="42" applyNumberFormat="1" applyFont="1" applyFill="1" applyBorder="1" applyAlignment="1">
      <alignment horizontal="center"/>
    </xf>
    <xf numFmtId="0" fontId="70" fillId="0" borderId="0" xfId="0" applyFont="1"/>
    <xf numFmtId="165" fontId="27" fillId="36" borderId="40" xfId="42" applyNumberFormat="1" applyFont="1" applyFill="1" applyBorder="1" applyAlignment="1">
      <alignment horizontal="center"/>
    </xf>
    <xf numFmtId="165" fontId="27" fillId="36" borderId="45" xfId="42" applyNumberFormat="1" applyFont="1" applyFill="1" applyBorder="1" applyAlignment="1">
      <alignment horizontal="center"/>
    </xf>
    <xf numFmtId="0" fontId="20" fillId="0" borderId="74" xfId="0" applyFont="1" applyBorder="1" applyAlignment="1">
      <alignment horizontal="center"/>
    </xf>
    <xf numFmtId="0" fontId="30" fillId="37" borderId="43" xfId="0" applyFont="1" applyFill="1" applyBorder="1" applyAlignment="1">
      <alignment horizontal="center" vertical="center" wrapText="1"/>
    </xf>
    <xf numFmtId="0" fontId="30" fillId="37" borderId="4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top" wrapText="1"/>
    </xf>
    <xf numFmtId="0" fontId="4" fillId="2" borderId="6" xfId="0" applyFont="1" applyFill="1" applyBorder="1" applyAlignment="1" applyProtection="1">
      <alignment horizontal="center" vertical="top" wrapText="1"/>
    </xf>
    <xf numFmtId="165" fontId="4" fillId="3" borderId="0" xfId="0" applyNumberFormat="1" applyFont="1" applyFill="1" applyBorder="1" applyAlignment="1" applyProtection="1">
      <alignment horizontal="center" vertical="top" wrapText="1"/>
    </xf>
    <xf numFmtId="167" fontId="4" fillId="3" borderId="26" xfId="0" applyNumberFormat="1" applyFont="1" applyFill="1" applyBorder="1" applyAlignment="1" applyProtection="1">
      <alignment horizontal="center" vertical="top" wrapText="1"/>
    </xf>
    <xf numFmtId="3" fontId="4" fillId="3" borderId="0" xfId="0" applyNumberFormat="1" applyFont="1" applyFill="1" applyBorder="1" applyAlignment="1" applyProtection="1">
      <alignment horizontal="center" vertical="top" wrapText="1"/>
    </xf>
    <xf numFmtId="165" fontId="4" fillId="2" borderId="8" xfId="0" applyNumberFormat="1" applyFont="1" applyFill="1" applyBorder="1" applyAlignment="1" applyProtection="1">
      <alignment horizontal="center" vertical="top" wrapText="1"/>
    </xf>
    <xf numFmtId="166" fontId="4" fillId="2" borderId="9" xfId="0" applyNumberFormat="1" applyFont="1" applyFill="1" applyBorder="1" applyAlignment="1" applyProtection="1">
      <alignment horizontal="center" vertical="top" wrapText="1"/>
    </xf>
    <xf numFmtId="166" fontId="4" fillId="2" borderId="75" xfId="0" applyNumberFormat="1" applyFont="1" applyFill="1" applyBorder="1" applyAlignment="1" applyProtection="1">
      <alignment horizontal="center" vertical="top" wrapText="1"/>
    </xf>
    <xf numFmtId="0" fontId="4" fillId="2" borderId="72" xfId="0" applyFont="1" applyFill="1" applyBorder="1" applyAlignment="1" applyProtection="1">
      <alignment horizontal="center" wrapText="1"/>
    </xf>
    <xf numFmtId="165" fontId="4" fillId="2" borderId="73" xfId="0" applyNumberFormat="1" applyFont="1" applyFill="1" applyBorder="1" applyAlignment="1" applyProtection="1">
      <alignment horizontal="center" wrapText="1"/>
    </xf>
    <xf numFmtId="4" fontId="4" fillId="2" borderId="70" xfId="0" applyNumberFormat="1" applyFont="1" applyFill="1" applyBorder="1" applyAlignment="1" applyProtection="1">
      <alignment horizontal="center" wrapText="1"/>
    </xf>
    <xf numFmtId="166" fontId="0" fillId="0" borderId="0" xfId="0" applyNumberFormat="1"/>
    <xf numFmtId="0" fontId="4" fillId="2" borderId="37" xfId="0" applyFont="1" applyFill="1" applyBorder="1" applyAlignment="1" applyProtection="1">
      <alignment horizontal="center" vertical="top" wrapText="1"/>
    </xf>
    <xf numFmtId="4" fontId="46" fillId="2" borderId="37" xfId="42" applyNumberFormat="1" applyFont="1" applyFill="1" applyBorder="1" applyAlignment="1" applyProtection="1">
      <alignment horizontal="center" wrapText="1"/>
      <protection locked="0"/>
    </xf>
    <xf numFmtId="10" fontId="46" fillId="2" borderId="37" xfId="42" applyNumberFormat="1" applyFont="1" applyFill="1" applyBorder="1" applyAlignment="1" applyProtection="1">
      <alignment horizontal="center" wrapText="1"/>
      <protection locked="0"/>
    </xf>
    <xf numFmtId="2" fontId="22" fillId="2" borderId="37" xfId="42" applyNumberFormat="1" applyFont="1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20" fillId="0" borderId="76" xfId="0" applyFont="1" applyBorder="1" applyAlignment="1">
      <alignment horizontal="center"/>
    </xf>
    <xf numFmtId="0" fontId="20" fillId="0" borderId="62" xfId="0" applyFont="1" applyBorder="1" applyAlignment="1">
      <alignment horizontal="center"/>
    </xf>
    <xf numFmtId="0" fontId="31" fillId="37" borderId="66" xfId="0" applyFont="1" applyFill="1" applyBorder="1" applyAlignment="1">
      <alignment horizontal="center" vertical="center" wrapText="1"/>
    </xf>
    <xf numFmtId="0" fontId="31" fillId="37" borderId="67" xfId="0" applyFont="1" applyFill="1" applyBorder="1" applyAlignment="1">
      <alignment horizontal="center" vertical="center" wrapText="1"/>
    </xf>
    <xf numFmtId="4" fontId="71" fillId="2" borderId="37" xfId="42" applyNumberFormat="1" applyFont="1" applyFill="1" applyBorder="1" applyAlignment="1" applyProtection="1">
      <alignment horizontal="center" wrapText="1"/>
      <protection locked="0"/>
    </xf>
    <xf numFmtId="10" fontId="71" fillId="2" borderId="37" xfId="42" applyNumberFormat="1" applyFont="1" applyFill="1" applyBorder="1" applyAlignment="1" applyProtection="1">
      <alignment horizontal="center" wrapText="1"/>
      <protection locked="0"/>
    </xf>
    <xf numFmtId="0" fontId="0" fillId="0" borderId="62" xfId="0" applyBorder="1"/>
    <xf numFmtId="0" fontId="36" fillId="38" borderId="0" xfId="46" applyFont="1" applyFill="1" applyAlignment="1">
      <alignment horizontal="center" vertical="center"/>
    </xf>
    <xf numFmtId="0" fontId="32" fillId="0" borderId="11" xfId="46" applyFont="1" applyFill="1" applyBorder="1" applyAlignment="1" applyProtection="1">
      <alignment horizontal="center" vertical="center"/>
      <protection locked="0"/>
    </xf>
    <xf numFmtId="0" fontId="32" fillId="0" borderId="18" xfId="46" applyFont="1" applyFill="1" applyBorder="1" applyAlignment="1" applyProtection="1">
      <alignment horizontal="center" vertical="center"/>
      <protection locked="0"/>
    </xf>
    <xf numFmtId="0" fontId="32" fillId="0" borderId="23" xfId="46" applyFont="1" applyFill="1" applyBorder="1" applyAlignment="1" applyProtection="1">
      <alignment horizontal="center" vertical="center"/>
      <protection locked="0"/>
    </xf>
    <xf numFmtId="0" fontId="37" fillId="38" borderId="25" xfId="46" applyFont="1" applyFill="1" applyBorder="1" applyAlignment="1" applyProtection="1">
      <alignment horizontal="center" vertical="center"/>
      <protection locked="0"/>
    </xf>
    <xf numFmtId="0" fontId="37" fillId="38" borderId="26" xfId="46" applyFont="1" applyFill="1" applyBorder="1" applyAlignment="1" applyProtection="1">
      <alignment horizontal="center" vertical="center"/>
      <protection locked="0"/>
    </xf>
    <xf numFmtId="0" fontId="37" fillId="38" borderId="19" xfId="46" applyFont="1" applyFill="1" applyBorder="1" applyAlignment="1" applyProtection="1">
      <alignment horizontal="center" vertical="center"/>
      <protection locked="0"/>
    </xf>
    <xf numFmtId="0" fontId="37" fillId="38" borderId="20" xfId="46" applyFont="1" applyFill="1" applyBorder="1" applyAlignment="1" applyProtection="1">
      <alignment horizontal="center" vertical="center"/>
      <protection locked="0"/>
    </xf>
    <xf numFmtId="0" fontId="37" fillId="38" borderId="16" xfId="46" applyFont="1" applyFill="1" applyBorder="1" applyAlignment="1">
      <alignment horizontal="center" vertical="center"/>
    </xf>
    <xf numFmtId="0" fontId="37" fillId="38" borderId="17" xfId="46" applyFont="1" applyFill="1" applyBorder="1" applyAlignment="1">
      <alignment horizontal="center" vertical="center"/>
    </xf>
    <xf numFmtId="0" fontId="37" fillId="38" borderId="22" xfId="46" applyFont="1" applyFill="1" applyBorder="1" applyAlignment="1" applyProtection="1">
      <alignment horizontal="center" vertical="center"/>
      <protection locked="0"/>
    </xf>
    <xf numFmtId="0" fontId="37" fillId="38" borderId="22" xfId="65" applyFont="1" applyFill="1" applyBorder="1" applyAlignment="1" applyProtection="1">
      <alignment horizontal="center" vertical="center"/>
      <protection locked="0"/>
    </xf>
    <xf numFmtId="0" fontId="37" fillId="38" borderId="26" xfId="65" applyFont="1" applyFill="1" applyBorder="1" applyAlignment="1" applyProtection="1">
      <alignment horizontal="center" vertical="center"/>
      <protection locked="0"/>
    </xf>
    <xf numFmtId="0" fontId="37" fillId="38" borderId="15" xfId="46" applyFont="1" applyFill="1" applyBorder="1" applyAlignment="1" applyProtection="1">
      <alignment horizontal="center" vertical="center"/>
      <protection locked="0"/>
    </xf>
    <xf numFmtId="0" fontId="37" fillId="38" borderId="17" xfId="46" applyFont="1" applyFill="1" applyBorder="1" applyAlignment="1" applyProtection="1">
      <alignment horizontal="center" vertical="center"/>
      <protection locked="0"/>
    </xf>
    <xf numFmtId="0" fontId="37" fillId="38" borderId="70" xfId="46" applyFont="1" applyFill="1" applyBorder="1" applyAlignment="1" applyProtection="1">
      <alignment horizontal="center" vertical="center"/>
      <protection locked="0"/>
    </xf>
    <xf numFmtId="0" fontId="48" fillId="39" borderId="15" xfId="49" applyFont="1" applyFill="1" applyBorder="1" applyAlignment="1">
      <alignment horizontal="center" vertical="center"/>
    </xf>
    <xf numFmtId="0" fontId="48" fillId="39" borderId="17" xfId="49" applyFont="1" applyFill="1" applyBorder="1" applyAlignment="1">
      <alignment horizontal="center" vertical="center"/>
    </xf>
    <xf numFmtId="0" fontId="38" fillId="0" borderId="15" xfId="46" quotePrefix="1" applyFont="1" applyFill="1" applyBorder="1" applyAlignment="1">
      <alignment horizontal="center" vertical="center"/>
    </xf>
    <xf numFmtId="0" fontId="38" fillId="0" borderId="17" xfId="46" quotePrefix="1" applyFont="1" applyFill="1" applyBorder="1" applyAlignment="1">
      <alignment horizontal="center" vertical="center"/>
    </xf>
    <xf numFmtId="0" fontId="48" fillId="39" borderId="25" xfId="49" applyFont="1" applyFill="1" applyBorder="1" applyAlignment="1">
      <alignment horizontal="center" vertical="center"/>
    </xf>
    <xf numFmtId="0" fontId="48" fillId="39" borderId="26" xfId="49" applyFont="1" applyFill="1" applyBorder="1" applyAlignment="1">
      <alignment horizontal="center" vertical="center"/>
    </xf>
    <xf numFmtId="0" fontId="41" fillId="38" borderId="0" xfId="46" applyFont="1" applyFill="1" applyAlignment="1">
      <alignment horizontal="center" vertical="center"/>
    </xf>
    <xf numFmtId="0" fontId="48" fillId="39" borderId="19" xfId="49" applyFont="1" applyFill="1" applyBorder="1" applyAlignment="1">
      <alignment horizontal="center" vertical="center"/>
    </xf>
    <xf numFmtId="0" fontId="48" fillId="39" borderId="20" xfId="49" applyFont="1" applyFill="1" applyBorder="1" applyAlignment="1">
      <alignment horizontal="center" vertical="center"/>
    </xf>
    <xf numFmtId="0" fontId="48" fillId="39" borderId="1" xfId="49" applyFont="1" applyFill="1" applyBorder="1" applyAlignment="1">
      <alignment horizontal="center" vertical="center"/>
    </xf>
    <xf numFmtId="0" fontId="48" fillId="39" borderId="2" xfId="49" applyFont="1" applyFill="1" applyBorder="1" applyAlignment="1">
      <alignment horizontal="center" vertical="center"/>
    </xf>
  </cellXfs>
  <cellStyles count="84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/>
    <cellStyle name="60 % – Poudarek2" xfId="59" builtinId="36" customBuiltin="1"/>
    <cellStyle name="60 % – Poudarek2 2" xfId="35"/>
    <cellStyle name="60 % – Poudarek3" xfId="60" builtinId="40" customBuiltin="1"/>
    <cellStyle name="60 % – Poudarek3 2" xfId="36"/>
    <cellStyle name="60 % – Poudarek4" xfId="61" builtinId="44" customBuiltin="1"/>
    <cellStyle name="60 % – Poudarek4 2" xfId="37"/>
    <cellStyle name="60 % – Poudarek5" xfId="62" builtinId="48" customBuiltin="1"/>
    <cellStyle name="60 % – Poudarek5 2" xfId="38"/>
    <cellStyle name="60 % – Poudarek6" xfId="63" builtinId="52" customBuiltin="1"/>
    <cellStyle name="60 % – Poudarek6 2" xfId="39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/>
    <cellStyle name="Naslov 6" xfId="40"/>
    <cellStyle name="Navadno" xfId="0" builtinId="0"/>
    <cellStyle name="Navadno 10" xfId="77"/>
    <cellStyle name="Navadno 11" xfId="76"/>
    <cellStyle name="Navadno 12" xfId="81"/>
    <cellStyle name="Navadno 2" xfId="42"/>
    <cellStyle name="Navadno 2 2" xfId="69"/>
    <cellStyle name="Navadno 3" xfId="43"/>
    <cellStyle name="Navadno 3 2" xfId="65"/>
    <cellStyle name="Navadno 4" xfId="33"/>
    <cellStyle name="Navadno 4 2" xfId="74"/>
    <cellStyle name="Navadno 5" xfId="53"/>
    <cellStyle name="Navadno 5 2" xfId="72"/>
    <cellStyle name="Navadno 6" xfId="67"/>
    <cellStyle name="Navadno 7" xfId="75"/>
    <cellStyle name="Navadno 8" xfId="71"/>
    <cellStyle name="Navadno 9" xfId="78"/>
    <cellStyle name="Navadno_ca04-19" xfId="46"/>
    <cellStyle name="Nevtralno" xfId="56" builtinId="28" customBuiltin="1"/>
    <cellStyle name="Nevtralno 2" xfId="44"/>
    <cellStyle name="Normal 2" xfId="50"/>
    <cellStyle name="Normal 7" xfId="49"/>
    <cellStyle name="Normal_sce25" xfId="54"/>
    <cellStyle name="Odstotek 2" xfId="73"/>
    <cellStyle name="Odstotek 3" xfId="47"/>
    <cellStyle name="Odstotek 4" xfId="68"/>
    <cellStyle name="Odstotek 5" xfId="52"/>
    <cellStyle name="Opomba" xfId="57" builtinId="10" customBuiltin="1"/>
    <cellStyle name="Opomba 2" xfId="45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/>
    <cellStyle name="Vejica 2" xfId="48"/>
    <cellStyle name="Vejica 3" xfId="64"/>
    <cellStyle name="Vejica 4" xfId="51"/>
    <cellStyle name="Vejica 5" xfId="66"/>
    <cellStyle name="Vejica 6" xfId="70"/>
    <cellStyle name="Vejica 7" xfId="79"/>
    <cellStyle name="Vejica 8" xfId="80"/>
    <cellStyle name="Vejica 9" xfId="82"/>
    <cellStyle name="Vnos" xfId="7" builtinId="20" customBuiltin="1"/>
    <cellStyle name="Vsota" xfId="14" builtinId="25" customBuiltin="1"/>
  </cellStyles>
  <dxfs count="34"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'CENE PO TEDNIH'!$M$23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TEDNIH'!$L$30:$L$83</c:f>
              <c:numCache>
                <c:formatCode>General</c:formatCode>
                <c:ptCount val="54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  <c:pt idx="53">
                  <c:v>41</c:v>
                </c:pt>
              </c:numCache>
            </c:numRef>
          </c:cat>
          <c:val>
            <c:numRef>
              <c:f>'CENE PO TEDNIH'!$M$30:$M$83</c:f>
              <c:numCache>
                <c:formatCode>0.00</c:formatCode>
                <c:ptCount val="54"/>
                <c:pt idx="0">
                  <c:v>312.04000000000002</c:v>
                </c:pt>
                <c:pt idx="1">
                  <c:v>313.96999999999997</c:v>
                </c:pt>
                <c:pt idx="2">
                  <c:v>310.35000000000002</c:v>
                </c:pt>
                <c:pt idx="3">
                  <c:v>310.95</c:v>
                </c:pt>
                <c:pt idx="4">
                  <c:v>312.14999999999998</c:v>
                </c:pt>
                <c:pt idx="5">
                  <c:v>312.66000000000003</c:v>
                </c:pt>
                <c:pt idx="6">
                  <c:v>312.26</c:v>
                </c:pt>
                <c:pt idx="7">
                  <c:v>308.72000000000003</c:v>
                </c:pt>
                <c:pt idx="8">
                  <c:v>314.08</c:v>
                </c:pt>
                <c:pt idx="9">
                  <c:v>314.14</c:v>
                </c:pt>
                <c:pt idx="10">
                  <c:v>317.25</c:v>
                </c:pt>
                <c:pt idx="11">
                  <c:v>316.09999999999997</c:v>
                </c:pt>
                <c:pt idx="12">
                  <c:v>326.12</c:v>
                </c:pt>
                <c:pt idx="13">
                  <c:v>322.70999999999998</c:v>
                </c:pt>
                <c:pt idx="14" formatCode="General">
                  <c:v>322.49</c:v>
                </c:pt>
                <c:pt idx="15" formatCode="General">
                  <c:v>321.08</c:v>
                </c:pt>
                <c:pt idx="16" formatCode="General">
                  <c:v>323.79000000000002</c:v>
                </c:pt>
                <c:pt idx="17" formatCode="General">
                  <c:v>315.22000000000003</c:v>
                </c:pt>
                <c:pt idx="18" formatCode="General">
                  <c:v>320.66000000000003</c:v>
                </c:pt>
                <c:pt idx="19" formatCode="General">
                  <c:v>324.55</c:v>
                </c:pt>
                <c:pt idx="20" formatCode="General">
                  <c:v>323.06</c:v>
                </c:pt>
                <c:pt idx="21" formatCode="General">
                  <c:v>327.99</c:v>
                </c:pt>
                <c:pt idx="22">
                  <c:v>325.20000000000005</c:v>
                </c:pt>
                <c:pt idx="23" formatCode="General">
                  <c:v>318.92</c:v>
                </c:pt>
                <c:pt idx="24" formatCode="#,##0.00\ _€">
                  <c:v>329.58000000000004</c:v>
                </c:pt>
                <c:pt idx="25" formatCode="#,##0.00\ _€">
                  <c:v>330.95000000000005</c:v>
                </c:pt>
                <c:pt idx="26" formatCode="#,##0.00\ _€">
                  <c:v>324.98</c:v>
                </c:pt>
                <c:pt idx="27" formatCode="#,##0.00\ _€">
                  <c:v>330.16</c:v>
                </c:pt>
                <c:pt idx="28" formatCode="#,##0.00\ _€">
                  <c:v>327.71000000000004</c:v>
                </c:pt>
                <c:pt idx="29" formatCode="General">
                  <c:v>329.43</c:v>
                </c:pt>
                <c:pt idx="30" formatCode="General">
                  <c:v>327.42</c:v>
                </c:pt>
                <c:pt idx="31" formatCode="#,##0.00\ _€">
                  <c:v>327.51000000000005</c:v>
                </c:pt>
                <c:pt idx="32" formatCode="#,##0.00\ _€">
                  <c:v>328.88</c:v>
                </c:pt>
                <c:pt idx="33" formatCode="General">
                  <c:v>330.65000000000003</c:v>
                </c:pt>
                <c:pt idx="34" formatCode="General">
                  <c:v>326.92</c:v>
                </c:pt>
                <c:pt idx="35">
                  <c:v>328.90000000000003</c:v>
                </c:pt>
                <c:pt idx="36">
                  <c:v>331.53000000000003</c:v>
                </c:pt>
                <c:pt idx="37" formatCode="#,##0.00\ _€">
                  <c:v>332.72</c:v>
                </c:pt>
                <c:pt idx="38" formatCode="#,##0.00\ _€">
                  <c:v>332.47</c:v>
                </c:pt>
                <c:pt idx="39" formatCode="#,##0.00\ _€">
                  <c:v>329.49</c:v>
                </c:pt>
                <c:pt idx="40" formatCode="#,##0.00\ _€">
                  <c:v>332.86</c:v>
                </c:pt>
                <c:pt idx="41" formatCode="#,##0.00\ _€">
                  <c:v>335.53000000000003</c:v>
                </c:pt>
                <c:pt idx="42" formatCode="#,##0.00\ _€">
                  <c:v>332.18</c:v>
                </c:pt>
                <c:pt idx="43" formatCode="#,##0.00\ _€">
                  <c:v>335.33000000000004</c:v>
                </c:pt>
                <c:pt idx="44" formatCode="#,##0.00\ _€">
                  <c:v>330.96000000000004</c:v>
                </c:pt>
                <c:pt idx="45" formatCode="#,##0.00\ _€">
                  <c:v>336.59000000000003</c:v>
                </c:pt>
                <c:pt idx="46" formatCode="#,##0.00\ _€">
                  <c:v>340.93</c:v>
                </c:pt>
                <c:pt idx="47" formatCode="#,##0.00\ _€">
                  <c:v>330.59000000000003</c:v>
                </c:pt>
                <c:pt idx="48" formatCode="#,##0.00\ _€">
                  <c:v>340.3</c:v>
                </c:pt>
                <c:pt idx="49" formatCode="#,##0.00\ _€">
                  <c:v>342.42</c:v>
                </c:pt>
                <c:pt idx="50" formatCode="#,##0.00\ _€">
                  <c:v>344.27000000000004</c:v>
                </c:pt>
                <c:pt idx="51" formatCode="#,##0.00\ _€">
                  <c:v>346.04</c:v>
                </c:pt>
                <c:pt idx="52" formatCode="#,##0.00\ _€">
                  <c:v>349.94</c:v>
                </c:pt>
                <c:pt idx="53" formatCode="#,##0.00\ _€">
                  <c:v>360.16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BF8-4AE4-983C-DD52D00BAD70}"/>
            </c:ext>
          </c:extLst>
        </c:ser>
        <c:ser>
          <c:idx val="2"/>
          <c:order val="1"/>
          <c:tx>
            <c:strRef>
              <c:f>'CENE PO TEDNIH'!$N$23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TEDNIH'!$L$30:$L$83</c:f>
              <c:numCache>
                <c:formatCode>General</c:formatCode>
                <c:ptCount val="54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  <c:pt idx="53">
                  <c:v>41</c:v>
                </c:pt>
              </c:numCache>
            </c:numRef>
          </c:cat>
          <c:val>
            <c:numRef>
              <c:f>'CENE PO TEDNIH'!$N$30:$N$83</c:f>
              <c:numCache>
                <c:formatCode>0.00</c:formatCode>
                <c:ptCount val="54"/>
                <c:pt idx="0">
                  <c:v>290.20999999999998</c:v>
                </c:pt>
                <c:pt idx="1">
                  <c:v>300.74</c:v>
                </c:pt>
                <c:pt idx="2">
                  <c:v>301.2</c:v>
                </c:pt>
                <c:pt idx="3">
                  <c:v>303.05</c:v>
                </c:pt>
                <c:pt idx="4">
                  <c:v>303.26</c:v>
                </c:pt>
                <c:pt idx="5">
                  <c:v>302.16000000000003</c:v>
                </c:pt>
                <c:pt idx="6">
                  <c:v>302.29000000000002</c:v>
                </c:pt>
                <c:pt idx="7">
                  <c:v>308</c:v>
                </c:pt>
                <c:pt idx="8">
                  <c:v>306.01</c:v>
                </c:pt>
                <c:pt idx="9">
                  <c:v>305.96999999999997</c:v>
                </c:pt>
                <c:pt idx="10">
                  <c:v>309.34999999999997</c:v>
                </c:pt>
                <c:pt idx="11">
                  <c:v>310.08999999999997</c:v>
                </c:pt>
                <c:pt idx="12">
                  <c:v>312.89999999999998</c:v>
                </c:pt>
                <c:pt idx="13">
                  <c:v>313.69</c:v>
                </c:pt>
                <c:pt idx="14" formatCode="General">
                  <c:v>311.77</c:v>
                </c:pt>
                <c:pt idx="15" formatCode="General">
                  <c:v>310.05</c:v>
                </c:pt>
                <c:pt idx="16" formatCode="General">
                  <c:v>314.77000000000004</c:v>
                </c:pt>
                <c:pt idx="17" formatCode="General">
                  <c:v>297.53000000000003</c:v>
                </c:pt>
                <c:pt idx="18" formatCode="General">
                  <c:v>313.52000000000004</c:v>
                </c:pt>
                <c:pt idx="19" formatCode="General">
                  <c:v>320.44</c:v>
                </c:pt>
                <c:pt idx="20" formatCode="General">
                  <c:v>321.24</c:v>
                </c:pt>
                <c:pt idx="21" formatCode="General">
                  <c:v>321.36</c:v>
                </c:pt>
                <c:pt idx="22">
                  <c:v>318.40000000000003</c:v>
                </c:pt>
                <c:pt idx="23" formatCode="General">
                  <c:v>323.79000000000002</c:v>
                </c:pt>
                <c:pt idx="24" formatCode="#,##0.00\ _€">
                  <c:v>324.32</c:v>
                </c:pt>
                <c:pt idx="25" formatCode="#,##0.00\ _€">
                  <c:v>322.84000000000003</c:v>
                </c:pt>
                <c:pt idx="26" formatCode="#,##0.00\ _€">
                  <c:v>330.45000000000005</c:v>
                </c:pt>
                <c:pt idx="27" formatCode="#,##0.00\ _€">
                  <c:v>309.01000000000005</c:v>
                </c:pt>
                <c:pt idx="28" formatCode="#,##0.00\ _€">
                  <c:v>319.76000000000005</c:v>
                </c:pt>
                <c:pt idx="29" formatCode="General">
                  <c:v>324.37</c:v>
                </c:pt>
                <c:pt idx="30" formatCode="General">
                  <c:v>323.78000000000003</c:v>
                </c:pt>
                <c:pt idx="31" formatCode="#,##0.00\ _€">
                  <c:v>323.35000000000002</c:v>
                </c:pt>
                <c:pt idx="32" formatCode="#,##0.00\ _€">
                  <c:v>321.52000000000004</c:v>
                </c:pt>
                <c:pt idx="33" formatCode="General">
                  <c:v>329.12</c:v>
                </c:pt>
                <c:pt idx="34" formatCode="General">
                  <c:v>326.85000000000002</c:v>
                </c:pt>
                <c:pt idx="35">
                  <c:v>325.20000000000005</c:v>
                </c:pt>
                <c:pt idx="36">
                  <c:v>325.31</c:v>
                </c:pt>
                <c:pt idx="37" formatCode="#,##0.00\ _€">
                  <c:v>329.11</c:v>
                </c:pt>
                <c:pt idx="38" formatCode="#,##0.00\ _€">
                  <c:v>331.98</c:v>
                </c:pt>
                <c:pt idx="39" formatCode="#,##0.00\ _€">
                  <c:v>337.75</c:v>
                </c:pt>
                <c:pt idx="40" formatCode="#,##0.00\ _€">
                  <c:v>327.28000000000003</c:v>
                </c:pt>
                <c:pt idx="41" formatCode="#,##0.00\ _€">
                  <c:v>326.29000000000002</c:v>
                </c:pt>
                <c:pt idx="42" formatCode="#,##0.00\ _€">
                  <c:v>314.11</c:v>
                </c:pt>
                <c:pt idx="43" formatCode="#,##0.00\ _€">
                  <c:v>308.09000000000003</c:v>
                </c:pt>
                <c:pt idx="44" formatCode="#,##0.00\ _€">
                  <c:v>333.49</c:v>
                </c:pt>
                <c:pt idx="45" formatCode="#,##0.00\ _€">
                  <c:v>329.14000000000004</c:v>
                </c:pt>
                <c:pt idx="46" formatCode="#,##0.00\ _€">
                  <c:v>321.97000000000003</c:v>
                </c:pt>
                <c:pt idx="47" formatCode="#,##0.00\ _€">
                  <c:v>330.09000000000003</c:v>
                </c:pt>
                <c:pt idx="48" formatCode="#,##0.00\ _€">
                  <c:v>318.43</c:v>
                </c:pt>
                <c:pt idx="49" formatCode="#,##0.00\ _€">
                  <c:v>337.71000000000004</c:v>
                </c:pt>
                <c:pt idx="50" formatCode="#,##0.00\ _€">
                  <c:v>335.28000000000003</c:v>
                </c:pt>
                <c:pt idx="51" formatCode="#,##0.00\ _€">
                  <c:v>309.20000000000005</c:v>
                </c:pt>
                <c:pt idx="52" formatCode="#,##0.00\ _€">
                  <c:v>347.51000000000005</c:v>
                </c:pt>
                <c:pt idx="53" formatCode="#,##0.00\ _€">
                  <c:v>337.20000000000005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F8-4AE4-983C-DD52D00BAD70}"/>
            </c:ext>
          </c:extLst>
        </c:ser>
        <c:ser>
          <c:idx val="3"/>
          <c:order val="2"/>
          <c:tx>
            <c:strRef>
              <c:f>'CENE PO TEDNIH'!$O$23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TEDNIH'!$L$30:$L$83</c:f>
              <c:numCache>
                <c:formatCode>General</c:formatCode>
                <c:ptCount val="54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  <c:pt idx="53">
                  <c:v>41</c:v>
                </c:pt>
              </c:numCache>
            </c:numRef>
          </c:cat>
          <c:val>
            <c:numRef>
              <c:f>'CENE PO TEDNIH'!$O$30:$O$83</c:f>
              <c:numCache>
                <c:formatCode>0.00</c:formatCode>
                <c:ptCount val="54"/>
                <c:pt idx="1">
                  <c:v>301.32</c:v>
                </c:pt>
                <c:pt idx="25" formatCode="#,##0.00\ _€">
                  <c:v>321.54000000000002</c:v>
                </c:pt>
                <c:pt idx="26" formatCode="#,##0.00\ _€">
                  <c:v>321.54000000000002</c:v>
                </c:pt>
                <c:pt idx="27" formatCode="#,##0.00\ _€">
                  <c:v>314.24</c:v>
                </c:pt>
                <c:pt idx="35">
                  <c:v>326.54000000000002</c:v>
                </c:pt>
                <c:pt idx="40" formatCode="#,##0.00\ _€">
                  <c:v>291.54000000000002</c:v>
                </c:pt>
                <c:pt idx="41" formatCode="#,##0.00\ _€">
                  <c:v>316.54000000000002</c:v>
                </c:pt>
                <c:pt idx="51" formatCode="#,##0.00\ _€">
                  <c:v>346.54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BF8-4AE4-983C-DD52D00BAD70}"/>
            </c:ext>
          </c:extLst>
        </c:ser>
        <c:ser>
          <c:idx val="4"/>
          <c:order val="3"/>
          <c:tx>
            <c:strRef>
              <c:f>'CENE PO TEDNIH'!$P$23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TEDNIH'!$L$30:$L$83</c:f>
              <c:numCache>
                <c:formatCode>General</c:formatCode>
                <c:ptCount val="54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  <c:pt idx="53">
                  <c:v>41</c:v>
                </c:pt>
              </c:numCache>
            </c:numRef>
          </c:cat>
          <c:val>
            <c:numRef>
              <c:f>'CENE PO TEDNIH'!$P$30:$P$83</c:f>
              <c:numCache>
                <c:formatCode>0.00</c:formatCode>
                <c:ptCount val="54"/>
                <c:pt idx="0">
                  <c:v>228.17</c:v>
                </c:pt>
                <c:pt idx="1">
                  <c:v>201.79</c:v>
                </c:pt>
                <c:pt idx="2">
                  <c:v>187.71</c:v>
                </c:pt>
                <c:pt idx="3">
                  <c:v>204.22</c:v>
                </c:pt>
                <c:pt idx="4">
                  <c:v>191.72</c:v>
                </c:pt>
                <c:pt idx="5">
                  <c:v>194.1</c:v>
                </c:pt>
                <c:pt idx="6">
                  <c:v>191.2</c:v>
                </c:pt>
                <c:pt idx="7">
                  <c:v>199.23</c:v>
                </c:pt>
                <c:pt idx="8">
                  <c:v>192.59</c:v>
                </c:pt>
                <c:pt idx="9">
                  <c:v>224.54</c:v>
                </c:pt>
                <c:pt idx="10">
                  <c:v>217.65</c:v>
                </c:pt>
                <c:pt idx="11">
                  <c:v>230.03</c:v>
                </c:pt>
                <c:pt idx="12">
                  <c:v>233.31</c:v>
                </c:pt>
                <c:pt idx="13">
                  <c:v>206.39</c:v>
                </c:pt>
                <c:pt idx="14" formatCode="General">
                  <c:v>216.23</c:v>
                </c:pt>
                <c:pt idx="15" formatCode="General">
                  <c:v>205.76</c:v>
                </c:pt>
                <c:pt idx="16" formatCode="General">
                  <c:v>203.91</c:v>
                </c:pt>
                <c:pt idx="17" formatCode="General">
                  <c:v>206.42</c:v>
                </c:pt>
                <c:pt idx="18" formatCode="General">
                  <c:v>210.29</c:v>
                </c:pt>
                <c:pt idx="19" formatCode="General">
                  <c:v>206.25</c:v>
                </c:pt>
                <c:pt idx="20" formatCode="General">
                  <c:v>203.13</c:v>
                </c:pt>
                <c:pt idx="21" formatCode="General">
                  <c:v>229.54</c:v>
                </c:pt>
                <c:pt idx="22" formatCode="General">
                  <c:v>225.95999999999998</c:v>
                </c:pt>
                <c:pt idx="23" formatCode="General">
                  <c:v>205.73999999999998</c:v>
                </c:pt>
                <c:pt idx="24" formatCode="#,##0.00\ _€">
                  <c:v>230.48</c:v>
                </c:pt>
                <c:pt idx="25" formatCode="#,##0.00\ _€">
                  <c:v>236.72</c:v>
                </c:pt>
                <c:pt idx="26" formatCode="#,##0.00\ _€">
                  <c:v>218.79999999999998</c:v>
                </c:pt>
                <c:pt idx="27" formatCode="#,##0.00\ _€">
                  <c:v>231.95</c:v>
                </c:pt>
                <c:pt idx="28" formatCode="#,##0.00\ _€">
                  <c:v>225.66</c:v>
                </c:pt>
                <c:pt idx="29" formatCode="General">
                  <c:v>237.32999999999998</c:v>
                </c:pt>
                <c:pt idx="30" formatCode="General">
                  <c:v>236.37</c:v>
                </c:pt>
                <c:pt idx="31" formatCode="#,##0.00\ _€">
                  <c:v>228.01</c:v>
                </c:pt>
                <c:pt idx="32" formatCode="#,##0.00\ _€">
                  <c:v>231.26999999999998</c:v>
                </c:pt>
                <c:pt idx="33" formatCode="General">
                  <c:v>233.44</c:v>
                </c:pt>
                <c:pt idx="34" formatCode="General">
                  <c:v>245.45</c:v>
                </c:pt>
                <c:pt idx="35">
                  <c:v>253.15</c:v>
                </c:pt>
                <c:pt idx="36">
                  <c:v>263.88</c:v>
                </c:pt>
                <c:pt idx="37" formatCode="#,##0.00\ _€">
                  <c:v>261.52</c:v>
                </c:pt>
                <c:pt idx="38" formatCode="#,##0.00\ _€">
                  <c:v>269.21000000000004</c:v>
                </c:pt>
                <c:pt idx="39" formatCode="#,##0.00\ _€">
                  <c:v>259.76</c:v>
                </c:pt>
                <c:pt idx="40" formatCode="#,##0.00\ _€">
                  <c:v>240.28</c:v>
                </c:pt>
                <c:pt idx="41" formatCode="#,##0.00\ _€">
                  <c:v>260.48</c:v>
                </c:pt>
                <c:pt idx="42" formatCode="#,##0.00\ _€">
                  <c:v>258.64</c:v>
                </c:pt>
                <c:pt idx="43" formatCode="#,##0.00\ _€">
                  <c:v>260.32</c:v>
                </c:pt>
                <c:pt idx="44" formatCode="#,##0.00\ _€">
                  <c:v>261.94</c:v>
                </c:pt>
                <c:pt idx="45" formatCode="#,##0.00\ _€">
                  <c:v>230.62</c:v>
                </c:pt>
                <c:pt idx="46" formatCode="#,##0.00\ _€">
                  <c:v>250.73</c:v>
                </c:pt>
                <c:pt idx="47" formatCode="#,##0.00\ _€">
                  <c:v>246.67</c:v>
                </c:pt>
                <c:pt idx="48" formatCode="#,##0.00\ _€">
                  <c:v>253.17</c:v>
                </c:pt>
                <c:pt idx="49" formatCode="#,##0.00\ _€">
                  <c:v>256.17</c:v>
                </c:pt>
                <c:pt idx="50" formatCode="#,##0.00\ _€">
                  <c:v>255.35999999999999</c:v>
                </c:pt>
                <c:pt idx="51" formatCode="#,##0.00\ _€">
                  <c:v>254.09</c:v>
                </c:pt>
                <c:pt idx="52" formatCode="#,##0.00\ _€">
                  <c:v>251.29999999999998</c:v>
                </c:pt>
                <c:pt idx="53" formatCode="#,##0.00\ _€">
                  <c:v>256.54000000000002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BF8-4AE4-983C-DD52D00BAD70}"/>
            </c:ext>
          </c:extLst>
        </c:ser>
        <c:ser>
          <c:idx val="5"/>
          <c:order val="4"/>
          <c:tx>
            <c:strRef>
              <c:f>'CENE PO TEDNIH'!$Q$23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TEDNIH'!$L$30:$L$83</c:f>
              <c:numCache>
                <c:formatCode>General</c:formatCode>
                <c:ptCount val="54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  <c:pt idx="53">
                  <c:v>41</c:v>
                </c:pt>
              </c:numCache>
            </c:numRef>
          </c:cat>
          <c:val>
            <c:numRef>
              <c:f>'CENE PO TEDNIH'!$Q$30:$Q$83</c:f>
              <c:numCache>
                <c:formatCode>0.00</c:formatCode>
                <c:ptCount val="54"/>
                <c:pt idx="0">
                  <c:v>311.08</c:v>
                </c:pt>
                <c:pt idx="1">
                  <c:v>308.86</c:v>
                </c:pt>
                <c:pt idx="2">
                  <c:v>304.47000000000003</c:v>
                </c:pt>
                <c:pt idx="3">
                  <c:v>313.27</c:v>
                </c:pt>
                <c:pt idx="4">
                  <c:v>299.61</c:v>
                </c:pt>
                <c:pt idx="5">
                  <c:v>300.24</c:v>
                </c:pt>
                <c:pt idx="6">
                  <c:v>295.82</c:v>
                </c:pt>
                <c:pt idx="7">
                  <c:v>296.89</c:v>
                </c:pt>
                <c:pt idx="8">
                  <c:v>297.64</c:v>
                </c:pt>
                <c:pt idx="9">
                  <c:v>300.40999999999997</c:v>
                </c:pt>
                <c:pt idx="10">
                  <c:v>303.38</c:v>
                </c:pt>
                <c:pt idx="11">
                  <c:v>305.33999999999997</c:v>
                </c:pt>
                <c:pt idx="12">
                  <c:v>277.79000000000002</c:v>
                </c:pt>
                <c:pt idx="13">
                  <c:v>299.54000000000002</c:v>
                </c:pt>
                <c:pt idx="14" formatCode="General">
                  <c:v>307.14999999999998</c:v>
                </c:pt>
                <c:pt idx="15">
                  <c:v>305.39999999999998</c:v>
                </c:pt>
                <c:pt idx="16" formatCode="General">
                  <c:v>305.89000000000004</c:v>
                </c:pt>
                <c:pt idx="17" formatCode="General">
                  <c:v>307.66000000000003</c:v>
                </c:pt>
                <c:pt idx="18" formatCode="General">
                  <c:v>308.04000000000002</c:v>
                </c:pt>
                <c:pt idx="19" formatCode="General">
                  <c:v>314.46000000000004</c:v>
                </c:pt>
                <c:pt idx="20" formatCode="General">
                  <c:v>314.04000000000002</c:v>
                </c:pt>
                <c:pt idx="21" formatCode="General">
                  <c:v>304.26000000000005</c:v>
                </c:pt>
                <c:pt idx="22" formatCode="General">
                  <c:v>308.73</c:v>
                </c:pt>
                <c:pt idx="23" formatCode="General">
                  <c:v>303.75</c:v>
                </c:pt>
                <c:pt idx="24" formatCode="#,##0.00\ _€">
                  <c:v>319.13</c:v>
                </c:pt>
                <c:pt idx="25" formatCode="#,##0.00\ _€">
                  <c:v>304.8</c:v>
                </c:pt>
                <c:pt idx="26" formatCode="#,##0.00\ _€">
                  <c:v>314.13</c:v>
                </c:pt>
                <c:pt idx="27" formatCode="#,##0.00\ _€">
                  <c:v>313.33000000000004</c:v>
                </c:pt>
                <c:pt idx="28" formatCode="#,##0.00\ _€">
                  <c:v>312.12</c:v>
                </c:pt>
                <c:pt idx="29" formatCode="General">
                  <c:v>312.63</c:v>
                </c:pt>
                <c:pt idx="30" formatCode="General">
                  <c:v>313.51000000000005</c:v>
                </c:pt>
                <c:pt idx="31" formatCode="#,##0.00\ _€">
                  <c:v>314.94</c:v>
                </c:pt>
                <c:pt idx="32" formatCode="#,##0.00\ _€">
                  <c:v>313.08000000000004</c:v>
                </c:pt>
                <c:pt idx="33" formatCode="General">
                  <c:v>322.01000000000005</c:v>
                </c:pt>
                <c:pt idx="34" formatCode="General">
                  <c:v>325.29000000000002</c:v>
                </c:pt>
                <c:pt idx="35">
                  <c:v>333.32</c:v>
                </c:pt>
                <c:pt idx="36">
                  <c:v>328.65000000000003</c:v>
                </c:pt>
                <c:pt idx="37" formatCode="#,##0.00\ _€">
                  <c:v>325.94</c:v>
                </c:pt>
                <c:pt idx="38" formatCode="#,##0.00\ _€">
                  <c:v>319.82</c:v>
                </c:pt>
                <c:pt idx="39" formatCode="#,##0.00\ _€">
                  <c:v>328.19</c:v>
                </c:pt>
                <c:pt idx="40" formatCode="#,##0.00\ _€">
                  <c:v>325.98</c:v>
                </c:pt>
                <c:pt idx="41" formatCode="#,##0.00\ _€">
                  <c:v>319.36</c:v>
                </c:pt>
                <c:pt idx="42" formatCode="#,##0.00\ _€">
                  <c:v>326.61</c:v>
                </c:pt>
                <c:pt idx="43" formatCode="#,##0.00\ _€">
                  <c:v>329.76000000000005</c:v>
                </c:pt>
                <c:pt idx="44" formatCode="#,##0.00\ _€">
                  <c:v>323.27000000000004</c:v>
                </c:pt>
                <c:pt idx="45" formatCode="#,##0.00\ _€">
                  <c:v>339.85</c:v>
                </c:pt>
                <c:pt idx="46" formatCode="#,##0.00\ _€">
                  <c:v>340.02000000000004</c:v>
                </c:pt>
                <c:pt idx="47" formatCode="#,##0.00\ _€">
                  <c:v>335.63</c:v>
                </c:pt>
                <c:pt idx="48" formatCode="#,##0.00\ _€">
                  <c:v>322.27000000000004</c:v>
                </c:pt>
                <c:pt idx="49" formatCode="#,##0.00\ _€">
                  <c:v>336.24</c:v>
                </c:pt>
                <c:pt idx="50" formatCode="#,##0.00\ _€">
                  <c:v>337.67</c:v>
                </c:pt>
                <c:pt idx="51" formatCode="#,##0.00\ _€">
                  <c:v>333.34000000000003</c:v>
                </c:pt>
                <c:pt idx="52" formatCode="#,##0.00\ _€">
                  <c:v>336.72</c:v>
                </c:pt>
                <c:pt idx="53" formatCode="#,##0.00\ _€">
                  <c:v>342.08000000000004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BF8-4AE4-983C-DD52D00BAD70}"/>
            </c:ext>
          </c:extLst>
        </c:ser>
        <c:ser>
          <c:idx val="6"/>
          <c:order val="5"/>
          <c:tx>
            <c:strRef>
              <c:f>'CENE PO TEDNIH'!$R$23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'CENE PO TEDNIH'!$L$30:$L$83</c:f>
              <c:numCache>
                <c:formatCode>General</c:formatCode>
                <c:ptCount val="54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  <c:pt idx="53">
                  <c:v>41</c:v>
                </c:pt>
              </c:numCache>
            </c:numRef>
          </c:cat>
          <c:val>
            <c:numRef>
              <c:f>'CENE PO TEDNIH'!$R$30:$R$83</c:f>
              <c:numCache>
                <c:formatCode>0.00</c:formatCode>
                <c:ptCount val="54"/>
                <c:pt idx="32" formatCode="#,##0.00\ _€">
                  <c:v>331.54</c:v>
                </c:pt>
                <c:pt idx="35">
                  <c:v>176.54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BF8-4AE4-983C-DD52D00BA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6179264"/>
        <c:axId val="576180048"/>
      </c:lineChart>
      <c:catAx>
        <c:axId val="5761792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</a:p>
            </c:rich>
          </c:tx>
          <c:layout>
            <c:manualLayout>
              <c:xMode val="edge"/>
              <c:yMode val="edge"/>
              <c:x val="0.46807976086322545"/>
              <c:y val="0.849376342161775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6180048"/>
        <c:crosses val="autoZero"/>
        <c:auto val="1"/>
        <c:lblAlgn val="ctr"/>
        <c:lblOffset val="100"/>
        <c:noMultiLvlLbl val="0"/>
      </c:catAx>
      <c:valAx>
        <c:axId val="576180048"/>
        <c:scaling>
          <c:orientation val="minMax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6179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TEDNIH'!$B$9:$B$62</c:f>
              <c:numCache>
                <c:formatCode>General</c:formatCode>
                <c:ptCount val="54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  <c:pt idx="53">
                  <c:v>41</c:v>
                </c:pt>
              </c:numCache>
            </c:numRef>
          </c:cat>
          <c:val>
            <c:numRef>
              <c:f>'SKUPNI ZAKOL PO TEDNIH'!$C$9:$C$62</c:f>
              <c:numCache>
                <c:formatCode>#,##0\ \k\g</c:formatCode>
                <c:ptCount val="54"/>
                <c:pt idx="0">
                  <c:v>272</c:v>
                </c:pt>
                <c:pt idx="3">
                  <c:v>332</c:v>
                </c:pt>
                <c:pt idx="4">
                  <c:v>139</c:v>
                </c:pt>
                <c:pt idx="6">
                  <c:v>111</c:v>
                </c:pt>
                <c:pt idx="8">
                  <c:v>478</c:v>
                </c:pt>
                <c:pt idx="10">
                  <c:v>762</c:v>
                </c:pt>
                <c:pt idx="11">
                  <c:v>303</c:v>
                </c:pt>
                <c:pt idx="13">
                  <c:v>59</c:v>
                </c:pt>
                <c:pt idx="14">
                  <c:v>120</c:v>
                </c:pt>
                <c:pt idx="16">
                  <c:v>301</c:v>
                </c:pt>
                <c:pt idx="18">
                  <c:v>172</c:v>
                </c:pt>
                <c:pt idx="19">
                  <c:v>952</c:v>
                </c:pt>
                <c:pt idx="20">
                  <c:v>254</c:v>
                </c:pt>
                <c:pt idx="21">
                  <c:v>247</c:v>
                </c:pt>
                <c:pt idx="22">
                  <c:v>364</c:v>
                </c:pt>
                <c:pt idx="23">
                  <c:v>399</c:v>
                </c:pt>
                <c:pt idx="24">
                  <c:v>634</c:v>
                </c:pt>
                <c:pt idx="25">
                  <c:v>399</c:v>
                </c:pt>
                <c:pt idx="26">
                  <c:v>503</c:v>
                </c:pt>
                <c:pt idx="27">
                  <c:v>115</c:v>
                </c:pt>
                <c:pt idx="28">
                  <c:v>407</c:v>
                </c:pt>
                <c:pt idx="29">
                  <c:v>229</c:v>
                </c:pt>
                <c:pt idx="30">
                  <c:v>193</c:v>
                </c:pt>
                <c:pt idx="31">
                  <c:v>994</c:v>
                </c:pt>
                <c:pt idx="32">
                  <c:v>807</c:v>
                </c:pt>
                <c:pt idx="33">
                  <c:v>1150</c:v>
                </c:pt>
                <c:pt idx="34">
                  <c:v>478</c:v>
                </c:pt>
                <c:pt idx="35">
                  <c:v>631</c:v>
                </c:pt>
                <c:pt idx="37">
                  <c:v>217</c:v>
                </c:pt>
                <c:pt idx="38">
                  <c:v>729</c:v>
                </c:pt>
                <c:pt idx="39">
                  <c:v>0</c:v>
                </c:pt>
                <c:pt idx="40">
                  <c:v>1036</c:v>
                </c:pt>
                <c:pt idx="41">
                  <c:v>609</c:v>
                </c:pt>
                <c:pt idx="42">
                  <c:v>902</c:v>
                </c:pt>
                <c:pt idx="43">
                  <c:v>330</c:v>
                </c:pt>
                <c:pt idx="44">
                  <c:v>839</c:v>
                </c:pt>
                <c:pt idx="45">
                  <c:v>112</c:v>
                </c:pt>
                <c:pt idx="46">
                  <c:v>969</c:v>
                </c:pt>
                <c:pt idx="47">
                  <c:v>389</c:v>
                </c:pt>
                <c:pt idx="48">
                  <c:v>799</c:v>
                </c:pt>
                <c:pt idx="49">
                  <c:v>450</c:v>
                </c:pt>
                <c:pt idx="50">
                  <c:v>369</c:v>
                </c:pt>
                <c:pt idx="51">
                  <c:v>551</c:v>
                </c:pt>
                <c:pt idx="52">
                  <c:v>386</c:v>
                </c:pt>
                <c:pt idx="53">
                  <c:v>540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TEDNIH'!$B$9:$B$62</c:f>
              <c:numCache>
                <c:formatCode>General</c:formatCode>
                <c:ptCount val="54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  <c:pt idx="53">
                  <c:v>41</c:v>
                </c:pt>
              </c:numCache>
            </c:numRef>
          </c:cat>
          <c:val>
            <c:numRef>
              <c:f>'SKUPNI ZAKOL PO TEDNIH'!$D$9:$D$62</c:f>
              <c:numCache>
                <c:formatCode>#,##0\ \k\g</c:formatCode>
                <c:ptCount val="54"/>
                <c:pt idx="0">
                  <c:v>121767</c:v>
                </c:pt>
                <c:pt idx="1">
                  <c:v>115939</c:v>
                </c:pt>
                <c:pt idx="2">
                  <c:v>120428</c:v>
                </c:pt>
                <c:pt idx="3">
                  <c:v>113300</c:v>
                </c:pt>
                <c:pt idx="4">
                  <c:v>101299</c:v>
                </c:pt>
                <c:pt idx="5">
                  <c:v>108239</c:v>
                </c:pt>
                <c:pt idx="6">
                  <c:v>108624</c:v>
                </c:pt>
                <c:pt idx="7">
                  <c:v>147072</c:v>
                </c:pt>
                <c:pt idx="8">
                  <c:v>129752</c:v>
                </c:pt>
                <c:pt idx="9">
                  <c:v>169938</c:v>
                </c:pt>
                <c:pt idx="10">
                  <c:v>152825</c:v>
                </c:pt>
                <c:pt idx="11">
                  <c:v>139869</c:v>
                </c:pt>
                <c:pt idx="12">
                  <c:v>114077</c:v>
                </c:pt>
                <c:pt idx="13">
                  <c:v>128133</c:v>
                </c:pt>
                <c:pt idx="14">
                  <c:v>140095</c:v>
                </c:pt>
                <c:pt idx="15">
                  <c:v>140138</c:v>
                </c:pt>
                <c:pt idx="16">
                  <c:v>136340</c:v>
                </c:pt>
                <c:pt idx="17">
                  <c:v>122845</c:v>
                </c:pt>
                <c:pt idx="18">
                  <c:v>122134</c:v>
                </c:pt>
                <c:pt idx="19">
                  <c:v>122964</c:v>
                </c:pt>
                <c:pt idx="20">
                  <c:v>111944</c:v>
                </c:pt>
                <c:pt idx="21">
                  <c:v>137143</c:v>
                </c:pt>
                <c:pt idx="22">
                  <c:v>129645</c:v>
                </c:pt>
                <c:pt idx="23">
                  <c:v>137808</c:v>
                </c:pt>
                <c:pt idx="24">
                  <c:v>146128</c:v>
                </c:pt>
                <c:pt idx="25">
                  <c:v>141365</c:v>
                </c:pt>
                <c:pt idx="26">
                  <c:v>101810</c:v>
                </c:pt>
                <c:pt idx="27">
                  <c:v>134747</c:v>
                </c:pt>
                <c:pt idx="28">
                  <c:v>141911</c:v>
                </c:pt>
                <c:pt idx="29">
                  <c:v>143726</c:v>
                </c:pt>
                <c:pt idx="30">
                  <c:v>115096</c:v>
                </c:pt>
                <c:pt idx="31">
                  <c:v>109057</c:v>
                </c:pt>
                <c:pt idx="32">
                  <c:v>141917</c:v>
                </c:pt>
                <c:pt idx="33">
                  <c:v>125436</c:v>
                </c:pt>
                <c:pt idx="34">
                  <c:v>117148</c:v>
                </c:pt>
                <c:pt idx="35">
                  <c:v>141669</c:v>
                </c:pt>
                <c:pt idx="36">
                  <c:v>135245</c:v>
                </c:pt>
                <c:pt idx="37">
                  <c:v>152208</c:v>
                </c:pt>
                <c:pt idx="38">
                  <c:v>149435</c:v>
                </c:pt>
                <c:pt idx="39">
                  <c:v>149825</c:v>
                </c:pt>
                <c:pt idx="40">
                  <c:v>134849</c:v>
                </c:pt>
                <c:pt idx="41">
                  <c:v>115716</c:v>
                </c:pt>
                <c:pt idx="42">
                  <c:v>133113</c:v>
                </c:pt>
                <c:pt idx="43">
                  <c:v>136366</c:v>
                </c:pt>
                <c:pt idx="44">
                  <c:v>109667</c:v>
                </c:pt>
                <c:pt idx="45">
                  <c:v>143922</c:v>
                </c:pt>
                <c:pt idx="46">
                  <c:v>131539</c:v>
                </c:pt>
                <c:pt idx="47">
                  <c:v>122720</c:v>
                </c:pt>
                <c:pt idx="48">
                  <c:v>134945</c:v>
                </c:pt>
                <c:pt idx="49">
                  <c:v>97906</c:v>
                </c:pt>
                <c:pt idx="50">
                  <c:v>129904</c:v>
                </c:pt>
                <c:pt idx="51">
                  <c:v>137216</c:v>
                </c:pt>
                <c:pt idx="52">
                  <c:v>139689</c:v>
                </c:pt>
                <c:pt idx="53">
                  <c:v>135844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TEDNIH'!$B$9:$B$62</c:f>
              <c:numCache>
                <c:formatCode>General</c:formatCode>
                <c:ptCount val="54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  <c:pt idx="53">
                  <c:v>41</c:v>
                </c:pt>
              </c:numCache>
            </c:numRef>
          </c:cat>
          <c:val>
            <c:numRef>
              <c:f>'SKUPNI ZAKOL PO TEDNIH'!$E$9:$E$62</c:f>
              <c:numCache>
                <c:formatCode>#,##0\ \k\g</c:formatCode>
                <c:ptCount val="54"/>
                <c:pt idx="0">
                  <c:v>11614</c:v>
                </c:pt>
                <c:pt idx="1">
                  <c:v>8534</c:v>
                </c:pt>
                <c:pt idx="2">
                  <c:v>4677</c:v>
                </c:pt>
                <c:pt idx="3">
                  <c:v>4713</c:v>
                </c:pt>
                <c:pt idx="4">
                  <c:v>7553</c:v>
                </c:pt>
                <c:pt idx="5">
                  <c:v>5918</c:v>
                </c:pt>
                <c:pt idx="6">
                  <c:v>9686</c:v>
                </c:pt>
                <c:pt idx="7">
                  <c:v>8175</c:v>
                </c:pt>
                <c:pt idx="8">
                  <c:v>12377</c:v>
                </c:pt>
                <c:pt idx="9">
                  <c:v>9670</c:v>
                </c:pt>
                <c:pt idx="10">
                  <c:v>7578</c:v>
                </c:pt>
                <c:pt idx="11">
                  <c:v>8024</c:v>
                </c:pt>
                <c:pt idx="12">
                  <c:v>8691</c:v>
                </c:pt>
                <c:pt idx="13">
                  <c:v>5151</c:v>
                </c:pt>
                <c:pt idx="14">
                  <c:v>8655</c:v>
                </c:pt>
                <c:pt idx="15">
                  <c:v>7309</c:v>
                </c:pt>
                <c:pt idx="16">
                  <c:v>5293</c:v>
                </c:pt>
                <c:pt idx="17">
                  <c:v>5984</c:v>
                </c:pt>
                <c:pt idx="18">
                  <c:v>5705</c:v>
                </c:pt>
                <c:pt idx="19">
                  <c:v>6605</c:v>
                </c:pt>
                <c:pt idx="20">
                  <c:v>3362</c:v>
                </c:pt>
                <c:pt idx="21">
                  <c:v>8537</c:v>
                </c:pt>
                <c:pt idx="22">
                  <c:v>8152</c:v>
                </c:pt>
                <c:pt idx="23">
                  <c:v>8314</c:v>
                </c:pt>
                <c:pt idx="24">
                  <c:v>7930</c:v>
                </c:pt>
                <c:pt idx="25">
                  <c:v>10856</c:v>
                </c:pt>
                <c:pt idx="26">
                  <c:v>4655</c:v>
                </c:pt>
                <c:pt idx="27">
                  <c:v>5533</c:v>
                </c:pt>
                <c:pt idx="28">
                  <c:v>11704</c:v>
                </c:pt>
                <c:pt idx="29">
                  <c:v>12088</c:v>
                </c:pt>
                <c:pt idx="30">
                  <c:v>7270</c:v>
                </c:pt>
                <c:pt idx="31">
                  <c:v>9320</c:v>
                </c:pt>
                <c:pt idx="32">
                  <c:v>12277</c:v>
                </c:pt>
                <c:pt idx="33">
                  <c:v>11988</c:v>
                </c:pt>
                <c:pt idx="34">
                  <c:v>10771</c:v>
                </c:pt>
                <c:pt idx="35">
                  <c:v>9851</c:v>
                </c:pt>
                <c:pt idx="36">
                  <c:v>9218</c:v>
                </c:pt>
                <c:pt idx="37">
                  <c:v>8685</c:v>
                </c:pt>
                <c:pt idx="38">
                  <c:v>12217</c:v>
                </c:pt>
                <c:pt idx="39">
                  <c:v>6710</c:v>
                </c:pt>
                <c:pt idx="40">
                  <c:v>6401</c:v>
                </c:pt>
                <c:pt idx="41">
                  <c:v>9262</c:v>
                </c:pt>
                <c:pt idx="42">
                  <c:v>16679</c:v>
                </c:pt>
                <c:pt idx="43">
                  <c:v>10473</c:v>
                </c:pt>
                <c:pt idx="44">
                  <c:v>11645</c:v>
                </c:pt>
                <c:pt idx="45">
                  <c:v>14589</c:v>
                </c:pt>
                <c:pt idx="46">
                  <c:v>8800</c:v>
                </c:pt>
                <c:pt idx="47">
                  <c:v>9376</c:v>
                </c:pt>
                <c:pt idx="48">
                  <c:v>13435</c:v>
                </c:pt>
                <c:pt idx="49">
                  <c:v>16362</c:v>
                </c:pt>
                <c:pt idx="50">
                  <c:v>6029</c:v>
                </c:pt>
                <c:pt idx="51">
                  <c:v>9744</c:v>
                </c:pt>
                <c:pt idx="52">
                  <c:v>6401</c:v>
                </c:pt>
                <c:pt idx="53">
                  <c:v>12428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'SKUPNI ZAKOL PO TEDNIH'!$B$9:$B$62</c:f>
              <c:numCache>
                <c:formatCode>General</c:formatCode>
                <c:ptCount val="54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  <c:pt idx="53">
                  <c:v>41</c:v>
                </c:pt>
              </c:numCache>
            </c:numRef>
          </c:cat>
          <c:val>
            <c:numRef>
              <c:f>'SKUPNI ZAKOL PO TEDNIH'!$F$9:$F$62</c:f>
              <c:numCache>
                <c:formatCode>#,##0\ \k\g</c:formatCode>
                <c:ptCount val="54"/>
                <c:pt idx="0">
                  <c:v>311</c:v>
                </c:pt>
                <c:pt idx="1">
                  <c:v>1790</c:v>
                </c:pt>
                <c:pt idx="3">
                  <c:v>392</c:v>
                </c:pt>
                <c:pt idx="8">
                  <c:v>338</c:v>
                </c:pt>
                <c:pt idx="10">
                  <c:v>362</c:v>
                </c:pt>
                <c:pt idx="11">
                  <c:v>366</c:v>
                </c:pt>
                <c:pt idx="14">
                  <c:v>641</c:v>
                </c:pt>
                <c:pt idx="19">
                  <c:v>0</c:v>
                </c:pt>
                <c:pt idx="20">
                  <c:v>0</c:v>
                </c:pt>
                <c:pt idx="21">
                  <c:v>427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792</c:v>
                </c:pt>
                <c:pt idx="26">
                  <c:v>1793</c:v>
                </c:pt>
                <c:pt idx="27">
                  <c:v>950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335</c:v>
                </c:pt>
                <c:pt idx="36">
                  <c:v>361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860</c:v>
                </c:pt>
                <c:pt idx="41">
                  <c:v>345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1603</c:v>
                </c:pt>
                <c:pt idx="52">
                  <c:v>335</c:v>
                </c:pt>
                <c:pt idx="53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TEDNIH'!$B$9:$B$62</c:f>
              <c:numCache>
                <c:formatCode>General</c:formatCode>
                <c:ptCount val="54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  <c:pt idx="53">
                  <c:v>41</c:v>
                </c:pt>
              </c:numCache>
            </c:numRef>
          </c:cat>
          <c:val>
            <c:numRef>
              <c:f>'SKUPNI ZAKOL PO TEDNIH'!$G$9:$G$62</c:f>
              <c:numCache>
                <c:formatCode>#,##0\ \k\g</c:formatCode>
                <c:ptCount val="54"/>
                <c:pt idx="0">
                  <c:v>55131</c:v>
                </c:pt>
                <c:pt idx="1">
                  <c:v>46596</c:v>
                </c:pt>
                <c:pt idx="2">
                  <c:v>41648</c:v>
                </c:pt>
                <c:pt idx="3">
                  <c:v>25470</c:v>
                </c:pt>
                <c:pt idx="4">
                  <c:v>40679</c:v>
                </c:pt>
                <c:pt idx="5">
                  <c:v>65786</c:v>
                </c:pt>
                <c:pt idx="6">
                  <c:v>63577</c:v>
                </c:pt>
                <c:pt idx="7">
                  <c:v>43259</c:v>
                </c:pt>
                <c:pt idx="8">
                  <c:v>48017</c:v>
                </c:pt>
                <c:pt idx="9">
                  <c:v>50489</c:v>
                </c:pt>
                <c:pt idx="10">
                  <c:v>47720</c:v>
                </c:pt>
                <c:pt idx="11">
                  <c:v>26862</c:v>
                </c:pt>
                <c:pt idx="12">
                  <c:v>24789</c:v>
                </c:pt>
                <c:pt idx="13">
                  <c:v>47802</c:v>
                </c:pt>
                <c:pt idx="14">
                  <c:v>34975</c:v>
                </c:pt>
                <c:pt idx="15">
                  <c:v>52683</c:v>
                </c:pt>
                <c:pt idx="16">
                  <c:v>48286</c:v>
                </c:pt>
                <c:pt idx="17">
                  <c:v>43902</c:v>
                </c:pt>
                <c:pt idx="18">
                  <c:v>42608</c:v>
                </c:pt>
                <c:pt idx="19">
                  <c:v>56168</c:v>
                </c:pt>
                <c:pt idx="20">
                  <c:v>49209</c:v>
                </c:pt>
                <c:pt idx="21">
                  <c:v>42616</c:v>
                </c:pt>
                <c:pt idx="22">
                  <c:v>54460</c:v>
                </c:pt>
                <c:pt idx="23">
                  <c:v>54929</c:v>
                </c:pt>
                <c:pt idx="24">
                  <c:v>39221</c:v>
                </c:pt>
                <c:pt idx="25">
                  <c:v>39608</c:v>
                </c:pt>
                <c:pt idx="26">
                  <c:v>42225</c:v>
                </c:pt>
                <c:pt idx="27">
                  <c:v>41089</c:v>
                </c:pt>
                <c:pt idx="28">
                  <c:v>59380</c:v>
                </c:pt>
                <c:pt idx="29">
                  <c:v>38414</c:v>
                </c:pt>
                <c:pt idx="30">
                  <c:v>47808</c:v>
                </c:pt>
                <c:pt idx="31">
                  <c:v>45615</c:v>
                </c:pt>
                <c:pt idx="32">
                  <c:v>38828</c:v>
                </c:pt>
                <c:pt idx="33">
                  <c:v>51793</c:v>
                </c:pt>
                <c:pt idx="34">
                  <c:v>33011</c:v>
                </c:pt>
                <c:pt idx="35">
                  <c:v>49865</c:v>
                </c:pt>
                <c:pt idx="36">
                  <c:v>39246</c:v>
                </c:pt>
                <c:pt idx="37">
                  <c:v>46000</c:v>
                </c:pt>
                <c:pt idx="38">
                  <c:v>45074</c:v>
                </c:pt>
                <c:pt idx="39">
                  <c:v>47644</c:v>
                </c:pt>
                <c:pt idx="40">
                  <c:v>24722</c:v>
                </c:pt>
                <c:pt idx="41">
                  <c:v>59907</c:v>
                </c:pt>
                <c:pt idx="42">
                  <c:v>39195</c:v>
                </c:pt>
                <c:pt idx="43">
                  <c:v>65806</c:v>
                </c:pt>
                <c:pt idx="44">
                  <c:v>41176</c:v>
                </c:pt>
                <c:pt idx="45">
                  <c:v>60904</c:v>
                </c:pt>
                <c:pt idx="46">
                  <c:v>41341</c:v>
                </c:pt>
                <c:pt idx="47">
                  <c:v>63726</c:v>
                </c:pt>
                <c:pt idx="48">
                  <c:v>56258</c:v>
                </c:pt>
                <c:pt idx="49">
                  <c:v>52908</c:v>
                </c:pt>
                <c:pt idx="50">
                  <c:v>58754</c:v>
                </c:pt>
                <c:pt idx="51">
                  <c:v>60998</c:v>
                </c:pt>
                <c:pt idx="52">
                  <c:v>49706</c:v>
                </c:pt>
                <c:pt idx="53">
                  <c:v>67334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TEDNIH'!$B$9:$B$62</c:f>
              <c:numCache>
                <c:formatCode>General</c:formatCode>
                <c:ptCount val="54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  <c:pt idx="53">
                  <c:v>41</c:v>
                </c:pt>
              </c:numCache>
            </c:numRef>
          </c:cat>
          <c:val>
            <c:numRef>
              <c:f>'SKUPNI ZAKOL PO TEDNIH'!$H$9:$H$62</c:f>
              <c:numCache>
                <c:formatCode>#,##0\ \k\g</c:formatCode>
                <c:ptCount val="54"/>
                <c:pt idx="0">
                  <c:v>39848</c:v>
                </c:pt>
                <c:pt idx="1">
                  <c:v>47751</c:v>
                </c:pt>
                <c:pt idx="2">
                  <c:v>40180</c:v>
                </c:pt>
                <c:pt idx="3">
                  <c:v>28949</c:v>
                </c:pt>
                <c:pt idx="4">
                  <c:v>20682</c:v>
                </c:pt>
                <c:pt idx="5">
                  <c:v>30849</c:v>
                </c:pt>
                <c:pt idx="6">
                  <c:v>44760</c:v>
                </c:pt>
                <c:pt idx="7">
                  <c:v>44339</c:v>
                </c:pt>
                <c:pt idx="8">
                  <c:v>43426</c:v>
                </c:pt>
                <c:pt idx="9">
                  <c:v>43066</c:v>
                </c:pt>
                <c:pt idx="10">
                  <c:v>45466</c:v>
                </c:pt>
                <c:pt idx="11">
                  <c:v>24259</c:v>
                </c:pt>
                <c:pt idx="12">
                  <c:v>27994</c:v>
                </c:pt>
                <c:pt idx="13">
                  <c:v>37322</c:v>
                </c:pt>
                <c:pt idx="14">
                  <c:v>42587</c:v>
                </c:pt>
                <c:pt idx="15">
                  <c:v>38491</c:v>
                </c:pt>
                <c:pt idx="16">
                  <c:v>41678</c:v>
                </c:pt>
                <c:pt idx="17">
                  <c:v>35222</c:v>
                </c:pt>
                <c:pt idx="18">
                  <c:v>45420</c:v>
                </c:pt>
                <c:pt idx="19">
                  <c:v>48468</c:v>
                </c:pt>
                <c:pt idx="20">
                  <c:v>36963</c:v>
                </c:pt>
                <c:pt idx="21">
                  <c:v>33477</c:v>
                </c:pt>
                <c:pt idx="22">
                  <c:v>42334</c:v>
                </c:pt>
                <c:pt idx="23">
                  <c:v>42046</c:v>
                </c:pt>
                <c:pt idx="24">
                  <c:v>39912</c:v>
                </c:pt>
                <c:pt idx="25">
                  <c:v>40763</c:v>
                </c:pt>
                <c:pt idx="26">
                  <c:v>31219</c:v>
                </c:pt>
                <c:pt idx="27">
                  <c:v>44112</c:v>
                </c:pt>
                <c:pt idx="28">
                  <c:v>61398</c:v>
                </c:pt>
                <c:pt idx="29">
                  <c:v>52327</c:v>
                </c:pt>
                <c:pt idx="30">
                  <c:v>42709</c:v>
                </c:pt>
                <c:pt idx="31">
                  <c:v>54388</c:v>
                </c:pt>
                <c:pt idx="32">
                  <c:v>47265</c:v>
                </c:pt>
                <c:pt idx="33">
                  <c:v>48555</c:v>
                </c:pt>
                <c:pt idx="34">
                  <c:v>59093</c:v>
                </c:pt>
                <c:pt idx="35">
                  <c:v>46108</c:v>
                </c:pt>
                <c:pt idx="36">
                  <c:v>63858</c:v>
                </c:pt>
                <c:pt idx="37">
                  <c:v>47212</c:v>
                </c:pt>
                <c:pt idx="38">
                  <c:v>48229</c:v>
                </c:pt>
                <c:pt idx="39">
                  <c:v>51477</c:v>
                </c:pt>
                <c:pt idx="40">
                  <c:v>57566</c:v>
                </c:pt>
                <c:pt idx="41">
                  <c:v>48629</c:v>
                </c:pt>
                <c:pt idx="42">
                  <c:v>44689</c:v>
                </c:pt>
                <c:pt idx="43">
                  <c:v>48605</c:v>
                </c:pt>
                <c:pt idx="44">
                  <c:v>40743</c:v>
                </c:pt>
                <c:pt idx="45">
                  <c:v>58568</c:v>
                </c:pt>
                <c:pt idx="46">
                  <c:v>36733</c:v>
                </c:pt>
                <c:pt idx="47">
                  <c:v>56171</c:v>
                </c:pt>
                <c:pt idx="48">
                  <c:v>60262</c:v>
                </c:pt>
                <c:pt idx="49">
                  <c:v>54925</c:v>
                </c:pt>
                <c:pt idx="50">
                  <c:v>63712</c:v>
                </c:pt>
                <c:pt idx="51">
                  <c:v>47339</c:v>
                </c:pt>
                <c:pt idx="52">
                  <c:v>55824</c:v>
                </c:pt>
                <c:pt idx="53">
                  <c:v>50273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7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TEDNIH'!$B$9:$B$62</c:f>
              <c:numCache>
                <c:formatCode>General</c:formatCode>
                <c:ptCount val="54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  <c:pt idx="53">
                  <c:v>41</c:v>
                </c:pt>
              </c:numCache>
            </c:numRef>
          </c:cat>
          <c:val>
            <c:numRef>
              <c:f>'SKUPNI ZAKOL PO TEDNIH'!$I$9:$I$62</c:f>
              <c:numCache>
                <c:formatCode>#,##0\ \k\g</c:formatCode>
                <c:ptCount val="54"/>
                <c:pt idx="0">
                  <c:v>6222</c:v>
                </c:pt>
                <c:pt idx="1">
                  <c:v>6629</c:v>
                </c:pt>
                <c:pt idx="2">
                  <c:v>4265</c:v>
                </c:pt>
                <c:pt idx="3">
                  <c:v>4860</c:v>
                </c:pt>
                <c:pt idx="4">
                  <c:v>6459</c:v>
                </c:pt>
                <c:pt idx="5">
                  <c:v>5716</c:v>
                </c:pt>
                <c:pt idx="6">
                  <c:v>5508</c:v>
                </c:pt>
                <c:pt idx="7">
                  <c:v>5654</c:v>
                </c:pt>
                <c:pt idx="8">
                  <c:v>4729</c:v>
                </c:pt>
                <c:pt idx="9">
                  <c:v>7909</c:v>
                </c:pt>
                <c:pt idx="10">
                  <c:v>7589</c:v>
                </c:pt>
                <c:pt idx="11">
                  <c:v>6443</c:v>
                </c:pt>
                <c:pt idx="12">
                  <c:v>6157</c:v>
                </c:pt>
                <c:pt idx="13">
                  <c:v>4317</c:v>
                </c:pt>
                <c:pt idx="14">
                  <c:v>6816</c:v>
                </c:pt>
                <c:pt idx="15">
                  <c:v>7091</c:v>
                </c:pt>
                <c:pt idx="16">
                  <c:v>6720</c:v>
                </c:pt>
                <c:pt idx="17">
                  <c:v>7021</c:v>
                </c:pt>
                <c:pt idx="18">
                  <c:v>7254</c:v>
                </c:pt>
                <c:pt idx="19">
                  <c:v>9617</c:v>
                </c:pt>
                <c:pt idx="20">
                  <c:v>7110</c:v>
                </c:pt>
                <c:pt idx="21">
                  <c:v>7943</c:v>
                </c:pt>
                <c:pt idx="22">
                  <c:v>7473</c:v>
                </c:pt>
                <c:pt idx="23">
                  <c:v>8755</c:v>
                </c:pt>
                <c:pt idx="24">
                  <c:v>7591</c:v>
                </c:pt>
                <c:pt idx="25">
                  <c:v>9051</c:v>
                </c:pt>
                <c:pt idx="26">
                  <c:v>6446</c:v>
                </c:pt>
                <c:pt idx="27">
                  <c:v>9982</c:v>
                </c:pt>
                <c:pt idx="28">
                  <c:v>7302</c:v>
                </c:pt>
                <c:pt idx="29">
                  <c:v>7322</c:v>
                </c:pt>
                <c:pt idx="30">
                  <c:v>7453</c:v>
                </c:pt>
                <c:pt idx="31">
                  <c:v>9387</c:v>
                </c:pt>
                <c:pt idx="32">
                  <c:v>7704</c:v>
                </c:pt>
                <c:pt idx="33">
                  <c:v>7380</c:v>
                </c:pt>
                <c:pt idx="34">
                  <c:v>8000</c:v>
                </c:pt>
                <c:pt idx="35">
                  <c:v>0</c:v>
                </c:pt>
                <c:pt idx="36">
                  <c:v>9745</c:v>
                </c:pt>
                <c:pt idx="37">
                  <c:v>7801</c:v>
                </c:pt>
                <c:pt idx="38">
                  <c:v>7053</c:v>
                </c:pt>
                <c:pt idx="39">
                  <c:v>9672</c:v>
                </c:pt>
                <c:pt idx="40">
                  <c:v>8059</c:v>
                </c:pt>
                <c:pt idx="41">
                  <c:v>9212</c:v>
                </c:pt>
                <c:pt idx="42">
                  <c:v>8403</c:v>
                </c:pt>
                <c:pt idx="43">
                  <c:v>6774</c:v>
                </c:pt>
                <c:pt idx="44">
                  <c:v>8797</c:v>
                </c:pt>
                <c:pt idx="45">
                  <c:v>9434</c:v>
                </c:pt>
                <c:pt idx="46">
                  <c:v>7919</c:v>
                </c:pt>
                <c:pt idx="47">
                  <c:v>8135</c:v>
                </c:pt>
                <c:pt idx="48">
                  <c:v>9278</c:v>
                </c:pt>
                <c:pt idx="49">
                  <c:v>8868</c:v>
                </c:pt>
                <c:pt idx="50">
                  <c:v>12256</c:v>
                </c:pt>
                <c:pt idx="51">
                  <c:v>9161</c:v>
                </c:pt>
                <c:pt idx="52">
                  <c:v>6291</c:v>
                </c:pt>
                <c:pt idx="53">
                  <c:v>8917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0C0-4A90-9A9E-0CB1D0E12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6176912"/>
        <c:axId val="576177304"/>
      </c:lineChart>
      <c:catAx>
        <c:axId val="5761769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6177304"/>
        <c:crosses val="autoZero"/>
        <c:auto val="1"/>
        <c:lblAlgn val="ctr"/>
        <c:lblOffset val="100"/>
        <c:noMultiLvlLbl val="0"/>
      </c:catAx>
      <c:valAx>
        <c:axId val="576177304"/>
        <c:scaling>
          <c:orientation val="minMax"/>
          <c:max val="2000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\ \k\g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617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62005583899888"/>
          <c:y val="4.3281992159581534E-2"/>
          <c:w val="0.85412400081249329"/>
          <c:h val="0.75799670102610939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R3'!$B$84</c:f>
              <c:strCache>
                <c:ptCount val="1"/>
                <c:pt idx="0">
                  <c:v>103%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R3'!$C$83:$AQ$83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24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cat>
          <c:val>
            <c:numRef>
              <c:f>'EU CENE R3'!$C$84:$AQ$84</c:f>
              <c:numCache>
                <c:formatCode>0.00</c:formatCode>
                <c:ptCount val="41"/>
                <c:pt idx="0">
                  <c:v>229.07</c:v>
                </c:pt>
                <c:pt idx="1">
                  <c:v>229.07</c:v>
                </c:pt>
                <c:pt idx="2">
                  <c:v>229.07</c:v>
                </c:pt>
                <c:pt idx="3">
                  <c:v>229.07</c:v>
                </c:pt>
                <c:pt idx="4">
                  <c:v>229.07</c:v>
                </c:pt>
                <c:pt idx="5">
                  <c:v>229.07</c:v>
                </c:pt>
                <c:pt idx="6">
                  <c:v>229.07</c:v>
                </c:pt>
                <c:pt idx="7">
                  <c:v>229.07</c:v>
                </c:pt>
                <c:pt idx="8">
                  <c:v>229.07</c:v>
                </c:pt>
                <c:pt idx="9">
                  <c:v>229.07</c:v>
                </c:pt>
                <c:pt idx="10">
                  <c:v>229.07</c:v>
                </c:pt>
                <c:pt idx="11">
                  <c:v>229.07</c:v>
                </c:pt>
                <c:pt idx="12">
                  <c:v>229.07</c:v>
                </c:pt>
                <c:pt idx="13">
                  <c:v>229.07</c:v>
                </c:pt>
                <c:pt idx="14">
                  <c:v>229.07</c:v>
                </c:pt>
                <c:pt idx="15">
                  <c:v>229.07</c:v>
                </c:pt>
                <c:pt idx="16">
                  <c:v>229.07</c:v>
                </c:pt>
                <c:pt idx="17">
                  <c:v>229.07</c:v>
                </c:pt>
                <c:pt idx="18">
                  <c:v>229.07</c:v>
                </c:pt>
                <c:pt idx="19">
                  <c:v>229.07</c:v>
                </c:pt>
                <c:pt idx="20">
                  <c:v>229.07</c:v>
                </c:pt>
                <c:pt idx="21">
                  <c:v>229.072</c:v>
                </c:pt>
                <c:pt idx="22">
                  <c:v>229.07</c:v>
                </c:pt>
                <c:pt idx="23">
                  <c:v>229.07</c:v>
                </c:pt>
                <c:pt idx="24" formatCode="General">
                  <c:v>229.07</c:v>
                </c:pt>
                <c:pt idx="25" formatCode="General">
                  <c:v>229.07</c:v>
                </c:pt>
                <c:pt idx="26" formatCode="General">
                  <c:v>229.07</c:v>
                </c:pt>
                <c:pt idx="27" formatCode="General">
                  <c:v>229.07</c:v>
                </c:pt>
                <c:pt idx="28" formatCode="General">
                  <c:v>229.07</c:v>
                </c:pt>
                <c:pt idx="29">
                  <c:v>229.07</c:v>
                </c:pt>
                <c:pt idx="30">
                  <c:v>229.07</c:v>
                </c:pt>
                <c:pt idx="31">
                  <c:v>229.07</c:v>
                </c:pt>
                <c:pt idx="32">
                  <c:v>229.07</c:v>
                </c:pt>
                <c:pt idx="33">
                  <c:v>229.07</c:v>
                </c:pt>
                <c:pt idx="34">
                  <c:v>229.07</c:v>
                </c:pt>
                <c:pt idx="35">
                  <c:v>229.07</c:v>
                </c:pt>
                <c:pt idx="36">
                  <c:v>229.07</c:v>
                </c:pt>
                <c:pt idx="37">
                  <c:v>229.07</c:v>
                </c:pt>
                <c:pt idx="38">
                  <c:v>229.07</c:v>
                </c:pt>
                <c:pt idx="39">
                  <c:v>229.07</c:v>
                </c:pt>
                <c:pt idx="40">
                  <c:v>229.07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R3'!$B$85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R3'!$C$83:$AQ$83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24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cat>
          <c:val>
            <c:numRef>
              <c:f>'EU CENE R3'!$C$85:$AQ$85</c:f>
              <c:numCache>
                <c:formatCode>0.00</c:formatCode>
                <c:ptCount val="41"/>
                <c:pt idx="0">
                  <c:v>364.4425</c:v>
                </c:pt>
                <c:pt idx="1">
                  <c:v>364.61329999999998</c:v>
                </c:pt>
                <c:pt idx="2">
                  <c:v>364.62619999999998</c:v>
                </c:pt>
                <c:pt idx="3">
                  <c:v>367.30619999999999</c:v>
                </c:pt>
                <c:pt idx="4">
                  <c:v>367.98829999999998</c:v>
                </c:pt>
                <c:pt idx="5">
                  <c:v>369.28449999999998</c:v>
                </c:pt>
                <c:pt idx="6">
                  <c:v>370.2998</c:v>
                </c:pt>
                <c:pt idx="7">
                  <c:v>369.11</c:v>
                </c:pt>
                <c:pt idx="8">
                  <c:v>368.73009999999999</c:v>
                </c:pt>
                <c:pt idx="9">
                  <c:v>370.0727</c:v>
                </c:pt>
                <c:pt idx="10">
                  <c:v>370.5215</c:v>
                </c:pt>
                <c:pt idx="11">
                  <c:v>370.34320000000002</c:v>
                </c:pt>
                <c:pt idx="12">
                  <c:v>369.83269999999999</c:v>
                </c:pt>
                <c:pt idx="13">
                  <c:v>372.2704</c:v>
                </c:pt>
                <c:pt idx="14">
                  <c:v>373.60980000000001</c:v>
                </c:pt>
                <c:pt idx="15">
                  <c:v>374.96570000000003</c:v>
                </c:pt>
                <c:pt idx="16">
                  <c:v>374.95049999999998</c:v>
                </c:pt>
                <c:pt idx="17">
                  <c:v>374.26769999999999</c:v>
                </c:pt>
                <c:pt idx="18">
                  <c:v>374.19630000000001</c:v>
                </c:pt>
                <c:pt idx="19">
                  <c:v>375.00209999999998</c:v>
                </c:pt>
                <c:pt idx="20">
                  <c:v>376.66</c:v>
                </c:pt>
                <c:pt idx="21">
                  <c:v>377.5573</c:v>
                </c:pt>
                <c:pt idx="22">
                  <c:v>378.61</c:v>
                </c:pt>
                <c:pt idx="23">
                  <c:v>378.99130000000002</c:v>
                </c:pt>
                <c:pt idx="24" formatCode="General">
                  <c:v>378.99130000000002</c:v>
                </c:pt>
                <c:pt idx="25" formatCode="General">
                  <c:v>379.76400000000001</c:v>
                </c:pt>
                <c:pt idx="26" formatCode="General">
                  <c:v>380.78469999999999</c:v>
                </c:pt>
                <c:pt idx="27" formatCode="General">
                  <c:v>380.85050000000001</c:v>
                </c:pt>
                <c:pt idx="28" formatCode="General">
                  <c:v>379.92939999999999</c:v>
                </c:pt>
                <c:pt idx="29">
                  <c:v>381.2602</c:v>
                </c:pt>
                <c:pt idx="30">
                  <c:v>383.43279999999999</c:v>
                </c:pt>
                <c:pt idx="31">
                  <c:v>385.72469999999998</c:v>
                </c:pt>
                <c:pt idx="32">
                  <c:v>386.63959999999997</c:v>
                </c:pt>
                <c:pt idx="33">
                  <c:v>386.63959999999997</c:v>
                </c:pt>
                <c:pt idx="34">
                  <c:v>388.31799999999998</c:v>
                </c:pt>
                <c:pt idx="35">
                  <c:v>389.09840000000003</c:v>
                </c:pt>
                <c:pt idx="36">
                  <c:v>391.71530000000001</c:v>
                </c:pt>
                <c:pt idx="37">
                  <c:v>394.43060000000003</c:v>
                </c:pt>
                <c:pt idx="38">
                  <c:v>396.11169999999998</c:v>
                </c:pt>
                <c:pt idx="39">
                  <c:v>398.34750000000003</c:v>
                </c:pt>
                <c:pt idx="40">
                  <c:v>403.29930000000002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R3'!$B$86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R3'!$C$83:$AQ$83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24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cat>
          <c:val>
            <c:numRef>
              <c:f>'EU CENE R3'!$C$86:$AQ$86</c:f>
              <c:numCache>
                <c:formatCode>0.00</c:formatCode>
                <c:ptCount val="41"/>
                <c:pt idx="0">
                  <c:v>459.56</c:v>
                </c:pt>
                <c:pt idx="1">
                  <c:v>456.08550000000002</c:v>
                </c:pt>
                <c:pt idx="2">
                  <c:v>458.25459999999998</c:v>
                </c:pt>
                <c:pt idx="3">
                  <c:v>459.06240000000003</c:v>
                </c:pt>
                <c:pt idx="4">
                  <c:v>457.77870000000001</c:v>
                </c:pt>
                <c:pt idx="5">
                  <c:v>468.4178</c:v>
                </c:pt>
                <c:pt idx="6">
                  <c:v>468.72379999999998</c:v>
                </c:pt>
                <c:pt idx="7">
                  <c:v>464.39</c:v>
                </c:pt>
                <c:pt idx="8">
                  <c:v>464.27730000000003</c:v>
                </c:pt>
                <c:pt idx="9">
                  <c:v>469.18520000000001</c:v>
                </c:pt>
                <c:pt idx="10">
                  <c:v>467.029</c:v>
                </c:pt>
                <c:pt idx="11">
                  <c:v>464.86</c:v>
                </c:pt>
                <c:pt idx="12">
                  <c:v>465.67090000000002</c:v>
                </c:pt>
                <c:pt idx="13">
                  <c:v>472.33640000000003</c:v>
                </c:pt>
                <c:pt idx="14">
                  <c:v>474.08819999999997</c:v>
                </c:pt>
                <c:pt idx="15">
                  <c:v>474.9751</c:v>
                </c:pt>
                <c:pt idx="16">
                  <c:v>471.74</c:v>
                </c:pt>
                <c:pt idx="17">
                  <c:v>469.02569999999997</c:v>
                </c:pt>
                <c:pt idx="18">
                  <c:v>475.18830000000003</c:v>
                </c:pt>
                <c:pt idx="19">
                  <c:v>472.39890000000003</c:v>
                </c:pt>
                <c:pt idx="20">
                  <c:v>473.59</c:v>
                </c:pt>
                <c:pt idx="21">
                  <c:v>471.86239999999998</c:v>
                </c:pt>
                <c:pt idx="22">
                  <c:v>475.39929999999998</c:v>
                </c:pt>
                <c:pt idx="23">
                  <c:v>477.0496</c:v>
                </c:pt>
                <c:pt idx="24" formatCode="General">
                  <c:v>477.0496</c:v>
                </c:pt>
                <c:pt idx="25" formatCode="General">
                  <c:v>473.31939999999997</c:v>
                </c:pt>
                <c:pt idx="26" formatCode="General">
                  <c:v>472.24130000000002</c:v>
                </c:pt>
                <c:pt idx="27" formatCode="General">
                  <c:v>470.88819999999998</c:v>
                </c:pt>
                <c:pt idx="28" formatCode="General">
                  <c:v>467.45549999999997</c:v>
                </c:pt>
                <c:pt idx="29">
                  <c:v>467.03609999999998</c:v>
                </c:pt>
                <c:pt idx="30">
                  <c:v>468.5489</c:v>
                </c:pt>
                <c:pt idx="31">
                  <c:v>472.05500000000001</c:v>
                </c:pt>
                <c:pt idx="32">
                  <c:v>471.37090000000001</c:v>
                </c:pt>
                <c:pt idx="33">
                  <c:v>471.37090000000001</c:v>
                </c:pt>
                <c:pt idx="34">
                  <c:v>467.18959999999998</c:v>
                </c:pt>
                <c:pt idx="35">
                  <c:v>474.25490000000002</c:v>
                </c:pt>
                <c:pt idx="36">
                  <c:v>475.20940000000002</c:v>
                </c:pt>
                <c:pt idx="37">
                  <c:v>474.6438</c:v>
                </c:pt>
                <c:pt idx="38">
                  <c:v>471.19240000000002</c:v>
                </c:pt>
                <c:pt idx="39">
                  <c:v>472.8913</c:v>
                </c:pt>
                <c:pt idx="40">
                  <c:v>478.79059999999998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R3'!$B$87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R3'!$C$83:$AQ$83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24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cat>
          <c:val>
            <c:numRef>
              <c:f>'EU CENE R3'!$C$87:$AQ$87</c:f>
              <c:numCache>
                <c:formatCode>0.00</c:formatCode>
                <c:ptCount val="41"/>
                <c:pt idx="0">
                  <c:v>200.85749999999999</c:v>
                </c:pt>
                <c:pt idx="1">
                  <c:v>202.77780000000001</c:v>
                </c:pt>
                <c:pt idx="2">
                  <c:v>237.00290000000001</c:v>
                </c:pt>
                <c:pt idx="3">
                  <c:v>236.76339999999999</c:v>
                </c:pt>
                <c:pt idx="4">
                  <c:v>203.63489999999999</c:v>
                </c:pt>
                <c:pt idx="5">
                  <c:v>277.54680000000002</c:v>
                </c:pt>
                <c:pt idx="6">
                  <c:v>173.38489999999999</c:v>
                </c:pt>
                <c:pt idx="7">
                  <c:v>202.89</c:v>
                </c:pt>
                <c:pt idx="8">
                  <c:v>289.30739999999997</c:v>
                </c:pt>
                <c:pt idx="9">
                  <c:v>210.55420000000001</c:v>
                </c:pt>
                <c:pt idx="10">
                  <c:v>191.91489999999999</c:v>
                </c:pt>
                <c:pt idx="11">
                  <c:v>202.08</c:v>
                </c:pt>
                <c:pt idx="12">
                  <c:v>209.4563</c:v>
                </c:pt>
                <c:pt idx="13">
                  <c:v>190.40950000000001</c:v>
                </c:pt>
                <c:pt idx="14">
                  <c:v>204.0489</c:v>
                </c:pt>
                <c:pt idx="15">
                  <c:v>202.30879999999999</c:v>
                </c:pt>
                <c:pt idx="16">
                  <c:v>216.32339999999999</c:v>
                </c:pt>
                <c:pt idx="17">
                  <c:v>265.9717</c:v>
                </c:pt>
                <c:pt idx="18">
                  <c:v>256.74419999999998</c:v>
                </c:pt>
                <c:pt idx="19">
                  <c:v>255.37889999999999</c:v>
                </c:pt>
                <c:pt idx="20">
                  <c:v>251.39</c:v>
                </c:pt>
                <c:pt idx="21">
                  <c:v>259.59609999999998</c:v>
                </c:pt>
                <c:pt idx="22">
                  <c:v>223.60169999999999</c:v>
                </c:pt>
                <c:pt idx="23">
                  <c:v>188.62620000000001</c:v>
                </c:pt>
                <c:pt idx="24" formatCode="General">
                  <c:v>188.62620000000001</c:v>
                </c:pt>
                <c:pt idx="25" formatCode="General">
                  <c:v>168.99019999999999</c:v>
                </c:pt>
                <c:pt idx="26" formatCode="General">
                  <c:v>304.97559999999999</c:v>
                </c:pt>
                <c:pt idx="27" formatCode="General">
                  <c:v>196.78960000000001</c:v>
                </c:pt>
                <c:pt idx="28" formatCode="General">
                  <c:v>193.07589999999999</c:v>
                </c:pt>
                <c:pt idx="29">
                  <c:v>304.4966</c:v>
                </c:pt>
                <c:pt idx="30">
                  <c:v>196.64269999999999</c:v>
                </c:pt>
                <c:pt idx="31">
                  <c:v>309.10109999999997</c:v>
                </c:pt>
                <c:pt idx="32">
                  <c:v>257.55840000000001</c:v>
                </c:pt>
                <c:pt idx="33">
                  <c:v>257.55840000000001</c:v>
                </c:pt>
                <c:pt idx="34">
                  <c:v>196.5479</c:v>
                </c:pt>
                <c:pt idx="35">
                  <c:v>195.05770000000001</c:v>
                </c:pt>
                <c:pt idx="36">
                  <c:v>187.9102</c:v>
                </c:pt>
                <c:pt idx="37">
                  <c:v>217.50829999999999</c:v>
                </c:pt>
                <c:pt idx="38">
                  <c:v>212.8955</c:v>
                </c:pt>
                <c:pt idx="39">
                  <c:v>211.4006</c:v>
                </c:pt>
                <c:pt idx="40">
                  <c:v>211.80940000000001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R3'!$B$88</c:f>
              <c:strCache>
                <c:ptCount val="1"/>
                <c:pt idx="0">
                  <c:v>SI</c:v>
                </c:pt>
              </c:strCache>
            </c:strRef>
          </c:tx>
          <c:marker>
            <c:symbol val="circle"/>
            <c:size val="5"/>
          </c:marker>
          <c:cat>
            <c:numRef>
              <c:f>'EU CENE R3'!$C$83:$AQ$83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24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cat>
          <c:val>
            <c:numRef>
              <c:f>'EU CENE R3'!$C$88:$AQ$88</c:f>
              <c:numCache>
                <c:formatCode>0.00</c:formatCode>
                <c:ptCount val="41"/>
                <c:pt idx="0">
                  <c:v>295.58969999999999</c:v>
                </c:pt>
                <c:pt idx="1">
                  <c:v>308.43299999999999</c:v>
                </c:pt>
                <c:pt idx="2">
                  <c:v>313.0908</c:v>
                </c:pt>
                <c:pt idx="3">
                  <c:v>314.58690000000001</c:v>
                </c:pt>
                <c:pt idx="4">
                  <c:v>308.85579999999999</c:v>
                </c:pt>
                <c:pt idx="5">
                  <c:v>317.37799999999999</c:v>
                </c:pt>
                <c:pt idx="6">
                  <c:v>318.85270000000003</c:v>
                </c:pt>
                <c:pt idx="7">
                  <c:v>324.55</c:v>
                </c:pt>
                <c:pt idx="8">
                  <c:v>326.60770000000002</c:v>
                </c:pt>
                <c:pt idx="9">
                  <c:v>328.2457</c:v>
                </c:pt>
                <c:pt idx="10">
                  <c:v>322.90460000000002</c:v>
                </c:pt>
                <c:pt idx="11">
                  <c:v>325.59910000000002</c:v>
                </c:pt>
                <c:pt idx="12">
                  <c:v>327.26859999999999</c:v>
                </c:pt>
                <c:pt idx="13">
                  <c:v>319.52210000000002</c:v>
                </c:pt>
                <c:pt idx="14">
                  <c:v>323.3605</c:v>
                </c:pt>
                <c:pt idx="15">
                  <c:v>325.04349999999999</c:v>
                </c:pt>
                <c:pt idx="16">
                  <c:v>320.37759999999997</c:v>
                </c:pt>
                <c:pt idx="17">
                  <c:v>320.12189999999998</c:v>
                </c:pt>
                <c:pt idx="18">
                  <c:v>314.43970000000002</c:v>
                </c:pt>
                <c:pt idx="19">
                  <c:v>322.65069999999997</c:v>
                </c:pt>
                <c:pt idx="20">
                  <c:v>322.35000000000002</c:v>
                </c:pt>
                <c:pt idx="21">
                  <c:v>320.4461</c:v>
                </c:pt>
                <c:pt idx="22">
                  <c:v>320.50650000000002</c:v>
                </c:pt>
                <c:pt idx="23">
                  <c:v>318.54899999999998</c:v>
                </c:pt>
                <c:pt idx="24" formatCode="General">
                  <c:v>318.54899999999998</c:v>
                </c:pt>
                <c:pt idx="25" formatCode="General">
                  <c:v>330.714</c:v>
                </c:pt>
                <c:pt idx="26" formatCode="General">
                  <c:v>326.6832</c:v>
                </c:pt>
                <c:pt idx="27" formatCode="General">
                  <c:v>324.19099999999997</c:v>
                </c:pt>
                <c:pt idx="28" formatCode="General">
                  <c:v>323.70760000000001</c:v>
                </c:pt>
                <c:pt idx="29">
                  <c:v>331.59519999999998</c:v>
                </c:pt>
                <c:pt idx="30">
                  <c:v>326.86779999999999</c:v>
                </c:pt>
                <c:pt idx="31">
                  <c:v>332.8877</c:v>
                </c:pt>
                <c:pt idx="32">
                  <c:v>321.32479999999998</c:v>
                </c:pt>
                <c:pt idx="33">
                  <c:v>321.32479999999998</c:v>
                </c:pt>
                <c:pt idx="34">
                  <c:v>324.99079999999998</c:v>
                </c:pt>
                <c:pt idx="35">
                  <c:v>334.84219999999999</c:v>
                </c:pt>
                <c:pt idx="36">
                  <c:v>336.93990000000002</c:v>
                </c:pt>
                <c:pt idx="37">
                  <c:v>338.87979999999999</c:v>
                </c:pt>
                <c:pt idx="38">
                  <c:v>344.21789999999999</c:v>
                </c:pt>
                <c:pt idx="39">
                  <c:v>345.93439999999998</c:v>
                </c:pt>
                <c:pt idx="40">
                  <c:v>341.48250000000002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6178088"/>
        <c:axId val="576178872"/>
      </c:lineChart>
      <c:catAx>
        <c:axId val="576178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6178872"/>
        <c:crosses val="autoZero"/>
        <c:auto val="1"/>
        <c:lblAlgn val="ctr"/>
        <c:lblOffset val="100"/>
        <c:noMultiLvlLbl val="0"/>
      </c:catAx>
      <c:valAx>
        <c:axId val="576178872"/>
        <c:scaling>
          <c:orientation val="minMax"/>
          <c:max val="6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6178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843760598435859"/>
          <c:y val="0.92844121439629346"/>
          <c:w val="0.63807687641647159"/>
          <c:h val="5.2464726324849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3</xdr:row>
      <xdr:rowOff>19049</xdr:rowOff>
    </xdr:from>
    <xdr:to>
      <xdr:col>21</xdr:col>
      <xdr:colOff>19049</xdr:colOff>
      <xdr:row>19</xdr:row>
      <xdr:rowOff>180974</xdr:rowOff>
    </xdr:to>
    <xdr:graphicFrame macro="">
      <xdr:nvGraphicFramePr>
        <xdr:cNvPr id="3" name="Grafikon 2" descr="Grafikon je grafičen prikaz tabele 2." title="GRAFIKON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605963</xdr:colOff>
      <xdr:row>3</xdr:row>
      <xdr:rowOff>33251</xdr:rowOff>
    </xdr:from>
    <xdr:to>
      <xdr:col>25</xdr:col>
      <xdr:colOff>110663</xdr:colOff>
      <xdr:row>22</xdr:row>
      <xdr:rowOff>71350</xdr:rowOff>
    </xdr:to>
    <xdr:graphicFrame macro="">
      <xdr:nvGraphicFramePr>
        <xdr:cNvPr id="3" name="Grafikon 2" descr="Grafikon s prikazom gibanja količin tedenska zakola po kategorijah 2019/2020.">
          <a:extLst>
            <a:ext uri="{FF2B5EF4-FFF2-40B4-BE49-F238E27FC236}">
              <a16:creationId xmlns:a16="http://schemas.microsoft.com/office/drawing/2014/main" xmlns="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1040422</xdr:colOff>
      <xdr:row>53</xdr:row>
      <xdr:rowOff>142352</xdr:rowOff>
    </xdr:from>
    <xdr:to>
      <xdr:col>13</xdr:col>
      <xdr:colOff>335782</xdr:colOff>
      <xdr:row>75</xdr:row>
      <xdr:rowOff>57202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abSelected="1" zoomScaleNormal="100" workbookViewId="0">
      <selection activeCell="A14" sqref="A14"/>
    </sheetView>
  </sheetViews>
  <sheetFormatPr defaultRowHeight="15.05" x14ac:dyDescent="0.3"/>
  <cols>
    <col min="1" max="1" width="41.33203125" customWidth="1"/>
    <col min="2" max="2" width="142.6640625" customWidth="1"/>
  </cols>
  <sheetData>
    <row r="1" spans="1:2" x14ac:dyDescent="0.3">
      <c r="A1" s="162" t="s">
        <v>0</v>
      </c>
      <c r="B1" s="163"/>
    </row>
    <row r="2" spans="1:2" ht="26.2" x14ac:dyDescent="0.3">
      <c r="A2" s="164" t="s">
        <v>1</v>
      </c>
      <c r="B2" s="24" t="s">
        <v>10</v>
      </c>
    </row>
    <row r="3" spans="1:2" x14ac:dyDescent="0.3">
      <c r="A3" s="165" t="s">
        <v>2</v>
      </c>
      <c r="B3" s="163"/>
    </row>
    <row r="4" spans="1:2" x14ac:dyDescent="0.3">
      <c r="A4" s="165" t="s">
        <v>3</v>
      </c>
      <c r="B4" s="163"/>
    </row>
    <row r="5" spans="1:2" x14ac:dyDescent="0.3">
      <c r="A5" s="165" t="s">
        <v>4</v>
      </c>
      <c r="B5" s="163"/>
    </row>
    <row r="6" spans="1:2" x14ac:dyDescent="0.3">
      <c r="A6" s="166" t="s">
        <v>5</v>
      </c>
      <c r="B6" s="163"/>
    </row>
    <row r="7" spans="1:2" x14ac:dyDescent="0.3">
      <c r="A7" s="163"/>
      <c r="B7" s="163"/>
    </row>
    <row r="8" spans="1:2" x14ac:dyDescent="0.3">
      <c r="A8" s="167" t="s">
        <v>6</v>
      </c>
      <c r="B8" s="163"/>
    </row>
    <row r="9" spans="1:2" x14ac:dyDescent="0.3">
      <c r="A9" s="167" t="s">
        <v>7</v>
      </c>
      <c r="B9" s="163"/>
    </row>
    <row r="10" spans="1:2" x14ac:dyDescent="0.3">
      <c r="A10" s="167" t="s">
        <v>8</v>
      </c>
      <c r="B10" s="163"/>
    </row>
    <row r="11" spans="1:2" x14ac:dyDescent="0.3">
      <c r="A11" s="163"/>
      <c r="B11" s="163"/>
    </row>
    <row r="12" spans="1:2" x14ac:dyDescent="0.3">
      <c r="A12" s="163"/>
      <c r="B12" s="163"/>
    </row>
    <row r="13" spans="1:2" x14ac:dyDescent="0.3">
      <c r="A13" s="168" t="s">
        <v>184</v>
      </c>
      <c r="B13" s="163"/>
    </row>
    <row r="14" spans="1:2" ht="26.2" x14ac:dyDescent="0.3">
      <c r="A14" s="167" t="s">
        <v>185</v>
      </c>
      <c r="B14" s="164" t="s">
        <v>148</v>
      </c>
    </row>
    <row r="15" spans="1:2" x14ac:dyDescent="0.3">
      <c r="A15" s="163"/>
      <c r="B15" s="164" t="s">
        <v>141</v>
      </c>
    </row>
    <row r="16" spans="1:2" x14ac:dyDescent="0.3">
      <c r="A16" s="163"/>
      <c r="B16" s="163"/>
    </row>
    <row r="17" spans="1:2" x14ac:dyDescent="0.3">
      <c r="A17" s="163"/>
      <c r="B17" s="163"/>
    </row>
    <row r="18" spans="1:2" x14ac:dyDescent="0.3">
      <c r="A18" s="163"/>
      <c r="B18" s="164" t="s">
        <v>9</v>
      </c>
    </row>
    <row r="19" spans="1:2" x14ac:dyDescent="0.3">
      <c r="A19" s="163"/>
      <c r="B19" s="163"/>
    </row>
    <row r="20" spans="1:2" x14ac:dyDescent="0.3">
      <c r="A20" s="163"/>
      <c r="B20" s="16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zoomScaleNormal="100" workbookViewId="0">
      <selection activeCell="E54" sqref="E54"/>
    </sheetView>
  </sheetViews>
  <sheetFormatPr defaultRowHeight="15.05" x14ac:dyDescent="0.3"/>
  <cols>
    <col min="1" max="1" width="9.109375" style="76"/>
    <col min="2" max="2" width="11.44140625" customWidth="1"/>
    <col min="3" max="3" width="12.44140625" customWidth="1"/>
    <col min="4" max="4" width="15.88671875" customWidth="1"/>
    <col min="5" max="5" width="13.88671875" customWidth="1"/>
    <col min="6" max="6" width="13.44140625" customWidth="1"/>
    <col min="7" max="7" width="13" customWidth="1"/>
    <col min="8" max="8" width="10.44140625" customWidth="1"/>
    <col min="9" max="9" width="13.109375" customWidth="1"/>
    <col min="10" max="10" width="12.6640625" customWidth="1"/>
    <col min="14" max="14" width="19.6640625" bestFit="1" customWidth="1"/>
    <col min="15" max="15" width="14.33203125" style="1" customWidth="1"/>
  </cols>
  <sheetData>
    <row r="1" spans="2:15" x14ac:dyDescent="0.3">
      <c r="C1" s="25"/>
    </row>
    <row r="2" spans="2:15" x14ac:dyDescent="0.3">
      <c r="B2" t="s">
        <v>146</v>
      </c>
      <c r="C2" s="32" t="s">
        <v>173</v>
      </c>
      <c r="E2" t="str">
        <f>'OSNOVNO POROČILO'!A13</f>
        <v>41. teden (11. 10. 2021 - 17. 10. 2021)</v>
      </c>
      <c r="M2" t="s">
        <v>147</v>
      </c>
    </row>
    <row r="3" spans="2:15" ht="15.75" thickBot="1" x14ac:dyDescent="0.35"/>
    <row r="4" spans="2:15" ht="25.55" thickBot="1" x14ac:dyDescent="0.35">
      <c r="B4" s="3" t="s">
        <v>11</v>
      </c>
      <c r="C4" s="23"/>
      <c r="D4" s="22"/>
      <c r="E4" s="12"/>
      <c r="F4" s="12" t="s">
        <v>12</v>
      </c>
      <c r="G4" s="12"/>
      <c r="H4" s="12"/>
      <c r="I4" s="13"/>
      <c r="J4" s="14"/>
      <c r="M4" s="75"/>
      <c r="N4" s="75" t="s">
        <v>40</v>
      </c>
      <c r="O4" s="85" t="s">
        <v>38</v>
      </c>
    </row>
    <row r="5" spans="2:15" ht="15.75" thickBot="1" x14ac:dyDescent="0.35">
      <c r="B5" s="19"/>
      <c r="C5" s="15"/>
      <c r="D5" s="9" t="s">
        <v>13</v>
      </c>
      <c r="E5" s="10" t="s">
        <v>14</v>
      </c>
      <c r="F5" s="11" t="s">
        <v>15</v>
      </c>
      <c r="G5" s="172" t="s">
        <v>16</v>
      </c>
      <c r="H5" s="16" t="s">
        <v>17</v>
      </c>
      <c r="I5" s="16" t="s">
        <v>18</v>
      </c>
      <c r="J5" s="20" t="s">
        <v>19</v>
      </c>
      <c r="M5" s="75"/>
      <c r="N5" s="324"/>
      <c r="O5" s="85"/>
    </row>
    <row r="6" spans="2:15" ht="15.75" thickBot="1" x14ac:dyDescent="0.35">
      <c r="B6" s="3" t="s">
        <v>21</v>
      </c>
      <c r="C6" s="4" t="s">
        <v>20</v>
      </c>
      <c r="D6" s="87" t="s">
        <v>187</v>
      </c>
      <c r="E6" s="87">
        <v>67</v>
      </c>
      <c r="F6" s="99"/>
      <c r="G6" s="87" t="s">
        <v>187</v>
      </c>
      <c r="H6" s="100"/>
      <c r="I6" s="87">
        <v>1</v>
      </c>
      <c r="J6" s="90"/>
      <c r="M6" s="75" t="s">
        <v>13</v>
      </c>
      <c r="N6" s="324" t="s">
        <v>21</v>
      </c>
      <c r="O6" s="313" t="s">
        <v>187</v>
      </c>
    </row>
    <row r="7" spans="2:15" ht="15.75" thickBot="1" x14ac:dyDescent="0.35">
      <c r="B7" s="2" t="s">
        <v>21</v>
      </c>
      <c r="C7" s="5" t="s">
        <v>22</v>
      </c>
      <c r="D7" s="87" t="s">
        <v>187</v>
      </c>
      <c r="E7" s="91">
        <v>26566</v>
      </c>
      <c r="F7" s="112"/>
      <c r="G7" s="87" t="s">
        <v>187</v>
      </c>
      <c r="H7" s="118"/>
      <c r="I7" s="91">
        <v>274</v>
      </c>
      <c r="J7" s="94"/>
      <c r="M7" s="75" t="s">
        <v>13</v>
      </c>
      <c r="N7" s="324" t="s">
        <v>24</v>
      </c>
      <c r="O7" s="313" t="s">
        <v>187</v>
      </c>
    </row>
    <row r="8" spans="2:15" ht="15.75" thickBot="1" x14ac:dyDescent="0.35">
      <c r="B8" s="19" t="s">
        <v>21</v>
      </c>
      <c r="C8" s="6" t="s">
        <v>23</v>
      </c>
      <c r="D8" s="87" t="s">
        <v>187</v>
      </c>
      <c r="E8" s="95">
        <v>367.93</v>
      </c>
      <c r="F8" s="109"/>
      <c r="G8" s="87" t="s">
        <v>187</v>
      </c>
      <c r="H8" s="120"/>
      <c r="I8" s="95">
        <v>356.54</v>
      </c>
      <c r="J8" s="97"/>
      <c r="M8" s="75" t="s">
        <v>13</v>
      </c>
      <c r="N8" s="324" t="s">
        <v>27</v>
      </c>
      <c r="O8" s="86">
        <v>386.48</v>
      </c>
    </row>
    <row r="9" spans="2:15" ht="15.75" thickBot="1" x14ac:dyDescent="0.35">
      <c r="B9" s="3" t="s">
        <v>24</v>
      </c>
      <c r="C9" s="4" t="s">
        <v>20</v>
      </c>
      <c r="D9" s="87" t="s">
        <v>187</v>
      </c>
      <c r="E9" s="228">
        <v>56</v>
      </c>
      <c r="F9" s="99"/>
      <c r="G9" s="87" t="s">
        <v>187</v>
      </c>
      <c r="H9" s="100"/>
      <c r="I9" s="87">
        <v>16</v>
      </c>
      <c r="J9" s="90"/>
      <c r="M9" s="75" t="s">
        <v>13</v>
      </c>
      <c r="N9" s="324" t="s">
        <v>28</v>
      </c>
      <c r="O9" s="313" t="s">
        <v>187</v>
      </c>
    </row>
    <row r="10" spans="2:15" ht="15.75" thickBot="1" x14ac:dyDescent="0.35">
      <c r="B10" s="2" t="s">
        <v>24</v>
      </c>
      <c r="C10" s="5" t="s">
        <v>22</v>
      </c>
      <c r="D10" s="87" t="s">
        <v>187</v>
      </c>
      <c r="E10" s="229">
        <v>24416</v>
      </c>
      <c r="F10" s="112"/>
      <c r="G10" s="87" t="s">
        <v>187</v>
      </c>
      <c r="H10" s="104"/>
      <c r="I10" s="91">
        <v>5471</v>
      </c>
      <c r="J10" s="94"/>
      <c r="M10" s="75" t="s">
        <v>13</v>
      </c>
      <c r="N10" s="324" t="s">
        <v>31</v>
      </c>
      <c r="O10" s="86">
        <v>156.54</v>
      </c>
    </row>
    <row r="11" spans="2:15" ht="15.75" thickBot="1" x14ac:dyDescent="0.35">
      <c r="B11" s="19" t="s">
        <v>24</v>
      </c>
      <c r="C11" s="8" t="s">
        <v>23</v>
      </c>
      <c r="D11" s="87" t="s">
        <v>187</v>
      </c>
      <c r="E11" s="230">
        <v>365.34000000000003</v>
      </c>
      <c r="F11" s="109"/>
      <c r="G11" s="87" t="s">
        <v>187</v>
      </c>
      <c r="H11" s="120"/>
      <c r="I11" s="98">
        <v>357.08000000000004</v>
      </c>
      <c r="J11" s="97"/>
      <c r="M11" s="75" t="s">
        <v>13</v>
      </c>
      <c r="N11" s="324" t="s">
        <v>32</v>
      </c>
      <c r="O11" s="313" t="s">
        <v>187</v>
      </c>
    </row>
    <row r="12" spans="2:15" ht="15.75" thickBot="1" x14ac:dyDescent="0.35">
      <c r="B12" s="3" t="s">
        <v>25</v>
      </c>
      <c r="C12" s="4" t="s">
        <v>20</v>
      </c>
      <c r="D12" s="103"/>
      <c r="E12" s="88"/>
      <c r="F12" s="111"/>
      <c r="G12" s="87" t="s">
        <v>187</v>
      </c>
      <c r="H12" s="111"/>
      <c r="I12" s="123">
        <v>18</v>
      </c>
      <c r="J12" s="102"/>
      <c r="M12" s="75" t="s">
        <v>14</v>
      </c>
      <c r="N12" s="324" t="s">
        <v>21</v>
      </c>
      <c r="O12" s="86">
        <v>367.93</v>
      </c>
    </row>
    <row r="13" spans="2:15" ht="15.75" thickBot="1" x14ac:dyDescent="0.35">
      <c r="B13" s="2" t="s">
        <v>25</v>
      </c>
      <c r="C13" s="5" t="s">
        <v>22</v>
      </c>
      <c r="D13" s="103"/>
      <c r="E13" s="93"/>
      <c r="F13" s="303"/>
      <c r="G13" s="87" t="s">
        <v>187</v>
      </c>
      <c r="H13" s="305"/>
      <c r="I13" s="91">
        <v>6620</v>
      </c>
      <c r="J13" s="106"/>
      <c r="M13" s="75" t="s">
        <v>14</v>
      </c>
      <c r="N13" s="324" t="s">
        <v>24</v>
      </c>
      <c r="O13" s="86">
        <v>365.34000000000003</v>
      </c>
    </row>
    <row r="14" spans="2:15" ht="15.75" thickBot="1" x14ac:dyDescent="0.35">
      <c r="B14" s="2" t="s">
        <v>25</v>
      </c>
      <c r="C14" s="6" t="s">
        <v>23</v>
      </c>
      <c r="D14" s="107"/>
      <c r="E14" s="108"/>
      <c r="F14" s="304"/>
      <c r="G14" s="87" t="s">
        <v>187</v>
      </c>
      <c r="H14" s="114"/>
      <c r="I14" s="117">
        <v>333.31</v>
      </c>
      <c r="J14" s="110"/>
      <c r="M14" s="75" t="s">
        <v>14</v>
      </c>
      <c r="N14" s="324" t="s">
        <v>27</v>
      </c>
      <c r="O14" s="86">
        <v>355.56</v>
      </c>
    </row>
    <row r="15" spans="2:15" ht="15.75" thickBot="1" x14ac:dyDescent="0.35">
      <c r="B15" s="3" t="s">
        <v>26</v>
      </c>
      <c r="C15" s="4" t="s">
        <v>20</v>
      </c>
      <c r="D15" s="99"/>
      <c r="E15" s="88"/>
      <c r="F15" s="111"/>
      <c r="G15" s="103"/>
      <c r="H15" s="99"/>
      <c r="I15" s="93"/>
      <c r="J15" s="87" t="s">
        <v>187</v>
      </c>
      <c r="M15" s="75" t="s">
        <v>14</v>
      </c>
      <c r="N15" s="324" t="s">
        <v>28</v>
      </c>
      <c r="O15" s="86">
        <v>360.16</v>
      </c>
    </row>
    <row r="16" spans="2:15" ht="15.75" thickBot="1" x14ac:dyDescent="0.35">
      <c r="B16" s="2" t="s">
        <v>26</v>
      </c>
      <c r="C16" s="5" t="s">
        <v>22</v>
      </c>
      <c r="D16" s="112"/>
      <c r="E16" s="93"/>
      <c r="F16" s="113"/>
      <c r="G16" s="103"/>
      <c r="H16" s="112"/>
      <c r="I16" s="92"/>
      <c r="J16" s="87" t="s">
        <v>187</v>
      </c>
      <c r="M16" s="75" t="s">
        <v>14</v>
      </c>
      <c r="N16" s="324" t="s">
        <v>31</v>
      </c>
      <c r="O16" s="86">
        <v>320.14000000000004</v>
      </c>
    </row>
    <row r="17" spans="2:15" ht="15.75" thickBot="1" x14ac:dyDescent="0.35">
      <c r="B17" s="19" t="s">
        <v>26</v>
      </c>
      <c r="C17" s="8" t="s">
        <v>23</v>
      </c>
      <c r="D17" s="109"/>
      <c r="E17" s="96"/>
      <c r="F17" s="114"/>
      <c r="G17" s="115"/>
      <c r="H17" s="109"/>
      <c r="I17" s="96"/>
      <c r="J17" s="87" t="s">
        <v>187</v>
      </c>
      <c r="M17" s="75" t="s">
        <v>14</v>
      </c>
      <c r="N17" s="324" t="s">
        <v>32</v>
      </c>
      <c r="O17" s="86">
        <v>327.86</v>
      </c>
    </row>
    <row r="18" spans="2:15" ht="14.25" customHeight="1" thickBot="1" x14ac:dyDescent="0.35">
      <c r="B18" s="3" t="s">
        <v>27</v>
      </c>
      <c r="C18" s="4" t="s">
        <v>20</v>
      </c>
      <c r="D18" s="87">
        <v>2</v>
      </c>
      <c r="E18" s="116">
        <v>106</v>
      </c>
      <c r="F18" s="99"/>
      <c r="G18" s="99"/>
      <c r="H18" s="88"/>
      <c r="I18" s="87">
        <v>12</v>
      </c>
      <c r="J18" s="87">
        <v>35</v>
      </c>
      <c r="M18" s="75" t="s">
        <v>15</v>
      </c>
      <c r="N18" s="324" t="s">
        <v>28</v>
      </c>
      <c r="O18" s="86">
        <v>337.20000000000005</v>
      </c>
    </row>
    <row r="19" spans="2:15" ht="15.75" thickBot="1" x14ac:dyDescent="0.35">
      <c r="B19" s="2" t="s">
        <v>27</v>
      </c>
      <c r="C19" s="5" t="s">
        <v>22</v>
      </c>
      <c r="D19" s="87">
        <v>310</v>
      </c>
      <c r="E19" s="91">
        <v>35790</v>
      </c>
      <c r="F19" s="112"/>
      <c r="G19" s="112"/>
      <c r="H19" s="92"/>
      <c r="I19" s="91">
        <v>3322</v>
      </c>
      <c r="J19" s="91">
        <v>3802</v>
      </c>
      <c r="M19" s="75" t="s">
        <v>16</v>
      </c>
      <c r="N19" s="324" t="s">
        <v>21</v>
      </c>
      <c r="O19" s="313" t="s">
        <v>187</v>
      </c>
    </row>
    <row r="20" spans="2:15" ht="15.75" thickBot="1" x14ac:dyDescent="0.35">
      <c r="B20" s="19" t="s">
        <v>27</v>
      </c>
      <c r="C20" s="6" t="s">
        <v>23</v>
      </c>
      <c r="D20" s="87">
        <v>386.48</v>
      </c>
      <c r="E20" s="95">
        <v>355.56</v>
      </c>
      <c r="F20" s="109"/>
      <c r="G20" s="115"/>
      <c r="H20" s="96"/>
      <c r="I20" s="95">
        <v>345.34000000000003</v>
      </c>
      <c r="J20" s="95">
        <v>419.33000000000004</v>
      </c>
      <c r="M20" s="75" t="s">
        <v>16</v>
      </c>
      <c r="N20" s="324" t="s">
        <v>24</v>
      </c>
      <c r="O20" s="313" t="s">
        <v>187</v>
      </c>
    </row>
    <row r="21" spans="2:15" ht="15.75" thickBot="1" x14ac:dyDescent="0.35">
      <c r="B21" s="3" t="s">
        <v>28</v>
      </c>
      <c r="C21" s="4" t="s">
        <v>20</v>
      </c>
      <c r="D21" s="87" t="s">
        <v>187</v>
      </c>
      <c r="E21" s="87">
        <v>68</v>
      </c>
      <c r="F21" s="126">
        <v>32</v>
      </c>
      <c r="G21" s="87" t="s">
        <v>187</v>
      </c>
      <c r="H21" s="228">
        <v>37</v>
      </c>
      <c r="I21" s="87">
        <v>63</v>
      </c>
      <c r="J21" s="90"/>
      <c r="M21" s="75" t="s">
        <v>16</v>
      </c>
      <c r="N21" s="324" t="s">
        <v>25</v>
      </c>
      <c r="O21" s="313" t="s">
        <v>187</v>
      </c>
    </row>
    <row r="22" spans="2:15" ht="15.75" thickBot="1" x14ac:dyDescent="0.35">
      <c r="B22" s="2" t="s">
        <v>28</v>
      </c>
      <c r="C22" s="5" t="s">
        <v>22</v>
      </c>
      <c r="D22" s="87" t="s">
        <v>187</v>
      </c>
      <c r="E22" s="91">
        <v>26933</v>
      </c>
      <c r="F22" s="306">
        <v>12428</v>
      </c>
      <c r="G22" s="87" t="s">
        <v>187</v>
      </c>
      <c r="H22" s="229">
        <v>11955</v>
      </c>
      <c r="I22" s="91">
        <v>18632</v>
      </c>
      <c r="J22" s="94"/>
      <c r="M22" s="75" t="s">
        <v>16</v>
      </c>
      <c r="N22" s="324" t="s">
        <v>28</v>
      </c>
      <c r="O22" s="313" t="s">
        <v>187</v>
      </c>
    </row>
    <row r="23" spans="2:15" ht="15.75" thickBot="1" x14ac:dyDescent="0.35">
      <c r="B23" s="19" t="s">
        <v>28</v>
      </c>
      <c r="C23" s="6" t="s">
        <v>23</v>
      </c>
      <c r="D23" s="87" t="s">
        <v>187</v>
      </c>
      <c r="E23" s="98">
        <v>360.16</v>
      </c>
      <c r="F23" s="307">
        <v>337.20000000000005</v>
      </c>
      <c r="G23" s="87" t="s">
        <v>187</v>
      </c>
      <c r="H23" s="308">
        <v>257.61</v>
      </c>
      <c r="I23" s="117">
        <v>342.08000000000004</v>
      </c>
      <c r="J23" s="94"/>
      <c r="M23" s="75" t="s">
        <v>16</v>
      </c>
      <c r="N23" s="324" t="s">
        <v>29</v>
      </c>
      <c r="O23" s="313" t="s">
        <v>187</v>
      </c>
    </row>
    <row r="24" spans="2:15" ht="15.75" thickBot="1" x14ac:dyDescent="0.35">
      <c r="B24" s="3" t="s">
        <v>29</v>
      </c>
      <c r="C24" s="4" t="s">
        <v>20</v>
      </c>
      <c r="D24" s="99"/>
      <c r="E24" s="88"/>
      <c r="F24" s="111"/>
      <c r="G24" s="87" t="s">
        <v>187</v>
      </c>
      <c r="H24" s="228">
        <v>12</v>
      </c>
      <c r="I24" s="87">
        <v>23</v>
      </c>
      <c r="J24" s="90"/>
      <c r="M24" s="75" t="s">
        <v>16</v>
      </c>
      <c r="N24" s="324" t="s">
        <v>32</v>
      </c>
      <c r="O24" s="313" t="s">
        <v>187</v>
      </c>
    </row>
    <row r="25" spans="2:15" ht="15.75" thickBot="1" x14ac:dyDescent="0.35">
      <c r="B25" s="2" t="s">
        <v>29</v>
      </c>
      <c r="C25" s="5" t="s">
        <v>22</v>
      </c>
      <c r="D25" s="112"/>
      <c r="E25" s="93"/>
      <c r="F25" s="113"/>
      <c r="G25" s="87" t="s">
        <v>187</v>
      </c>
      <c r="H25" s="229">
        <v>4459</v>
      </c>
      <c r="I25" s="119">
        <v>7727</v>
      </c>
      <c r="J25" s="94"/>
      <c r="M25" s="75" t="s">
        <v>16</v>
      </c>
      <c r="N25" s="324" t="s">
        <v>34</v>
      </c>
      <c r="O25" s="313" t="s">
        <v>187</v>
      </c>
    </row>
    <row r="26" spans="2:15" ht="15.75" thickBot="1" x14ac:dyDescent="0.35">
      <c r="B26" s="19" t="s">
        <v>29</v>
      </c>
      <c r="C26" s="6" t="s">
        <v>23</v>
      </c>
      <c r="D26" s="115"/>
      <c r="E26" s="96"/>
      <c r="F26" s="114"/>
      <c r="G26" s="87" t="s">
        <v>187</v>
      </c>
      <c r="H26" s="230">
        <v>288.94</v>
      </c>
      <c r="I26" s="121">
        <v>349.68</v>
      </c>
      <c r="J26" s="97"/>
      <c r="M26" s="75" t="s">
        <v>17</v>
      </c>
      <c r="N26" s="324" t="s">
        <v>28</v>
      </c>
      <c r="O26" s="86">
        <v>257.61</v>
      </c>
    </row>
    <row r="27" spans="2:15" x14ac:dyDescent="0.3">
      <c r="B27" s="3" t="s">
        <v>30</v>
      </c>
      <c r="C27" s="4" t="s">
        <v>20</v>
      </c>
      <c r="D27" s="99"/>
      <c r="E27" s="88"/>
      <c r="F27" s="111"/>
      <c r="G27" s="103"/>
      <c r="H27" s="99"/>
      <c r="I27" s="101"/>
      <c r="J27" s="87">
        <v>5</v>
      </c>
      <c r="M27" s="75" t="s">
        <v>17</v>
      </c>
      <c r="N27" s="324" t="s">
        <v>29</v>
      </c>
      <c r="O27" s="86">
        <v>288.94</v>
      </c>
    </row>
    <row r="28" spans="2:15" x14ac:dyDescent="0.3">
      <c r="B28" s="2" t="s">
        <v>30</v>
      </c>
      <c r="C28" s="5" t="s">
        <v>22</v>
      </c>
      <c r="D28" s="103"/>
      <c r="E28" s="93"/>
      <c r="F28" s="113"/>
      <c r="G28" s="112"/>
      <c r="H28" s="103"/>
      <c r="I28" s="105"/>
      <c r="J28" s="91">
        <v>468</v>
      </c>
      <c r="M28" s="75" t="s">
        <v>17</v>
      </c>
      <c r="N28" s="324" t="s">
        <v>31</v>
      </c>
      <c r="O28" s="86">
        <v>241.66</v>
      </c>
    </row>
    <row r="29" spans="2:15" ht="15.75" thickBot="1" x14ac:dyDescent="0.35">
      <c r="B29" s="19" t="s">
        <v>30</v>
      </c>
      <c r="C29" s="6" t="s">
        <v>23</v>
      </c>
      <c r="D29" s="109"/>
      <c r="E29" s="96"/>
      <c r="F29" s="114"/>
      <c r="G29" s="109"/>
      <c r="H29" s="109"/>
      <c r="I29" s="122"/>
      <c r="J29" s="95">
        <v>414.02000000000004</v>
      </c>
      <c r="M29" s="75" t="s">
        <v>17</v>
      </c>
      <c r="N29" s="324" t="s">
        <v>32</v>
      </c>
      <c r="O29" s="86">
        <v>256.54000000000002</v>
      </c>
    </row>
    <row r="30" spans="2:15" x14ac:dyDescent="0.3">
      <c r="B30" s="3" t="s">
        <v>31</v>
      </c>
      <c r="C30" s="4" t="s">
        <v>20</v>
      </c>
      <c r="D30" s="87">
        <v>1</v>
      </c>
      <c r="E30" s="116">
        <v>55</v>
      </c>
      <c r="F30" s="99"/>
      <c r="G30" s="88"/>
      <c r="H30" s="116">
        <v>85</v>
      </c>
      <c r="I30" s="87">
        <v>4</v>
      </c>
      <c r="J30" s="87">
        <v>45</v>
      </c>
      <c r="M30" s="75" t="s">
        <v>17</v>
      </c>
      <c r="N30" s="324" t="s">
        <v>34</v>
      </c>
      <c r="O30" s="86">
        <v>253.54</v>
      </c>
    </row>
    <row r="31" spans="2:15" x14ac:dyDescent="0.3">
      <c r="B31" s="2" t="s">
        <v>31</v>
      </c>
      <c r="C31" s="5" t="s">
        <v>22</v>
      </c>
      <c r="D31" s="91">
        <v>230</v>
      </c>
      <c r="E31" s="91">
        <v>16140</v>
      </c>
      <c r="F31" s="112"/>
      <c r="G31" s="92"/>
      <c r="H31" s="91">
        <v>22594</v>
      </c>
      <c r="I31" s="91">
        <v>864</v>
      </c>
      <c r="J31" s="91">
        <v>4558</v>
      </c>
      <c r="M31" s="75" t="s">
        <v>17</v>
      </c>
      <c r="N31" s="324" t="s">
        <v>35</v>
      </c>
      <c r="O31" s="86">
        <v>206.07</v>
      </c>
    </row>
    <row r="32" spans="2:15" ht="15.75" thickBot="1" x14ac:dyDescent="0.35">
      <c r="B32" s="19" t="s">
        <v>31</v>
      </c>
      <c r="C32" s="6" t="s">
        <v>23</v>
      </c>
      <c r="D32" s="98">
        <v>156.54</v>
      </c>
      <c r="E32" s="98">
        <v>320.14000000000004</v>
      </c>
      <c r="F32" s="109"/>
      <c r="G32" s="96"/>
      <c r="H32" s="95">
        <v>241.66</v>
      </c>
      <c r="I32" s="95">
        <v>274.31</v>
      </c>
      <c r="J32" s="95">
        <v>427.35</v>
      </c>
      <c r="M32" s="75" t="s">
        <v>17</v>
      </c>
      <c r="N32" s="324" t="s">
        <v>36</v>
      </c>
      <c r="O32" s="86">
        <v>179.23999999999998</v>
      </c>
    </row>
    <row r="33" spans="2:15" ht="15.75" thickBot="1" x14ac:dyDescent="0.35">
      <c r="B33" s="3" t="s">
        <v>32</v>
      </c>
      <c r="C33" s="4" t="s">
        <v>20</v>
      </c>
      <c r="D33" s="87" t="s">
        <v>187</v>
      </c>
      <c r="E33" s="309">
        <v>17</v>
      </c>
      <c r="F33" s="88"/>
      <c r="G33" s="87" t="s">
        <v>187</v>
      </c>
      <c r="H33" s="87">
        <v>35</v>
      </c>
      <c r="I33" s="87">
        <v>17</v>
      </c>
      <c r="J33" s="90"/>
      <c r="M33" s="75" t="s">
        <v>18</v>
      </c>
      <c r="N33" s="324" t="s">
        <v>21</v>
      </c>
      <c r="O33" s="86">
        <v>356.54</v>
      </c>
    </row>
    <row r="34" spans="2:15" ht="15.75" thickBot="1" x14ac:dyDescent="0.35">
      <c r="B34" s="2" t="s">
        <v>32</v>
      </c>
      <c r="C34" s="5" t="s">
        <v>22</v>
      </c>
      <c r="D34" s="87" t="s">
        <v>187</v>
      </c>
      <c r="E34" s="310">
        <v>5999</v>
      </c>
      <c r="F34" s="92"/>
      <c r="G34" s="87" t="s">
        <v>187</v>
      </c>
      <c r="H34" s="91">
        <v>11103</v>
      </c>
      <c r="I34" s="124">
        <v>4632</v>
      </c>
      <c r="J34" s="94"/>
      <c r="M34" s="75" t="s">
        <v>18</v>
      </c>
      <c r="N34" s="324" t="s">
        <v>24</v>
      </c>
      <c r="O34" s="86">
        <v>357.08000000000004</v>
      </c>
    </row>
    <row r="35" spans="2:15" ht="15.75" thickBot="1" x14ac:dyDescent="0.35">
      <c r="B35" s="19" t="s">
        <v>32</v>
      </c>
      <c r="C35" s="6" t="s">
        <v>33</v>
      </c>
      <c r="D35" s="87" t="s">
        <v>187</v>
      </c>
      <c r="E35" s="311">
        <v>327.86</v>
      </c>
      <c r="F35" s="96"/>
      <c r="G35" s="87" t="s">
        <v>187</v>
      </c>
      <c r="H35" s="95">
        <v>256.54000000000002</v>
      </c>
      <c r="I35" s="125">
        <v>291.65000000000003</v>
      </c>
      <c r="J35" s="94"/>
      <c r="M35" s="75" t="s">
        <v>18</v>
      </c>
      <c r="N35" s="324" t="s">
        <v>25</v>
      </c>
      <c r="O35" s="86">
        <v>333.31</v>
      </c>
    </row>
    <row r="36" spans="2:15" ht="15.75" thickBot="1" x14ac:dyDescent="0.35">
      <c r="B36" s="3" t="s">
        <v>34</v>
      </c>
      <c r="C36" s="4" t="s">
        <v>20</v>
      </c>
      <c r="D36" s="103"/>
      <c r="E36" s="88"/>
      <c r="F36" s="100"/>
      <c r="G36" s="87" t="s">
        <v>187</v>
      </c>
      <c r="H36" s="87">
        <v>6</v>
      </c>
      <c r="I36" s="87">
        <v>8</v>
      </c>
      <c r="J36" s="90"/>
      <c r="M36" s="75" t="s">
        <v>18</v>
      </c>
      <c r="N36" s="324" t="s">
        <v>27</v>
      </c>
      <c r="O36" s="86">
        <v>345.34000000000003</v>
      </c>
    </row>
    <row r="37" spans="2:15" ht="15.75" thickBot="1" x14ac:dyDescent="0.35">
      <c r="B37" s="2" t="s">
        <v>34</v>
      </c>
      <c r="C37" s="5" t="s">
        <v>22</v>
      </c>
      <c r="D37" s="103"/>
      <c r="E37" s="93"/>
      <c r="F37" s="118"/>
      <c r="G37" s="87" t="s">
        <v>187</v>
      </c>
      <c r="H37" s="301">
        <v>1966</v>
      </c>
      <c r="I37" s="87">
        <v>2731</v>
      </c>
      <c r="J37" s="94"/>
      <c r="M37" s="75" t="s">
        <v>18</v>
      </c>
      <c r="N37" s="324" t="s">
        <v>28</v>
      </c>
      <c r="O37" s="86">
        <v>342.08000000000004</v>
      </c>
    </row>
    <row r="38" spans="2:15" ht="15.75" thickBot="1" x14ac:dyDescent="0.35">
      <c r="B38" s="19" t="s">
        <v>34</v>
      </c>
      <c r="C38" s="6" t="s">
        <v>23</v>
      </c>
      <c r="D38" s="109"/>
      <c r="E38" s="96"/>
      <c r="F38" s="120"/>
      <c r="G38" s="87" t="s">
        <v>187</v>
      </c>
      <c r="H38" s="302">
        <v>253.54</v>
      </c>
      <c r="I38" s="87">
        <v>312.06</v>
      </c>
      <c r="J38" s="94"/>
      <c r="M38" s="75" t="s">
        <v>18</v>
      </c>
      <c r="N38" s="324" t="s">
        <v>29</v>
      </c>
      <c r="O38" s="86">
        <v>349.68</v>
      </c>
    </row>
    <row r="39" spans="2:15" ht="15.75" thickBot="1" x14ac:dyDescent="0.35">
      <c r="B39" s="3" t="s">
        <v>39</v>
      </c>
      <c r="C39" s="35" t="s">
        <v>20</v>
      </c>
      <c r="D39" s="99"/>
      <c r="E39" s="88"/>
      <c r="F39" s="111"/>
      <c r="G39" s="99"/>
      <c r="H39" s="99"/>
      <c r="I39" s="99"/>
      <c r="J39" s="87" t="s">
        <v>187</v>
      </c>
      <c r="M39" s="75" t="s">
        <v>18</v>
      </c>
      <c r="N39" s="324" t="s">
        <v>31</v>
      </c>
      <c r="O39" s="86">
        <v>274.31</v>
      </c>
    </row>
    <row r="40" spans="2:15" ht="15.75" thickBot="1" x14ac:dyDescent="0.35">
      <c r="B40" s="2" t="s">
        <v>39</v>
      </c>
      <c r="C40" s="36" t="s">
        <v>22</v>
      </c>
      <c r="D40" s="103"/>
      <c r="E40" s="93"/>
      <c r="F40" s="113"/>
      <c r="G40" s="112"/>
      <c r="H40" s="103"/>
      <c r="I40" s="103"/>
      <c r="J40" s="87" t="s">
        <v>187</v>
      </c>
      <c r="M40" s="75" t="s">
        <v>18</v>
      </c>
      <c r="N40" s="324" t="s">
        <v>32</v>
      </c>
      <c r="O40" s="86">
        <v>291.65000000000003</v>
      </c>
    </row>
    <row r="41" spans="2:15" ht="15.75" thickBot="1" x14ac:dyDescent="0.35">
      <c r="B41" s="19" t="s">
        <v>39</v>
      </c>
      <c r="C41" s="37" t="s">
        <v>23</v>
      </c>
      <c r="D41" s="109"/>
      <c r="E41" s="96"/>
      <c r="F41" s="114"/>
      <c r="G41" s="109"/>
      <c r="H41" s="109"/>
      <c r="I41" s="133"/>
      <c r="J41" s="87" t="s">
        <v>187</v>
      </c>
      <c r="M41" s="75" t="s">
        <v>18</v>
      </c>
      <c r="N41" s="324" t="s">
        <v>34</v>
      </c>
      <c r="O41" s="86">
        <v>312.06</v>
      </c>
    </row>
    <row r="42" spans="2:15" ht="15.75" thickBot="1" x14ac:dyDescent="0.35">
      <c r="B42" s="3" t="s">
        <v>35</v>
      </c>
      <c r="C42" s="4" t="s">
        <v>20</v>
      </c>
      <c r="D42" s="99"/>
      <c r="E42" s="88"/>
      <c r="F42" s="111"/>
      <c r="G42" s="88"/>
      <c r="H42" s="126">
        <v>50</v>
      </c>
      <c r="I42" s="101"/>
      <c r="J42" s="87">
        <v>1</v>
      </c>
      <c r="M42" s="75" t="s">
        <v>19</v>
      </c>
      <c r="N42" s="324" t="s">
        <v>26</v>
      </c>
      <c r="O42" s="313" t="s">
        <v>187</v>
      </c>
    </row>
    <row r="43" spans="2:15" ht="15.75" thickBot="1" x14ac:dyDescent="0.35">
      <c r="B43" s="2" t="s">
        <v>35</v>
      </c>
      <c r="C43" s="5" t="s">
        <v>22</v>
      </c>
      <c r="D43" s="103"/>
      <c r="E43" s="93"/>
      <c r="F43" s="113"/>
      <c r="G43" s="92"/>
      <c r="H43" s="91">
        <v>12656</v>
      </c>
      <c r="I43" s="105"/>
      <c r="J43" s="87">
        <v>89</v>
      </c>
      <c r="M43" s="75" t="s">
        <v>19</v>
      </c>
      <c r="N43" s="324" t="s">
        <v>27</v>
      </c>
      <c r="O43" s="86">
        <v>419.33000000000004</v>
      </c>
    </row>
    <row r="44" spans="2:15" ht="15.75" thickBot="1" x14ac:dyDescent="0.35">
      <c r="B44" s="19" t="s">
        <v>35</v>
      </c>
      <c r="C44" s="6" t="s">
        <v>23</v>
      </c>
      <c r="D44" s="109"/>
      <c r="E44" s="96"/>
      <c r="F44" s="114"/>
      <c r="G44" s="96"/>
      <c r="H44" s="127">
        <v>206.07</v>
      </c>
      <c r="I44" s="122"/>
      <c r="J44" s="87">
        <v>436.54</v>
      </c>
      <c r="M44" s="75" t="s">
        <v>19</v>
      </c>
      <c r="N44" s="324" t="s">
        <v>30</v>
      </c>
      <c r="O44" s="86">
        <v>414.02000000000004</v>
      </c>
    </row>
    <row r="45" spans="2:15" x14ac:dyDescent="0.3">
      <c r="B45" s="2" t="s">
        <v>36</v>
      </c>
      <c r="C45" s="4" t="s">
        <v>20</v>
      </c>
      <c r="D45" s="99"/>
      <c r="E45" s="88"/>
      <c r="F45" s="111"/>
      <c r="G45" s="88"/>
      <c r="H45" s="89">
        <v>9</v>
      </c>
      <c r="I45" s="101"/>
      <c r="J45" s="106"/>
      <c r="M45" s="75" t="s">
        <v>19</v>
      </c>
      <c r="N45" s="324" t="s">
        <v>31</v>
      </c>
      <c r="O45" s="86">
        <v>427.35</v>
      </c>
    </row>
    <row r="46" spans="2:15" x14ac:dyDescent="0.3">
      <c r="B46" s="2" t="s">
        <v>36</v>
      </c>
      <c r="C46" s="5" t="s">
        <v>22</v>
      </c>
      <c r="D46" s="103"/>
      <c r="E46" s="93"/>
      <c r="F46" s="113"/>
      <c r="G46" s="92"/>
      <c r="H46" s="91">
        <v>2601</v>
      </c>
      <c r="I46" s="105"/>
      <c r="J46" s="106"/>
      <c r="M46" s="75" t="s">
        <v>19</v>
      </c>
      <c r="N46" s="324" t="s">
        <v>35</v>
      </c>
      <c r="O46" s="86">
        <v>436.54</v>
      </c>
    </row>
    <row r="47" spans="2:15" ht="15.75" thickBot="1" x14ac:dyDescent="0.35">
      <c r="B47" s="2" t="s">
        <v>36</v>
      </c>
      <c r="C47" s="6" t="s">
        <v>23</v>
      </c>
      <c r="D47" s="109"/>
      <c r="E47" s="96"/>
      <c r="F47" s="114"/>
      <c r="G47" s="96"/>
      <c r="H47" s="127">
        <v>179.23999999999998</v>
      </c>
      <c r="I47" s="122"/>
      <c r="J47" s="110"/>
      <c r="M47" s="75" t="s">
        <v>19</v>
      </c>
      <c r="N47" s="324" t="s">
        <v>39</v>
      </c>
      <c r="O47" s="313" t="s">
        <v>187</v>
      </c>
    </row>
    <row r="48" spans="2:15" ht="15.75" thickBot="1" x14ac:dyDescent="0.35">
      <c r="B48" s="3"/>
      <c r="C48" s="7" t="s">
        <v>20</v>
      </c>
      <c r="D48" s="128">
        <v>3</v>
      </c>
      <c r="E48" s="129">
        <v>369</v>
      </c>
      <c r="F48" s="129">
        <v>32</v>
      </c>
      <c r="G48" s="129" t="s">
        <v>187</v>
      </c>
      <c r="H48" s="129">
        <v>234</v>
      </c>
      <c r="I48" s="129">
        <v>162</v>
      </c>
      <c r="J48" s="129">
        <v>86</v>
      </c>
    </row>
    <row r="49" spans="2:10" ht="15.75" thickBot="1" x14ac:dyDescent="0.35">
      <c r="B49" s="2" t="s">
        <v>37</v>
      </c>
      <c r="C49" s="17" t="s">
        <v>22</v>
      </c>
      <c r="D49" s="130">
        <v>540</v>
      </c>
      <c r="E49" s="130">
        <v>135844</v>
      </c>
      <c r="F49" s="130">
        <v>12428</v>
      </c>
      <c r="G49" s="129" t="s">
        <v>187</v>
      </c>
      <c r="H49" s="130">
        <v>67334</v>
      </c>
      <c r="I49" s="130">
        <v>50273</v>
      </c>
      <c r="J49" s="130">
        <v>8917</v>
      </c>
    </row>
    <row r="50" spans="2:10" ht="15.75" thickBot="1" x14ac:dyDescent="0.35">
      <c r="B50" s="18"/>
      <c r="C50" s="8" t="s">
        <v>23</v>
      </c>
      <c r="D50" s="131">
        <v>288.5425925925926</v>
      </c>
      <c r="E50" s="131">
        <v>355.21733193957778</v>
      </c>
      <c r="F50" s="131">
        <v>337.20000000000005</v>
      </c>
      <c r="G50" s="129" t="s">
        <v>187</v>
      </c>
      <c r="H50" s="131">
        <v>241.32274140850089</v>
      </c>
      <c r="I50" s="131">
        <v>336.57793925168579</v>
      </c>
      <c r="J50" s="132">
        <v>423.32257261410791</v>
      </c>
    </row>
    <row r="52" spans="2:10" x14ac:dyDescent="0.3">
      <c r="B52" t="s">
        <v>183</v>
      </c>
    </row>
  </sheetData>
  <conditionalFormatting sqref="I12:I13">
    <cfRule type="cellIs" dxfId="33" priority="27" stopIfTrue="1" operator="equal">
      <formula>$W$11</formula>
    </cfRule>
    <cfRule type="cellIs" dxfId="32" priority="28" stopIfTrue="1" operator="equal">
      <formula>$W$9</formula>
    </cfRule>
  </conditionalFormatting>
  <conditionalFormatting sqref="I22">
    <cfRule type="cellIs" dxfId="31" priority="25" stopIfTrue="1" operator="equal">
      <formula>$W$11</formula>
    </cfRule>
    <cfRule type="cellIs" dxfId="30" priority="26" stopIfTrue="1" operator="equal">
      <formula>$W$9</formula>
    </cfRule>
  </conditionalFormatting>
  <conditionalFormatting sqref="I34">
    <cfRule type="cellIs" dxfId="29" priority="23" stopIfTrue="1" operator="equal">
      <formula>$W$11</formula>
    </cfRule>
    <cfRule type="cellIs" dxfId="28" priority="24" stopIfTrue="1" operator="equal">
      <formula>$W$9</formula>
    </cfRule>
  </conditionalFormatting>
  <conditionalFormatting sqref="I42:I43">
    <cfRule type="cellIs" dxfId="27" priority="21" stopIfTrue="1" operator="equal">
      <formula>$W$11</formula>
    </cfRule>
    <cfRule type="cellIs" dxfId="26" priority="22" stopIfTrue="1" operator="equal">
      <formula>$W$9</formula>
    </cfRule>
  </conditionalFormatting>
  <conditionalFormatting sqref="I36:I38">
    <cfRule type="cellIs" dxfId="25" priority="19" stopIfTrue="1" operator="equal">
      <formula>$W$11</formula>
    </cfRule>
    <cfRule type="cellIs" dxfId="24" priority="20" stopIfTrue="1" operator="equal">
      <formula>$W$9</formula>
    </cfRule>
  </conditionalFormatting>
  <conditionalFormatting sqref="I35">
    <cfRule type="cellIs" dxfId="23" priority="17" stopIfTrue="1" operator="equal">
      <formula>$W$11</formula>
    </cfRule>
    <cfRule type="cellIs" dxfId="22" priority="18" stopIfTrue="1" operator="equal">
      <formula>$W$9</formula>
    </cfRule>
  </conditionalFormatting>
  <conditionalFormatting sqref="E33:E34">
    <cfRule type="cellIs" dxfId="21" priority="11" stopIfTrue="1" operator="equal">
      <formula>$W$11</formula>
    </cfRule>
    <cfRule type="cellIs" dxfId="20" priority="12" stopIfTrue="1" operator="equal">
      <formula>$W$9</formula>
    </cfRule>
  </conditionalFormatting>
  <conditionalFormatting sqref="E35">
    <cfRule type="cellIs" dxfId="19" priority="9" stopIfTrue="1" operator="equal">
      <formula>$W$11</formula>
    </cfRule>
    <cfRule type="cellIs" dxfId="18" priority="10" stopIfTrue="1" operator="equal">
      <formula>$W$9</formula>
    </cfRule>
  </conditionalFormatting>
  <conditionalFormatting sqref="I45:I46">
    <cfRule type="cellIs" dxfId="17" priority="7" stopIfTrue="1" operator="equal">
      <formula>$W$11</formula>
    </cfRule>
    <cfRule type="cellIs" dxfId="16" priority="8" stopIfTrue="1" operator="equal">
      <formula>$W$9</formula>
    </cfRule>
  </conditionalFormatting>
  <conditionalFormatting sqref="I27:I28">
    <cfRule type="cellIs" dxfId="15" priority="5" stopIfTrue="1" operator="equal">
      <formula>$W$11</formula>
    </cfRule>
    <cfRule type="cellIs" dxfId="14" priority="6" stopIfTrue="1" operator="equal">
      <formula>$W$9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87"/>
  <sheetViews>
    <sheetView zoomScaleNormal="100" workbookViewId="0">
      <selection activeCell="A48" sqref="A48:XFD48"/>
    </sheetView>
  </sheetViews>
  <sheetFormatPr defaultRowHeight="15.05" x14ac:dyDescent="0.3"/>
  <cols>
    <col min="1" max="1" width="12.88671875" style="25" customWidth="1"/>
    <col min="2" max="3" width="15.5546875" style="24" customWidth="1"/>
    <col min="4" max="4" width="13.6640625" customWidth="1"/>
    <col min="5" max="5" width="12.33203125" customWidth="1"/>
    <col min="6" max="7" width="13.6640625" customWidth="1"/>
    <col min="10" max="10" width="12.88671875" customWidth="1"/>
    <col min="13" max="13" width="12.33203125" customWidth="1"/>
    <col min="16" max="16" width="11.88671875" customWidth="1"/>
    <col min="19" max="19" width="10.5546875" customWidth="1"/>
    <col min="22" max="22" width="12.44140625" customWidth="1"/>
    <col min="25" max="25" width="12.109375" customWidth="1"/>
    <col min="28" max="28" width="12.6640625" customWidth="1"/>
    <col min="31" max="31" width="11.6640625" customWidth="1"/>
    <col min="34" max="34" width="11.44140625" customWidth="1"/>
    <col min="37" max="37" width="13.33203125" customWidth="1"/>
    <col min="40" max="40" width="15.109375" customWidth="1"/>
  </cols>
  <sheetData>
    <row r="2" spans="2:10" x14ac:dyDescent="0.3">
      <c r="B2" s="32" t="s">
        <v>174</v>
      </c>
      <c r="C2"/>
      <c r="G2" t="str">
        <f>'OSNOVNO POROČILO'!A13</f>
        <v>41. teden (11. 10. 2021 - 17. 10. 2021)</v>
      </c>
      <c r="J2" t="s">
        <v>145</v>
      </c>
    </row>
    <row r="3" spans="2:10" ht="15.75" thickBot="1" x14ac:dyDescent="0.35">
      <c r="B3" s="32"/>
      <c r="C3"/>
    </row>
    <row r="4" spans="2:10" ht="35.35" x14ac:dyDescent="0.3">
      <c r="B4" s="56"/>
      <c r="C4" s="57"/>
      <c r="D4" s="58" t="s">
        <v>52</v>
      </c>
      <c r="E4" s="58"/>
      <c r="F4" s="58" t="s">
        <v>166</v>
      </c>
      <c r="G4" s="59" t="s">
        <v>167</v>
      </c>
    </row>
    <row r="5" spans="2:10" ht="24.25" thickBot="1" x14ac:dyDescent="0.35">
      <c r="B5" s="299" t="s">
        <v>139</v>
      </c>
      <c r="C5" s="300" t="s">
        <v>11</v>
      </c>
      <c r="D5" s="320">
        <v>40</v>
      </c>
      <c r="E5" s="320">
        <v>41</v>
      </c>
      <c r="F5" s="320"/>
      <c r="G5" s="321"/>
    </row>
    <row r="6" spans="2:10" x14ac:dyDescent="0.3">
      <c r="B6" s="298" t="s">
        <v>13</v>
      </c>
      <c r="C6" s="318" t="s">
        <v>21</v>
      </c>
      <c r="D6" s="313" t="s">
        <v>187</v>
      </c>
      <c r="E6" s="313" t="s">
        <v>187</v>
      </c>
      <c r="F6" s="313" t="s">
        <v>187</v>
      </c>
      <c r="G6" s="313" t="s">
        <v>187</v>
      </c>
    </row>
    <row r="7" spans="2:10" x14ac:dyDescent="0.3">
      <c r="B7" s="178" t="s">
        <v>13</v>
      </c>
      <c r="C7" s="319" t="s">
        <v>24</v>
      </c>
      <c r="D7" s="313" t="s">
        <v>187</v>
      </c>
      <c r="E7" s="313" t="s">
        <v>187</v>
      </c>
      <c r="F7" s="313" t="s">
        <v>187</v>
      </c>
      <c r="G7" s="313" t="s">
        <v>187</v>
      </c>
    </row>
    <row r="8" spans="2:10" x14ac:dyDescent="0.3">
      <c r="B8" s="178" t="s">
        <v>13</v>
      </c>
      <c r="C8" s="319" t="s">
        <v>27</v>
      </c>
      <c r="D8" s="314">
        <v>397.61</v>
      </c>
      <c r="E8" s="314">
        <v>386.48</v>
      </c>
      <c r="F8" s="322">
        <v>-11.129999999999995</v>
      </c>
      <c r="G8" s="323">
        <v>-2.799225371595282E-2</v>
      </c>
    </row>
    <row r="9" spans="2:10" x14ac:dyDescent="0.3">
      <c r="B9" s="178" t="s">
        <v>13</v>
      </c>
      <c r="C9" s="319" t="s">
        <v>28</v>
      </c>
      <c r="D9" s="313" t="s">
        <v>187</v>
      </c>
      <c r="E9" s="313" t="s">
        <v>187</v>
      </c>
      <c r="F9" s="313" t="s">
        <v>187</v>
      </c>
      <c r="G9" s="313" t="s">
        <v>187</v>
      </c>
    </row>
    <row r="10" spans="2:10" x14ac:dyDescent="0.3">
      <c r="B10" s="178" t="s">
        <v>13</v>
      </c>
      <c r="C10" s="319" t="s">
        <v>31</v>
      </c>
      <c r="D10" s="316">
        <v>406.54</v>
      </c>
      <c r="E10" s="316">
        <v>156.54</v>
      </c>
      <c r="F10" s="322">
        <v>-250.00000000000003</v>
      </c>
      <c r="G10" s="323">
        <v>-0.61494563880552966</v>
      </c>
    </row>
    <row r="11" spans="2:10" x14ac:dyDescent="0.3">
      <c r="B11" s="178" t="s">
        <v>13</v>
      </c>
      <c r="C11" s="319" t="s">
        <v>32</v>
      </c>
      <c r="D11" s="313" t="s">
        <v>187</v>
      </c>
      <c r="E11" s="313" t="s">
        <v>187</v>
      </c>
      <c r="F11" s="313" t="s">
        <v>187</v>
      </c>
      <c r="G11" s="313" t="s">
        <v>187</v>
      </c>
    </row>
    <row r="12" spans="2:10" x14ac:dyDescent="0.3">
      <c r="B12" s="178" t="s">
        <v>14</v>
      </c>
      <c r="C12" s="319" t="s">
        <v>21</v>
      </c>
      <c r="D12" s="317">
        <v>359.24</v>
      </c>
      <c r="E12" s="317">
        <v>367.93</v>
      </c>
      <c r="F12" s="314">
        <v>8.6899999999999977</v>
      </c>
      <c r="G12" s="315">
        <v>2.4189956574991678E-2</v>
      </c>
    </row>
    <row r="13" spans="2:10" x14ac:dyDescent="0.3">
      <c r="B13" s="178" t="s">
        <v>14</v>
      </c>
      <c r="C13" s="319" t="s">
        <v>24</v>
      </c>
      <c r="D13" s="316">
        <v>355.98</v>
      </c>
      <c r="E13" s="316">
        <v>365.34000000000003</v>
      </c>
      <c r="F13" s="314">
        <v>9.3600000000000136</v>
      </c>
      <c r="G13" s="315">
        <v>2.629361200067426E-2</v>
      </c>
    </row>
    <row r="14" spans="2:10" x14ac:dyDescent="0.3">
      <c r="B14" s="178" t="s">
        <v>14</v>
      </c>
      <c r="C14" s="319" t="s">
        <v>27</v>
      </c>
      <c r="D14" s="316">
        <v>351.81</v>
      </c>
      <c r="E14" s="316">
        <v>355.56</v>
      </c>
      <c r="F14" s="314">
        <v>3.75</v>
      </c>
      <c r="G14" s="315">
        <v>1.0659162616184936E-2</v>
      </c>
    </row>
    <row r="15" spans="2:10" ht="15.75" customHeight="1" x14ac:dyDescent="0.3">
      <c r="B15" s="178" t="s">
        <v>14</v>
      </c>
      <c r="C15" s="319" t="s">
        <v>28</v>
      </c>
      <c r="D15" s="316">
        <v>349.94</v>
      </c>
      <c r="E15" s="316">
        <v>360.16</v>
      </c>
      <c r="F15" s="314">
        <v>10.220000000000027</v>
      </c>
      <c r="G15" s="315">
        <v>2.9205006572555314E-2</v>
      </c>
    </row>
    <row r="16" spans="2:10" x14ac:dyDescent="0.3">
      <c r="B16" s="178" t="s">
        <v>14</v>
      </c>
      <c r="C16" s="319" t="s">
        <v>31</v>
      </c>
      <c r="D16" s="316">
        <v>322.61</v>
      </c>
      <c r="E16" s="316">
        <v>320.14000000000004</v>
      </c>
      <c r="F16" s="322">
        <v>-2.4699999999999704</v>
      </c>
      <c r="G16" s="323">
        <v>-7.6563032764017658E-3</v>
      </c>
    </row>
    <row r="17" spans="2:18" x14ac:dyDescent="0.3">
      <c r="B17" s="178" t="s">
        <v>14</v>
      </c>
      <c r="C17" s="319" t="s">
        <v>32</v>
      </c>
      <c r="D17" s="316">
        <v>327.76000000000005</v>
      </c>
      <c r="E17" s="316">
        <v>327.86</v>
      </c>
      <c r="F17" s="314">
        <v>9.9999999999965894E-2</v>
      </c>
      <c r="G17" s="315">
        <v>3.0510129362948391E-4</v>
      </c>
      <c r="I17" s="73"/>
    </row>
    <row r="18" spans="2:18" x14ac:dyDescent="0.3">
      <c r="B18" s="178" t="s">
        <v>15</v>
      </c>
      <c r="C18" s="319" t="s">
        <v>28</v>
      </c>
      <c r="D18" s="316">
        <v>347.51000000000005</v>
      </c>
      <c r="E18" s="316">
        <v>337.20000000000005</v>
      </c>
      <c r="F18" s="322">
        <v>-10.310000000000002</v>
      </c>
      <c r="G18" s="323">
        <v>-2.9668210986734223E-2</v>
      </c>
    </row>
    <row r="19" spans="2:18" x14ac:dyDescent="0.3">
      <c r="B19" s="178" t="s">
        <v>16</v>
      </c>
      <c r="C19" s="319" t="s">
        <v>21</v>
      </c>
      <c r="D19" s="313" t="s">
        <v>187</v>
      </c>
      <c r="E19" s="313" t="s">
        <v>187</v>
      </c>
      <c r="F19" s="313" t="s">
        <v>187</v>
      </c>
      <c r="G19" s="313" t="s">
        <v>187</v>
      </c>
    </row>
    <row r="20" spans="2:18" x14ac:dyDescent="0.3">
      <c r="B20" s="178" t="s">
        <v>16</v>
      </c>
      <c r="C20" s="319" t="s">
        <v>24</v>
      </c>
      <c r="D20" s="313" t="s">
        <v>187</v>
      </c>
      <c r="E20" s="313" t="s">
        <v>187</v>
      </c>
      <c r="F20" s="313" t="s">
        <v>187</v>
      </c>
      <c r="G20" s="313" t="s">
        <v>187</v>
      </c>
    </row>
    <row r="21" spans="2:18" x14ac:dyDescent="0.3">
      <c r="B21" s="178" t="s">
        <v>16</v>
      </c>
      <c r="C21" s="319" t="s">
        <v>25</v>
      </c>
      <c r="D21" s="313" t="s">
        <v>187</v>
      </c>
      <c r="E21" s="313" t="s">
        <v>187</v>
      </c>
      <c r="F21" s="313" t="s">
        <v>187</v>
      </c>
      <c r="G21" s="313" t="s">
        <v>187</v>
      </c>
    </row>
    <row r="22" spans="2:18" ht="15.75" thickBot="1" x14ac:dyDescent="0.35">
      <c r="B22" s="178" t="s">
        <v>16</v>
      </c>
      <c r="C22" s="319" t="s">
        <v>28</v>
      </c>
      <c r="D22" s="313" t="s">
        <v>187</v>
      </c>
      <c r="E22" s="313" t="s">
        <v>187</v>
      </c>
      <c r="F22" s="313" t="s">
        <v>187</v>
      </c>
      <c r="G22" s="313" t="s">
        <v>187</v>
      </c>
      <c r="L22" t="s">
        <v>150</v>
      </c>
    </row>
    <row r="23" spans="2:18" ht="15.75" thickBot="1" x14ac:dyDescent="0.35">
      <c r="B23" s="178" t="s">
        <v>16</v>
      </c>
      <c r="C23" s="319" t="s">
        <v>29</v>
      </c>
      <c r="D23" s="313" t="s">
        <v>187</v>
      </c>
      <c r="E23" s="313" t="s">
        <v>187</v>
      </c>
      <c r="F23" s="313" t="s">
        <v>187</v>
      </c>
      <c r="G23" s="313" t="s">
        <v>187</v>
      </c>
      <c r="J23" s="76"/>
      <c r="K23" s="76"/>
      <c r="L23" s="77" t="s">
        <v>149</v>
      </c>
      <c r="M23" s="81" t="s">
        <v>41</v>
      </c>
      <c r="N23" s="81" t="s">
        <v>42</v>
      </c>
      <c r="O23" s="81" t="s">
        <v>43</v>
      </c>
      <c r="P23" s="81" t="s">
        <v>44</v>
      </c>
      <c r="Q23" s="81" t="s">
        <v>45</v>
      </c>
      <c r="R23" s="82" t="s">
        <v>46</v>
      </c>
    </row>
    <row r="24" spans="2:18" x14ac:dyDescent="0.3">
      <c r="B24" s="178" t="s">
        <v>16</v>
      </c>
      <c r="C24" s="319" t="s">
        <v>32</v>
      </c>
      <c r="D24" s="314">
        <v>351.54</v>
      </c>
      <c r="E24" s="313" t="s">
        <v>187</v>
      </c>
      <c r="F24" s="313" t="s">
        <v>187</v>
      </c>
      <c r="G24" s="313" t="s">
        <v>187</v>
      </c>
      <c r="J24" s="76"/>
      <c r="K24" s="78">
        <v>2020</v>
      </c>
      <c r="L24" s="79">
        <v>35</v>
      </c>
      <c r="M24" s="84">
        <v>310.74</v>
      </c>
      <c r="N24" s="84">
        <v>313.14999999999998</v>
      </c>
      <c r="O24" s="84"/>
      <c r="P24" s="84">
        <v>223.03</v>
      </c>
      <c r="Q24" s="84">
        <v>310.62</v>
      </c>
      <c r="R24" s="83"/>
    </row>
    <row r="25" spans="2:18" x14ac:dyDescent="0.3">
      <c r="B25" s="178" t="s">
        <v>16</v>
      </c>
      <c r="C25" s="319" t="s">
        <v>34</v>
      </c>
      <c r="D25" s="313" t="s">
        <v>187</v>
      </c>
      <c r="E25" s="313" t="s">
        <v>187</v>
      </c>
      <c r="F25" s="313" t="s">
        <v>187</v>
      </c>
      <c r="G25" s="313" t="s">
        <v>187</v>
      </c>
      <c r="J25" s="76"/>
      <c r="K25" s="76"/>
      <c r="L25" s="79">
        <v>36</v>
      </c>
      <c r="M25" s="84">
        <v>310.11</v>
      </c>
      <c r="N25" s="84">
        <v>240.53</v>
      </c>
      <c r="O25" s="84"/>
      <c r="P25" s="84">
        <v>197.95</v>
      </c>
      <c r="Q25" s="84">
        <v>308.05</v>
      </c>
      <c r="R25" s="83"/>
    </row>
    <row r="26" spans="2:18" x14ac:dyDescent="0.3">
      <c r="B26" s="178" t="s">
        <v>17</v>
      </c>
      <c r="C26" s="319" t="s">
        <v>28</v>
      </c>
      <c r="D26" s="316">
        <v>281.19</v>
      </c>
      <c r="E26" s="316">
        <v>257.61</v>
      </c>
      <c r="F26" s="322">
        <v>-23.579999999999984</v>
      </c>
      <c r="G26" s="323">
        <v>-8.3857889683132347E-2</v>
      </c>
      <c r="J26" s="76"/>
      <c r="K26" s="76"/>
      <c r="L26" s="79">
        <v>37</v>
      </c>
      <c r="M26" s="84">
        <v>311.95</v>
      </c>
      <c r="N26" s="84">
        <v>306.77</v>
      </c>
      <c r="O26" s="84"/>
      <c r="P26" s="84">
        <v>214.73</v>
      </c>
      <c r="Q26" s="84">
        <v>304.81</v>
      </c>
      <c r="R26" s="83"/>
    </row>
    <row r="27" spans="2:18" x14ac:dyDescent="0.3">
      <c r="B27" s="178" t="s">
        <v>17</v>
      </c>
      <c r="C27" s="319" t="s">
        <v>29</v>
      </c>
      <c r="D27" s="316">
        <v>293.38</v>
      </c>
      <c r="E27" s="316">
        <v>288.94</v>
      </c>
      <c r="F27" s="322">
        <v>-4.4399999999999977</v>
      </c>
      <c r="G27" s="323">
        <v>-1.5133955961551537E-2</v>
      </c>
      <c r="J27" s="76"/>
      <c r="K27" s="76"/>
      <c r="L27" s="79">
        <v>38</v>
      </c>
      <c r="M27" s="84">
        <v>311.02999999999997</v>
      </c>
      <c r="N27" s="84">
        <v>304.46999999999997</v>
      </c>
      <c r="O27" s="84"/>
      <c r="P27" s="84">
        <v>199.79999999999998</v>
      </c>
      <c r="Q27" s="84">
        <v>308.42</v>
      </c>
      <c r="R27" s="83"/>
    </row>
    <row r="28" spans="2:18" x14ac:dyDescent="0.3">
      <c r="B28" s="178" t="s">
        <v>17</v>
      </c>
      <c r="C28" s="319" t="s">
        <v>31</v>
      </c>
      <c r="D28" s="316">
        <v>241.44</v>
      </c>
      <c r="E28" s="316">
        <v>241.66</v>
      </c>
      <c r="F28" s="314">
        <v>0.21999999999999886</v>
      </c>
      <c r="G28" s="315">
        <v>9.1119946984763445E-4</v>
      </c>
      <c r="J28" s="76"/>
      <c r="K28" s="76"/>
      <c r="L28" s="79">
        <v>39</v>
      </c>
      <c r="M28" s="84">
        <v>312.77</v>
      </c>
      <c r="N28" s="84">
        <v>311.02</v>
      </c>
      <c r="O28" s="84"/>
      <c r="P28" s="84">
        <v>216.19</v>
      </c>
      <c r="Q28" s="84">
        <v>308.64999999999998</v>
      </c>
      <c r="R28" s="83">
        <v>321.32</v>
      </c>
    </row>
    <row r="29" spans="2:18" x14ac:dyDescent="0.3">
      <c r="B29" s="178" t="s">
        <v>17</v>
      </c>
      <c r="C29" s="319" t="s">
        <v>32</v>
      </c>
      <c r="D29" s="316">
        <v>251.29999999999998</v>
      </c>
      <c r="E29" s="316">
        <v>256.54000000000002</v>
      </c>
      <c r="F29" s="314">
        <v>5.2400000000000375</v>
      </c>
      <c r="G29" s="315">
        <v>2.0851571826502324E-2</v>
      </c>
      <c r="J29" s="76"/>
      <c r="K29" s="76"/>
      <c r="L29" s="79">
        <v>40</v>
      </c>
      <c r="M29" s="84">
        <v>312.81</v>
      </c>
      <c r="N29" s="84">
        <v>307.29000000000002</v>
      </c>
      <c r="O29" s="84"/>
      <c r="P29" s="84">
        <v>216.93</v>
      </c>
      <c r="Q29" s="84">
        <v>307.40999999999997</v>
      </c>
      <c r="R29" s="83"/>
    </row>
    <row r="30" spans="2:18" x14ac:dyDescent="0.3">
      <c r="B30" s="178" t="s">
        <v>17</v>
      </c>
      <c r="C30" s="319" t="s">
        <v>34</v>
      </c>
      <c r="D30" s="314">
        <v>262.90000000000003</v>
      </c>
      <c r="E30" s="314">
        <v>253.54</v>
      </c>
      <c r="F30" s="322">
        <v>-9.3600000000000421</v>
      </c>
      <c r="G30" s="323">
        <v>-3.5602890833016487E-2</v>
      </c>
      <c r="J30" s="76"/>
      <c r="K30" s="76"/>
      <c r="L30" s="79">
        <v>41</v>
      </c>
      <c r="M30" s="84">
        <v>312.04000000000002</v>
      </c>
      <c r="N30" s="84">
        <v>290.20999999999998</v>
      </c>
      <c r="O30" s="84"/>
      <c r="P30" s="84">
        <v>228.17</v>
      </c>
      <c r="Q30" s="84">
        <v>311.08</v>
      </c>
      <c r="R30" s="83"/>
    </row>
    <row r="31" spans="2:18" x14ac:dyDescent="0.3">
      <c r="B31" s="178" t="s">
        <v>17</v>
      </c>
      <c r="C31" s="319" t="s">
        <v>35</v>
      </c>
      <c r="D31" s="316">
        <v>230.87</v>
      </c>
      <c r="E31" s="316">
        <v>206.07</v>
      </c>
      <c r="F31" s="322">
        <v>-24.800000000000011</v>
      </c>
      <c r="G31" s="323">
        <v>-0.10741976003811671</v>
      </c>
      <c r="J31" s="76"/>
      <c r="K31" s="76"/>
      <c r="L31" s="79">
        <v>42</v>
      </c>
      <c r="M31" s="84">
        <v>313.96999999999997</v>
      </c>
      <c r="N31" s="84">
        <v>300.74</v>
      </c>
      <c r="O31" s="84">
        <v>301.32</v>
      </c>
      <c r="P31" s="84">
        <v>201.79</v>
      </c>
      <c r="Q31" s="84">
        <v>308.86</v>
      </c>
      <c r="R31" s="83"/>
    </row>
    <row r="32" spans="2:18" x14ac:dyDescent="0.3">
      <c r="B32" s="178" t="s">
        <v>17</v>
      </c>
      <c r="C32" s="319" t="s">
        <v>36</v>
      </c>
      <c r="D32" s="316">
        <v>220.89</v>
      </c>
      <c r="E32" s="316">
        <v>179.23999999999998</v>
      </c>
      <c r="F32" s="322">
        <v>-41.650000000000006</v>
      </c>
      <c r="G32" s="323">
        <v>-0.18855538956041473</v>
      </c>
      <c r="J32" s="76"/>
      <c r="K32" s="76"/>
      <c r="L32" s="79">
        <v>43</v>
      </c>
      <c r="M32" s="84">
        <v>310.35000000000002</v>
      </c>
      <c r="N32" s="84">
        <v>301.2</v>
      </c>
      <c r="O32" s="84"/>
      <c r="P32" s="84">
        <v>187.71</v>
      </c>
      <c r="Q32" s="84">
        <v>304.47000000000003</v>
      </c>
      <c r="R32" s="83"/>
    </row>
    <row r="33" spans="2:18" x14ac:dyDescent="0.3">
      <c r="B33" s="178" t="s">
        <v>18</v>
      </c>
      <c r="C33" s="319" t="s">
        <v>21</v>
      </c>
      <c r="D33" s="317">
        <v>326.8</v>
      </c>
      <c r="E33" s="317">
        <v>356.54</v>
      </c>
      <c r="F33" s="314">
        <v>29.740000000000009</v>
      </c>
      <c r="G33" s="315">
        <v>9.10036719706242E-2</v>
      </c>
      <c r="J33" s="76"/>
      <c r="K33" s="76"/>
      <c r="L33" s="79">
        <v>44</v>
      </c>
      <c r="M33" s="84">
        <v>310.95</v>
      </c>
      <c r="N33" s="84">
        <v>303.05</v>
      </c>
      <c r="O33" s="84"/>
      <c r="P33" s="84">
        <v>204.22</v>
      </c>
      <c r="Q33" s="84">
        <v>313.27</v>
      </c>
      <c r="R33" s="83"/>
    </row>
    <row r="34" spans="2:18" x14ac:dyDescent="0.3">
      <c r="B34" s="178" t="s">
        <v>18</v>
      </c>
      <c r="C34" s="319" t="s">
        <v>24</v>
      </c>
      <c r="D34" s="316">
        <v>342.40000000000003</v>
      </c>
      <c r="E34" s="316">
        <v>357.08000000000004</v>
      </c>
      <c r="F34" s="314">
        <v>14.680000000000007</v>
      </c>
      <c r="G34" s="315">
        <v>4.2873831775700921E-2</v>
      </c>
      <c r="J34" s="76"/>
      <c r="K34" s="76"/>
      <c r="L34" s="79">
        <v>45</v>
      </c>
      <c r="M34" s="84">
        <v>312.14999999999998</v>
      </c>
      <c r="N34" s="84">
        <v>303.26</v>
      </c>
      <c r="O34" s="84"/>
      <c r="P34" s="84">
        <v>191.72</v>
      </c>
      <c r="Q34" s="84">
        <v>299.61</v>
      </c>
      <c r="R34" s="83"/>
    </row>
    <row r="35" spans="2:18" x14ac:dyDescent="0.3">
      <c r="B35" s="178" t="s">
        <v>18</v>
      </c>
      <c r="C35" s="319" t="s">
        <v>25</v>
      </c>
      <c r="D35" s="316">
        <v>337.94</v>
      </c>
      <c r="E35" s="316">
        <v>333.31</v>
      </c>
      <c r="F35" s="322">
        <v>-4.6299999999999955</v>
      </c>
      <c r="G35" s="323">
        <v>-1.3700656921346921E-2</v>
      </c>
      <c r="J35" s="76"/>
      <c r="K35" s="76"/>
      <c r="L35" s="79">
        <v>46</v>
      </c>
      <c r="M35" s="84">
        <v>312.66000000000003</v>
      </c>
      <c r="N35" s="84">
        <v>302.16000000000003</v>
      </c>
      <c r="O35" s="84"/>
      <c r="P35" s="84">
        <v>194.1</v>
      </c>
      <c r="Q35" s="84">
        <v>300.24</v>
      </c>
      <c r="R35" s="83"/>
    </row>
    <row r="36" spans="2:18" x14ac:dyDescent="0.3">
      <c r="B36" s="178" t="s">
        <v>18</v>
      </c>
      <c r="C36" s="319" t="s">
        <v>27</v>
      </c>
      <c r="D36" s="316">
        <v>335.72</v>
      </c>
      <c r="E36" s="316">
        <v>345.34000000000003</v>
      </c>
      <c r="F36" s="314">
        <v>9.6200000000000045</v>
      </c>
      <c r="G36" s="315">
        <v>2.8654831407125103E-2</v>
      </c>
      <c r="J36" s="76"/>
      <c r="K36" s="76"/>
      <c r="L36" s="79">
        <v>47</v>
      </c>
      <c r="M36" s="84">
        <v>312.26</v>
      </c>
      <c r="N36" s="84">
        <v>302.29000000000002</v>
      </c>
      <c r="O36" s="84"/>
      <c r="P36" s="84">
        <v>191.2</v>
      </c>
      <c r="Q36" s="84">
        <v>295.82</v>
      </c>
      <c r="R36" s="83"/>
    </row>
    <row r="37" spans="2:18" x14ac:dyDescent="0.3">
      <c r="B37" s="178" t="s">
        <v>18</v>
      </c>
      <c r="C37" s="319" t="s">
        <v>28</v>
      </c>
      <c r="D37" s="316">
        <v>336.72</v>
      </c>
      <c r="E37" s="316">
        <v>342.08000000000004</v>
      </c>
      <c r="F37" s="314">
        <v>5.3600000000000136</v>
      </c>
      <c r="G37" s="315">
        <v>1.5918270373010301E-2</v>
      </c>
      <c r="J37" s="76"/>
      <c r="K37" s="76"/>
      <c r="L37" s="79">
        <v>48</v>
      </c>
      <c r="M37" s="84">
        <v>308.72000000000003</v>
      </c>
      <c r="N37" s="84">
        <v>308</v>
      </c>
      <c r="O37" s="84"/>
      <c r="P37" s="84">
        <v>199.23</v>
      </c>
      <c r="Q37" s="84">
        <v>296.89</v>
      </c>
      <c r="R37" s="83"/>
    </row>
    <row r="38" spans="2:18" x14ac:dyDescent="0.3">
      <c r="B38" s="178" t="s">
        <v>18</v>
      </c>
      <c r="C38" s="319" t="s">
        <v>29</v>
      </c>
      <c r="D38" s="316">
        <v>338.27000000000004</v>
      </c>
      <c r="E38" s="316">
        <v>349.68</v>
      </c>
      <c r="F38" s="314">
        <v>11.409999999999968</v>
      </c>
      <c r="G38" s="315">
        <v>3.3730452005794165E-2</v>
      </c>
      <c r="J38" s="76"/>
      <c r="K38" s="76"/>
      <c r="L38" s="79">
        <v>49</v>
      </c>
      <c r="M38" s="84">
        <v>314.08</v>
      </c>
      <c r="N38" s="84">
        <v>306.01</v>
      </c>
      <c r="O38" s="84"/>
      <c r="P38" s="84">
        <v>192.59</v>
      </c>
      <c r="Q38" s="84">
        <v>297.64</v>
      </c>
      <c r="R38" s="83"/>
    </row>
    <row r="39" spans="2:18" x14ac:dyDescent="0.3">
      <c r="B39" s="178" t="s">
        <v>18</v>
      </c>
      <c r="C39" s="319" t="s">
        <v>31</v>
      </c>
      <c r="D39" s="316">
        <v>290.54000000000002</v>
      </c>
      <c r="E39" s="316">
        <v>274.31</v>
      </c>
      <c r="F39" s="322">
        <v>-16.230000000000018</v>
      </c>
      <c r="G39" s="323">
        <v>-5.5861499277208071E-2</v>
      </c>
      <c r="J39" s="76"/>
      <c r="K39" s="76"/>
      <c r="L39" s="79">
        <v>50</v>
      </c>
      <c r="M39" s="84">
        <v>314.14</v>
      </c>
      <c r="N39" s="84">
        <v>305.96999999999997</v>
      </c>
      <c r="O39" s="84"/>
      <c r="P39" s="84">
        <v>224.54</v>
      </c>
      <c r="Q39" s="84">
        <v>300.40999999999997</v>
      </c>
      <c r="R39" s="83"/>
    </row>
    <row r="40" spans="2:18" x14ac:dyDescent="0.3">
      <c r="B40" s="178" t="s">
        <v>18</v>
      </c>
      <c r="C40" s="319" t="s">
        <v>32</v>
      </c>
      <c r="D40" s="316">
        <v>315.04000000000002</v>
      </c>
      <c r="E40" s="316">
        <v>291.65000000000003</v>
      </c>
      <c r="F40" s="322">
        <v>-23.389999999999986</v>
      </c>
      <c r="G40" s="323">
        <v>-7.4244540375825285E-2</v>
      </c>
      <c r="J40" s="76"/>
      <c r="K40" s="76"/>
      <c r="L40" s="79">
        <v>51</v>
      </c>
      <c r="M40" s="84">
        <v>317.25</v>
      </c>
      <c r="N40" s="84">
        <v>309.34999999999997</v>
      </c>
      <c r="O40" s="84"/>
      <c r="P40" s="84">
        <v>217.65</v>
      </c>
      <c r="Q40" s="84">
        <v>303.38</v>
      </c>
      <c r="R40" s="83"/>
    </row>
    <row r="41" spans="2:18" x14ac:dyDescent="0.3">
      <c r="B41" s="178" t="s">
        <v>18</v>
      </c>
      <c r="C41" s="319" t="s">
        <v>34</v>
      </c>
      <c r="D41" s="314">
        <v>331.54</v>
      </c>
      <c r="E41" s="314">
        <v>312.06</v>
      </c>
      <c r="F41" s="322">
        <v>-19.480000000000018</v>
      </c>
      <c r="G41" s="323">
        <v>-5.8756107860288398E-2</v>
      </c>
      <c r="J41" s="76"/>
      <c r="K41" s="76"/>
      <c r="L41" s="79">
        <v>52</v>
      </c>
      <c r="M41" s="84">
        <v>316.09999999999997</v>
      </c>
      <c r="N41" s="84">
        <v>310.08999999999997</v>
      </c>
      <c r="O41" s="84"/>
      <c r="P41" s="84">
        <v>230.03</v>
      </c>
      <c r="Q41" s="84">
        <v>305.33999999999997</v>
      </c>
      <c r="R41" s="83"/>
    </row>
    <row r="42" spans="2:18" ht="15.75" thickBot="1" x14ac:dyDescent="0.35">
      <c r="B42" s="178" t="s">
        <v>19</v>
      </c>
      <c r="C42" s="319" t="s">
        <v>26</v>
      </c>
      <c r="D42" s="314">
        <v>446.54</v>
      </c>
      <c r="E42" s="313" t="s">
        <v>187</v>
      </c>
      <c r="F42" s="313" t="s">
        <v>187</v>
      </c>
      <c r="G42" s="313" t="s">
        <v>187</v>
      </c>
      <c r="J42" s="76"/>
      <c r="K42" s="76"/>
      <c r="L42" s="208">
        <v>53</v>
      </c>
      <c r="M42" s="209">
        <v>326.12</v>
      </c>
      <c r="N42" s="209">
        <v>312.89999999999998</v>
      </c>
      <c r="O42" s="209"/>
      <c r="P42" s="209">
        <v>233.31</v>
      </c>
      <c r="Q42" s="209">
        <v>277.79000000000002</v>
      </c>
      <c r="R42" s="210"/>
    </row>
    <row r="43" spans="2:18" x14ac:dyDescent="0.3">
      <c r="B43" s="178" t="s">
        <v>19</v>
      </c>
      <c r="C43" s="319" t="s">
        <v>27</v>
      </c>
      <c r="D43" s="314">
        <v>441.40000000000003</v>
      </c>
      <c r="E43" s="314">
        <v>419.33000000000004</v>
      </c>
      <c r="F43" s="322">
        <v>-22.069999999999993</v>
      </c>
      <c r="G43" s="323">
        <v>-4.9999999999999933E-2</v>
      </c>
      <c r="J43" s="76"/>
      <c r="K43" s="80">
        <v>2021</v>
      </c>
      <c r="L43" s="211">
        <v>1</v>
      </c>
      <c r="M43" s="212">
        <v>322.70999999999998</v>
      </c>
      <c r="N43" s="212">
        <v>313.69</v>
      </c>
      <c r="O43" s="212"/>
      <c r="P43" s="212">
        <v>206.39</v>
      </c>
      <c r="Q43" s="212">
        <v>299.54000000000002</v>
      </c>
      <c r="R43" s="174"/>
    </row>
    <row r="44" spans="2:18" x14ac:dyDescent="0.3">
      <c r="B44" s="178" t="s">
        <v>19</v>
      </c>
      <c r="C44" s="319" t="s">
        <v>30</v>
      </c>
      <c r="D44" s="314">
        <v>381.54</v>
      </c>
      <c r="E44" s="314">
        <v>414.02000000000004</v>
      </c>
      <c r="F44" s="314">
        <v>32.480000000000018</v>
      </c>
      <c r="G44" s="315">
        <v>8.5128688997221813E-2</v>
      </c>
      <c r="J44" s="76"/>
      <c r="K44" s="76"/>
      <c r="L44" s="213">
        <v>2</v>
      </c>
      <c r="M44" s="85">
        <v>322.49</v>
      </c>
      <c r="N44" s="85">
        <v>311.77</v>
      </c>
      <c r="O44" s="85"/>
      <c r="P44" s="85">
        <v>216.23</v>
      </c>
      <c r="Q44" s="85">
        <v>307.14999999999998</v>
      </c>
      <c r="R44" s="214"/>
    </row>
    <row r="45" spans="2:18" x14ac:dyDescent="0.3">
      <c r="B45" s="178" t="s">
        <v>19</v>
      </c>
      <c r="C45" s="319" t="s">
        <v>31</v>
      </c>
      <c r="D45" s="314">
        <v>431.97</v>
      </c>
      <c r="E45" s="314">
        <v>427.35</v>
      </c>
      <c r="F45" s="322">
        <v>-4.6200000000000045</v>
      </c>
      <c r="G45" s="323">
        <v>-1.0695187165775444E-2</v>
      </c>
      <c r="J45" s="76"/>
      <c r="K45" s="76"/>
      <c r="L45" s="213">
        <v>3</v>
      </c>
      <c r="M45" s="85">
        <v>321.08</v>
      </c>
      <c r="N45" s="85">
        <v>310.05</v>
      </c>
      <c r="O45" s="85"/>
      <c r="P45" s="85">
        <v>205.76</v>
      </c>
      <c r="Q45" s="84">
        <v>305.39999999999998</v>
      </c>
      <c r="R45" s="214"/>
    </row>
    <row r="46" spans="2:18" x14ac:dyDescent="0.3">
      <c r="B46" s="178" t="s">
        <v>19</v>
      </c>
      <c r="C46" s="319" t="s">
        <v>35</v>
      </c>
      <c r="D46" s="314">
        <v>406.54</v>
      </c>
      <c r="E46" s="314">
        <v>436.54</v>
      </c>
      <c r="F46" s="314">
        <v>30</v>
      </c>
      <c r="G46" s="315">
        <v>7.379347665666347E-2</v>
      </c>
      <c r="J46" s="76"/>
      <c r="K46" s="76"/>
      <c r="L46" s="213">
        <v>4</v>
      </c>
      <c r="M46" s="85">
        <v>323.79000000000002</v>
      </c>
      <c r="N46" s="85">
        <v>314.77000000000004</v>
      </c>
      <c r="O46" s="85"/>
      <c r="P46" s="85">
        <v>203.91</v>
      </c>
      <c r="Q46" s="85">
        <v>305.89000000000004</v>
      </c>
      <c r="R46" s="214"/>
    </row>
    <row r="47" spans="2:18" x14ac:dyDescent="0.3">
      <c r="B47" s="178" t="s">
        <v>19</v>
      </c>
      <c r="C47" s="319" t="s">
        <v>39</v>
      </c>
      <c r="D47" s="313" t="s">
        <v>187</v>
      </c>
      <c r="E47" s="313" t="s">
        <v>187</v>
      </c>
      <c r="F47" s="313" t="s">
        <v>187</v>
      </c>
      <c r="G47" s="313" t="s">
        <v>187</v>
      </c>
      <c r="J47" s="76"/>
      <c r="K47" s="76"/>
      <c r="L47" s="213">
        <v>5</v>
      </c>
      <c r="M47" s="85">
        <v>315.22000000000003</v>
      </c>
      <c r="N47" s="85">
        <v>297.53000000000003</v>
      </c>
      <c r="O47" s="85"/>
      <c r="P47" s="85">
        <v>206.42</v>
      </c>
      <c r="Q47" s="85">
        <v>307.66000000000003</v>
      </c>
      <c r="R47" s="214"/>
    </row>
    <row r="48" spans="2:18" x14ac:dyDescent="0.3">
      <c r="B48" s="175"/>
      <c r="C48" s="177"/>
      <c r="D48" s="21"/>
      <c r="E48" s="176"/>
      <c r="F48" s="21"/>
      <c r="G48" s="21"/>
      <c r="J48" s="76"/>
      <c r="L48" s="213">
        <v>6</v>
      </c>
      <c r="M48" s="85">
        <v>320.66000000000003</v>
      </c>
      <c r="N48" s="85">
        <v>313.52000000000004</v>
      </c>
      <c r="O48" s="85"/>
      <c r="P48" s="85">
        <v>210.29</v>
      </c>
      <c r="Q48" s="85">
        <v>308.04000000000002</v>
      </c>
      <c r="R48" s="214"/>
    </row>
    <row r="49" spans="2:18" x14ac:dyDescent="0.3">
      <c r="J49" s="76"/>
      <c r="K49" s="76"/>
      <c r="L49" s="213">
        <v>7</v>
      </c>
      <c r="M49" s="85">
        <v>324.55</v>
      </c>
      <c r="N49" s="85">
        <v>320.44</v>
      </c>
      <c r="O49" s="85"/>
      <c r="P49" s="85">
        <v>206.25</v>
      </c>
      <c r="Q49" s="85">
        <v>314.46000000000004</v>
      </c>
      <c r="R49" s="214"/>
    </row>
    <row r="50" spans="2:18" x14ac:dyDescent="0.3">
      <c r="B50" s="33" t="s">
        <v>171</v>
      </c>
      <c r="J50" s="76"/>
      <c r="L50" s="213">
        <v>8</v>
      </c>
      <c r="M50" s="85">
        <v>323.06</v>
      </c>
      <c r="N50" s="85">
        <v>321.24</v>
      </c>
      <c r="O50" s="85"/>
      <c r="P50" s="85">
        <v>203.13</v>
      </c>
      <c r="Q50" s="85">
        <v>314.04000000000002</v>
      </c>
      <c r="R50" s="214"/>
    </row>
    <row r="51" spans="2:18" x14ac:dyDescent="0.3">
      <c r="B51" s="33" t="s">
        <v>172</v>
      </c>
      <c r="J51" s="76"/>
      <c r="L51" s="213">
        <v>9</v>
      </c>
      <c r="M51" s="85">
        <v>327.99</v>
      </c>
      <c r="N51" s="85">
        <v>321.36</v>
      </c>
      <c r="O51" s="85"/>
      <c r="P51" s="85">
        <v>229.54</v>
      </c>
      <c r="Q51" s="85">
        <v>304.26000000000005</v>
      </c>
      <c r="R51" s="214"/>
    </row>
    <row r="52" spans="2:18" x14ac:dyDescent="0.3">
      <c r="B52" s="33" t="s">
        <v>47</v>
      </c>
      <c r="J52" s="76"/>
      <c r="L52" s="213">
        <v>10</v>
      </c>
      <c r="M52" s="84">
        <v>325.20000000000005</v>
      </c>
      <c r="N52" s="84">
        <v>318.40000000000003</v>
      </c>
      <c r="O52" s="85"/>
      <c r="P52" s="85">
        <v>225.95999999999998</v>
      </c>
      <c r="Q52" s="85">
        <v>308.73</v>
      </c>
      <c r="R52" s="214"/>
    </row>
    <row r="53" spans="2:18" x14ac:dyDescent="0.3">
      <c r="B53" s="33" t="s">
        <v>48</v>
      </c>
      <c r="J53" s="76"/>
      <c r="L53" s="213">
        <v>11</v>
      </c>
      <c r="M53" s="85">
        <v>318.92</v>
      </c>
      <c r="N53" s="85">
        <v>323.79000000000002</v>
      </c>
      <c r="O53" s="85"/>
      <c r="P53" s="85">
        <v>205.73999999999998</v>
      </c>
      <c r="Q53" s="85">
        <v>303.75</v>
      </c>
      <c r="R53" s="214"/>
    </row>
    <row r="54" spans="2:18" x14ac:dyDescent="0.3">
      <c r="B54" s="33" t="s">
        <v>49</v>
      </c>
      <c r="J54" s="76"/>
      <c r="L54" s="213">
        <v>12</v>
      </c>
      <c r="M54" s="86">
        <v>329.58000000000004</v>
      </c>
      <c r="N54" s="86">
        <v>324.32</v>
      </c>
      <c r="O54" s="86"/>
      <c r="P54" s="86">
        <v>230.48</v>
      </c>
      <c r="Q54" s="86">
        <v>319.13</v>
      </c>
      <c r="R54" s="215"/>
    </row>
    <row r="55" spans="2:18" x14ac:dyDescent="0.3">
      <c r="B55" s="33" t="s">
        <v>50</v>
      </c>
      <c r="J55" s="76"/>
      <c r="L55" s="213">
        <v>13</v>
      </c>
      <c r="M55" s="86">
        <v>330.95000000000005</v>
      </c>
      <c r="N55" s="86">
        <v>322.84000000000003</v>
      </c>
      <c r="O55" s="86">
        <v>321.54000000000002</v>
      </c>
      <c r="P55" s="86">
        <v>236.72</v>
      </c>
      <c r="Q55" s="86">
        <v>304.8</v>
      </c>
      <c r="R55" s="215"/>
    </row>
    <row r="56" spans="2:18" x14ac:dyDescent="0.3">
      <c r="J56" s="76"/>
      <c r="K56" s="76"/>
      <c r="L56" s="213">
        <v>14</v>
      </c>
      <c r="M56" s="86">
        <v>324.98</v>
      </c>
      <c r="N56" s="86">
        <v>330.45000000000005</v>
      </c>
      <c r="O56" s="86">
        <v>321.54000000000002</v>
      </c>
      <c r="P56" s="86">
        <v>218.79999999999998</v>
      </c>
      <c r="Q56" s="86">
        <v>314.13</v>
      </c>
      <c r="R56" s="215"/>
    </row>
    <row r="57" spans="2:18" x14ac:dyDescent="0.3">
      <c r="J57" s="76"/>
      <c r="L57" s="213">
        <v>15</v>
      </c>
      <c r="M57" s="86">
        <v>330.16</v>
      </c>
      <c r="N57" s="86">
        <v>309.01000000000005</v>
      </c>
      <c r="O57" s="86">
        <v>314.24</v>
      </c>
      <c r="P57" s="86">
        <v>231.95</v>
      </c>
      <c r="Q57" s="86">
        <v>313.33000000000004</v>
      </c>
      <c r="R57" s="215"/>
    </row>
    <row r="58" spans="2:18" x14ac:dyDescent="0.3">
      <c r="J58" s="76"/>
      <c r="L58" s="213">
        <v>16</v>
      </c>
      <c r="M58" s="86">
        <v>327.71000000000004</v>
      </c>
      <c r="N58" s="86">
        <v>319.76000000000005</v>
      </c>
      <c r="O58" s="86"/>
      <c r="P58" s="86">
        <v>225.66</v>
      </c>
      <c r="Q58" s="86">
        <v>312.12</v>
      </c>
      <c r="R58" s="215"/>
    </row>
    <row r="59" spans="2:18" x14ac:dyDescent="0.3">
      <c r="J59" s="76"/>
      <c r="L59" s="213">
        <v>17</v>
      </c>
      <c r="M59" s="85">
        <v>329.43</v>
      </c>
      <c r="N59" s="85">
        <v>324.37</v>
      </c>
      <c r="O59" s="85"/>
      <c r="P59" s="85">
        <v>237.32999999999998</v>
      </c>
      <c r="Q59" s="85">
        <v>312.63</v>
      </c>
      <c r="R59" s="214"/>
    </row>
    <row r="60" spans="2:18" x14ac:dyDescent="0.3">
      <c r="J60" s="76"/>
      <c r="L60" s="213">
        <v>18</v>
      </c>
      <c r="M60" s="85">
        <v>327.42</v>
      </c>
      <c r="N60" s="85">
        <v>323.78000000000003</v>
      </c>
      <c r="O60" s="85"/>
      <c r="P60" s="85">
        <v>236.37</v>
      </c>
      <c r="Q60" s="85">
        <v>313.51000000000005</v>
      </c>
      <c r="R60" s="214"/>
    </row>
    <row r="61" spans="2:18" x14ac:dyDescent="0.3">
      <c r="J61" s="76"/>
      <c r="L61" s="213">
        <v>19</v>
      </c>
      <c r="M61" s="86">
        <v>327.51000000000005</v>
      </c>
      <c r="N61" s="86">
        <v>323.35000000000002</v>
      </c>
      <c r="O61" s="86"/>
      <c r="P61" s="86">
        <v>228.01</v>
      </c>
      <c r="Q61" s="86">
        <v>314.94</v>
      </c>
      <c r="R61" s="215"/>
    </row>
    <row r="62" spans="2:18" x14ac:dyDescent="0.3">
      <c r="J62" s="76"/>
      <c r="L62" s="213">
        <v>20</v>
      </c>
      <c r="M62" s="86">
        <v>328.88</v>
      </c>
      <c r="N62" s="86">
        <v>321.52000000000004</v>
      </c>
      <c r="O62" s="86"/>
      <c r="P62" s="86">
        <v>231.26999999999998</v>
      </c>
      <c r="Q62" s="86">
        <v>313.08000000000004</v>
      </c>
      <c r="R62" s="215">
        <v>331.54</v>
      </c>
    </row>
    <row r="63" spans="2:18" x14ac:dyDescent="0.3">
      <c r="J63" s="76"/>
      <c r="L63" s="213">
        <v>21</v>
      </c>
      <c r="M63" s="85">
        <v>330.65000000000003</v>
      </c>
      <c r="N63" s="85">
        <v>329.12</v>
      </c>
      <c r="O63" s="85"/>
      <c r="P63" s="85">
        <v>233.44</v>
      </c>
      <c r="Q63" s="85">
        <v>322.01000000000005</v>
      </c>
      <c r="R63" s="214"/>
    </row>
    <row r="64" spans="2:18" x14ac:dyDescent="0.3">
      <c r="J64" s="76"/>
      <c r="K64" s="76"/>
      <c r="L64" s="213">
        <v>22</v>
      </c>
      <c r="M64" s="85">
        <v>326.92</v>
      </c>
      <c r="N64" s="85">
        <v>326.85000000000002</v>
      </c>
      <c r="O64" s="85"/>
      <c r="P64" s="85">
        <v>245.45</v>
      </c>
      <c r="Q64" s="85">
        <v>325.29000000000002</v>
      </c>
      <c r="R64" s="214"/>
    </row>
    <row r="65" spans="10:18" x14ac:dyDescent="0.3">
      <c r="J65" s="76"/>
      <c r="K65" s="76"/>
      <c r="L65" s="213">
        <v>23</v>
      </c>
      <c r="M65" s="84">
        <v>328.90000000000003</v>
      </c>
      <c r="N65" s="84">
        <v>325.20000000000005</v>
      </c>
      <c r="O65" s="84">
        <v>326.54000000000002</v>
      </c>
      <c r="P65" s="84">
        <v>253.15</v>
      </c>
      <c r="Q65" s="84">
        <v>333.32</v>
      </c>
      <c r="R65" s="83">
        <v>176.54</v>
      </c>
    </row>
    <row r="66" spans="10:18" x14ac:dyDescent="0.3">
      <c r="J66" s="76"/>
      <c r="K66" s="76"/>
      <c r="L66" s="213">
        <v>24</v>
      </c>
      <c r="M66" s="84">
        <v>331.53000000000003</v>
      </c>
      <c r="N66" s="84">
        <v>325.31</v>
      </c>
      <c r="O66" s="84"/>
      <c r="P66" s="84">
        <v>263.88</v>
      </c>
      <c r="Q66" s="84">
        <v>328.65000000000003</v>
      </c>
      <c r="R66" s="83"/>
    </row>
    <row r="67" spans="10:18" x14ac:dyDescent="0.3">
      <c r="J67" s="76"/>
      <c r="K67" s="76"/>
      <c r="L67" s="213">
        <v>25</v>
      </c>
      <c r="M67" s="86">
        <v>332.72</v>
      </c>
      <c r="N67" s="86">
        <v>329.11</v>
      </c>
      <c r="O67" s="86"/>
      <c r="P67" s="86">
        <v>261.52</v>
      </c>
      <c r="Q67" s="86">
        <v>325.94</v>
      </c>
      <c r="R67" s="215"/>
    </row>
    <row r="68" spans="10:18" x14ac:dyDescent="0.3">
      <c r="J68" s="76"/>
      <c r="K68" s="76"/>
      <c r="L68" s="213">
        <v>26</v>
      </c>
      <c r="M68" s="86">
        <v>332.47</v>
      </c>
      <c r="N68" s="86">
        <v>331.98</v>
      </c>
      <c r="O68" s="86"/>
      <c r="P68" s="86">
        <v>269.21000000000004</v>
      </c>
      <c r="Q68" s="86">
        <v>319.82</v>
      </c>
      <c r="R68" s="215"/>
    </row>
    <row r="69" spans="10:18" x14ac:dyDescent="0.3">
      <c r="J69" s="76"/>
      <c r="K69" s="76"/>
      <c r="L69" s="213">
        <v>27</v>
      </c>
      <c r="M69" s="86">
        <v>329.49</v>
      </c>
      <c r="N69" s="86">
        <v>337.75</v>
      </c>
      <c r="O69" s="86"/>
      <c r="P69" s="86">
        <v>259.76</v>
      </c>
      <c r="Q69" s="86">
        <v>328.19</v>
      </c>
      <c r="R69" s="215"/>
    </row>
    <row r="70" spans="10:18" x14ac:dyDescent="0.3">
      <c r="J70" s="76"/>
      <c r="L70" s="213">
        <v>28</v>
      </c>
      <c r="M70" s="86">
        <v>332.86</v>
      </c>
      <c r="N70" s="86">
        <v>327.28000000000003</v>
      </c>
      <c r="O70" s="86">
        <v>291.54000000000002</v>
      </c>
      <c r="P70" s="86">
        <v>240.28</v>
      </c>
      <c r="Q70" s="86">
        <v>325.98</v>
      </c>
      <c r="R70" s="215"/>
    </row>
    <row r="71" spans="10:18" x14ac:dyDescent="0.3">
      <c r="J71" s="76"/>
      <c r="K71" s="76"/>
      <c r="L71" s="213">
        <v>29</v>
      </c>
      <c r="M71" s="86">
        <v>335.53000000000003</v>
      </c>
      <c r="N71" s="86">
        <v>326.29000000000002</v>
      </c>
      <c r="O71" s="86">
        <v>316.54000000000002</v>
      </c>
      <c r="P71" s="86">
        <v>260.48</v>
      </c>
      <c r="Q71" s="86">
        <v>319.36</v>
      </c>
      <c r="R71" s="215"/>
    </row>
    <row r="72" spans="10:18" x14ac:dyDescent="0.3">
      <c r="J72" s="76"/>
      <c r="K72" s="76"/>
      <c r="L72" s="213">
        <v>30</v>
      </c>
      <c r="M72" s="86">
        <v>332.18</v>
      </c>
      <c r="N72" s="86">
        <v>314.11</v>
      </c>
      <c r="O72" s="86"/>
      <c r="P72" s="86">
        <v>258.64</v>
      </c>
      <c r="Q72" s="86">
        <v>326.61</v>
      </c>
      <c r="R72" s="215"/>
    </row>
    <row r="73" spans="10:18" x14ac:dyDescent="0.3">
      <c r="J73" s="76"/>
      <c r="K73" s="76"/>
      <c r="L73" s="213">
        <v>31</v>
      </c>
      <c r="M73" s="86">
        <v>335.33000000000004</v>
      </c>
      <c r="N73" s="86">
        <v>308.09000000000003</v>
      </c>
      <c r="O73" s="86"/>
      <c r="P73" s="86">
        <v>260.32</v>
      </c>
      <c r="Q73" s="86">
        <v>329.76000000000005</v>
      </c>
      <c r="R73" s="215"/>
    </row>
    <row r="74" spans="10:18" x14ac:dyDescent="0.3">
      <c r="J74" s="76"/>
      <c r="K74" s="76"/>
      <c r="L74" s="213">
        <v>32</v>
      </c>
      <c r="M74" s="86">
        <v>330.96000000000004</v>
      </c>
      <c r="N74" s="86">
        <v>333.49</v>
      </c>
      <c r="O74" s="86"/>
      <c r="P74" s="86">
        <v>261.94</v>
      </c>
      <c r="Q74" s="86">
        <v>323.27000000000004</v>
      </c>
      <c r="R74" s="215"/>
    </row>
    <row r="75" spans="10:18" x14ac:dyDescent="0.3">
      <c r="J75" s="76"/>
      <c r="K75" s="76"/>
      <c r="L75" s="213">
        <v>33</v>
      </c>
      <c r="M75" s="86">
        <v>336.59000000000003</v>
      </c>
      <c r="N75" s="86">
        <v>329.14000000000004</v>
      </c>
      <c r="O75" s="86"/>
      <c r="P75" s="86">
        <v>230.62</v>
      </c>
      <c r="Q75" s="86">
        <v>339.85</v>
      </c>
      <c r="R75" s="215"/>
    </row>
    <row r="76" spans="10:18" x14ac:dyDescent="0.3">
      <c r="J76" s="76"/>
      <c r="K76" s="76"/>
      <c r="L76" s="213">
        <v>34</v>
      </c>
      <c r="M76" s="86">
        <v>340.93</v>
      </c>
      <c r="N76" s="86">
        <v>321.97000000000003</v>
      </c>
      <c r="O76" s="86"/>
      <c r="P76" s="86">
        <v>250.73</v>
      </c>
      <c r="Q76" s="86">
        <v>340.02000000000004</v>
      </c>
      <c r="R76" s="215"/>
    </row>
    <row r="77" spans="10:18" x14ac:dyDescent="0.3">
      <c r="J77" s="76"/>
      <c r="K77" s="76"/>
      <c r="L77" s="213">
        <v>35</v>
      </c>
      <c r="M77" s="86">
        <v>330.59000000000003</v>
      </c>
      <c r="N77" s="86">
        <v>330.09000000000003</v>
      </c>
      <c r="O77" s="86"/>
      <c r="P77" s="86">
        <v>246.67</v>
      </c>
      <c r="Q77" s="86">
        <v>335.63</v>
      </c>
      <c r="R77" s="215"/>
    </row>
    <row r="78" spans="10:18" x14ac:dyDescent="0.3">
      <c r="J78" s="76"/>
      <c r="K78" s="76"/>
      <c r="L78" s="213">
        <v>36</v>
      </c>
      <c r="M78" s="86">
        <v>340.3</v>
      </c>
      <c r="N78" s="86">
        <v>318.43</v>
      </c>
      <c r="O78" s="86"/>
      <c r="P78" s="86">
        <v>253.17</v>
      </c>
      <c r="Q78" s="86">
        <v>322.27000000000004</v>
      </c>
      <c r="R78" s="215"/>
    </row>
    <row r="79" spans="10:18" x14ac:dyDescent="0.3">
      <c r="L79" s="213">
        <v>37</v>
      </c>
      <c r="M79" s="86">
        <v>342.42</v>
      </c>
      <c r="N79" s="86">
        <v>337.71000000000004</v>
      </c>
      <c r="O79" s="86"/>
      <c r="P79" s="86">
        <v>256.17</v>
      </c>
      <c r="Q79" s="86">
        <v>336.24</v>
      </c>
      <c r="R79" s="215"/>
    </row>
    <row r="80" spans="10:18" x14ac:dyDescent="0.3">
      <c r="L80" s="213">
        <v>38</v>
      </c>
      <c r="M80" s="86">
        <v>344.27000000000004</v>
      </c>
      <c r="N80" s="86">
        <v>335.28000000000003</v>
      </c>
      <c r="O80" s="86"/>
      <c r="P80" s="86">
        <v>255.35999999999999</v>
      </c>
      <c r="Q80" s="86">
        <v>337.67</v>
      </c>
      <c r="R80" s="215"/>
    </row>
    <row r="81" spans="12:18" x14ac:dyDescent="0.3">
      <c r="L81" s="213">
        <v>39</v>
      </c>
      <c r="M81" s="86">
        <v>346.04</v>
      </c>
      <c r="N81" s="86">
        <v>309.20000000000005</v>
      </c>
      <c r="O81" s="86">
        <v>346.54</v>
      </c>
      <c r="P81" s="86">
        <v>254.09</v>
      </c>
      <c r="Q81" s="86">
        <v>333.34000000000003</v>
      </c>
      <c r="R81" s="215"/>
    </row>
    <row r="82" spans="12:18" ht="15.75" thickBot="1" x14ac:dyDescent="0.35">
      <c r="L82" s="223">
        <v>40</v>
      </c>
      <c r="M82" s="291">
        <v>349.94</v>
      </c>
      <c r="N82" s="291">
        <v>347.51000000000005</v>
      </c>
      <c r="O82" s="291"/>
      <c r="P82" s="291">
        <v>251.29999999999998</v>
      </c>
      <c r="Q82" s="291">
        <v>336.72</v>
      </c>
      <c r="R82" s="292"/>
    </row>
    <row r="83" spans="12:18" ht="15.75" thickBot="1" x14ac:dyDescent="0.35">
      <c r="L83" s="223">
        <v>41</v>
      </c>
      <c r="M83" s="291">
        <v>360.16</v>
      </c>
      <c r="N83" s="291">
        <v>337.20000000000005</v>
      </c>
      <c r="O83" s="291"/>
      <c r="P83" s="291">
        <v>256.54000000000002</v>
      </c>
      <c r="Q83" s="291">
        <v>342.08000000000004</v>
      </c>
      <c r="R83" s="292"/>
    </row>
    <row r="84" spans="12:18" x14ac:dyDescent="0.3">
      <c r="M84" s="312"/>
    </row>
    <row r="85" spans="12:18" x14ac:dyDescent="0.3">
      <c r="M85" s="312"/>
    </row>
    <row r="86" spans="12:18" x14ac:dyDescent="0.3">
      <c r="M86" s="312"/>
    </row>
    <row r="87" spans="12:18" x14ac:dyDescent="0.3">
      <c r="M87" s="31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workbookViewId="0">
      <selection activeCell="A48" sqref="A48:XFD48"/>
    </sheetView>
  </sheetViews>
  <sheetFormatPr defaultRowHeight="15.05" x14ac:dyDescent="0.3"/>
  <cols>
    <col min="1" max="1" width="9.109375" style="76"/>
    <col min="10" max="10" width="13.5546875" customWidth="1"/>
    <col min="11" max="11" width="9.109375" style="21"/>
  </cols>
  <sheetData>
    <row r="1" spans="2:13" x14ac:dyDescent="0.3">
      <c r="B1" s="32" t="s">
        <v>144</v>
      </c>
      <c r="C1" s="32" t="s">
        <v>53</v>
      </c>
      <c r="E1" s="25"/>
      <c r="F1" s="25"/>
      <c r="G1" s="25"/>
      <c r="H1" s="25"/>
    </row>
    <row r="2" spans="2:13" ht="15.75" thickBot="1" x14ac:dyDescent="0.35"/>
    <row r="3" spans="2:13" x14ac:dyDescent="0.3">
      <c r="B3" s="69" t="s">
        <v>52</v>
      </c>
      <c r="C3" s="34" t="s">
        <v>13</v>
      </c>
      <c r="D3" s="70" t="s">
        <v>14</v>
      </c>
      <c r="E3" s="71" t="s">
        <v>15</v>
      </c>
      <c r="F3" s="71" t="s">
        <v>16</v>
      </c>
      <c r="G3" s="71" t="s">
        <v>17</v>
      </c>
      <c r="H3" s="72" t="s">
        <v>18</v>
      </c>
      <c r="I3" s="34" t="s">
        <v>19</v>
      </c>
      <c r="J3" s="34" t="s">
        <v>51</v>
      </c>
      <c r="M3" t="s">
        <v>168</v>
      </c>
    </row>
    <row r="4" spans="2:13" x14ac:dyDescent="0.3">
      <c r="B4" s="27">
        <v>36</v>
      </c>
      <c r="C4" s="29">
        <v>130</v>
      </c>
      <c r="D4" s="28">
        <v>119291</v>
      </c>
      <c r="E4" s="28">
        <v>10449</v>
      </c>
      <c r="F4" s="28"/>
      <c r="G4" s="28">
        <v>50185</v>
      </c>
      <c r="H4" s="28">
        <v>51804</v>
      </c>
      <c r="I4" s="29">
        <v>7589</v>
      </c>
      <c r="J4" s="30">
        <v>239448</v>
      </c>
      <c r="K4"/>
    </row>
    <row r="5" spans="2:13" x14ac:dyDescent="0.3">
      <c r="B5" s="27">
        <v>37</v>
      </c>
      <c r="C5" s="29"/>
      <c r="D5" s="28">
        <v>123350</v>
      </c>
      <c r="E5" s="28">
        <v>6350</v>
      </c>
      <c r="F5" s="28"/>
      <c r="G5" s="28">
        <v>34610</v>
      </c>
      <c r="H5" s="28">
        <v>46640</v>
      </c>
      <c r="I5" s="29">
        <v>6657</v>
      </c>
      <c r="J5" s="30">
        <v>217607</v>
      </c>
      <c r="K5"/>
    </row>
    <row r="6" spans="2:13" x14ac:dyDescent="0.3">
      <c r="B6" s="27">
        <v>38</v>
      </c>
      <c r="C6" s="29">
        <v>341</v>
      </c>
      <c r="D6" s="28">
        <v>148332</v>
      </c>
      <c r="E6" s="28">
        <v>11444</v>
      </c>
      <c r="F6" s="28"/>
      <c r="G6" s="28">
        <v>44711</v>
      </c>
      <c r="H6" s="28">
        <v>54932</v>
      </c>
      <c r="I6" s="29">
        <v>7196</v>
      </c>
      <c r="J6" s="30">
        <v>266956</v>
      </c>
      <c r="K6"/>
    </row>
    <row r="7" spans="2:13" x14ac:dyDescent="0.3">
      <c r="B7" s="27">
        <v>39</v>
      </c>
      <c r="C7" s="28">
        <v>712</v>
      </c>
      <c r="D7" s="28">
        <v>133059</v>
      </c>
      <c r="E7" s="28">
        <v>11826</v>
      </c>
      <c r="F7" s="28"/>
      <c r="G7" s="28">
        <v>38608</v>
      </c>
      <c r="H7" s="28">
        <v>48953</v>
      </c>
      <c r="I7" s="28">
        <v>4813</v>
      </c>
      <c r="J7" s="30">
        <v>237971</v>
      </c>
      <c r="K7"/>
    </row>
    <row r="8" spans="2:13" x14ac:dyDescent="0.3">
      <c r="B8" s="27">
        <v>40</v>
      </c>
      <c r="C8" s="29"/>
      <c r="D8" s="28">
        <v>124640</v>
      </c>
      <c r="E8" s="28">
        <v>7306</v>
      </c>
      <c r="F8" s="28"/>
      <c r="G8" s="28">
        <v>46142</v>
      </c>
      <c r="H8" s="28">
        <v>48270</v>
      </c>
      <c r="I8" s="29">
        <v>5886</v>
      </c>
      <c r="J8" s="30">
        <v>232244</v>
      </c>
      <c r="K8"/>
    </row>
    <row r="9" spans="2:13" x14ac:dyDescent="0.3">
      <c r="B9" s="27">
        <v>41</v>
      </c>
      <c r="C9" s="29">
        <v>272</v>
      </c>
      <c r="D9" s="28">
        <v>121767</v>
      </c>
      <c r="E9" s="28">
        <v>11614</v>
      </c>
      <c r="F9" s="28">
        <v>311</v>
      </c>
      <c r="G9" s="28">
        <v>55131</v>
      </c>
      <c r="H9" s="28">
        <v>39848</v>
      </c>
      <c r="I9" s="29">
        <v>6222</v>
      </c>
      <c r="J9" s="30">
        <v>235165</v>
      </c>
      <c r="K9"/>
    </row>
    <row r="10" spans="2:13" x14ac:dyDescent="0.3">
      <c r="B10" s="27">
        <v>42</v>
      </c>
      <c r="C10" s="29"/>
      <c r="D10" s="28">
        <v>115939</v>
      </c>
      <c r="E10" s="28">
        <v>8534</v>
      </c>
      <c r="F10" s="28">
        <v>1790</v>
      </c>
      <c r="G10" s="28">
        <v>46596</v>
      </c>
      <c r="H10" s="28">
        <v>47751</v>
      </c>
      <c r="I10" s="29">
        <v>6629</v>
      </c>
      <c r="J10" s="30">
        <v>227239</v>
      </c>
      <c r="K10"/>
    </row>
    <row r="11" spans="2:13" x14ac:dyDescent="0.3">
      <c r="B11" s="27">
        <v>43</v>
      </c>
      <c r="C11" s="29"/>
      <c r="D11" s="28">
        <v>120428</v>
      </c>
      <c r="E11" s="28">
        <v>4677</v>
      </c>
      <c r="F11" s="28"/>
      <c r="G11" s="28">
        <v>41648</v>
      </c>
      <c r="H11" s="28">
        <v>40180</v>
      </c>
      <c r="I11" s="29">
        <v>4265</v>
      </c>
      <c r="J11" s="30">
        <f>SUM(C11:I11)</f>
        <v>211198</v>
      </c>
      <c r="K11"/>
    </row>
    <row r="12" spans="2:13" x14ac:dyDescent="0.3">
      <c r="B12" s="27">
        <v>44</v>
      </c>
      <c r="C12" s="29">
        <v>332</v>
      </c>
      <c r="D12" s="28">
        <v>113300</v>
      </c>
      <c r="E12" s="28">
        <v>4713</v>
      </c>
      <c r="F12" s="28">
        <v>392</v>
      </c>
      <c r="G12" s="28">
        <v>25470</v>
      </c>
      <c r="H12" s="28">
        <v>28949</v>
      </c>
      <c r="I12" s="29">
        <v>4860</v>
      </c>
      <c r="J12" s="30">
        <f>SUM(C12:I12)</f>
        <v>178016</v>
      </c>
      <c r="K12"/>
    </row>
    <row r="13" spans="2:13" x14ac:dyDescent="0.3">
      <c r="B13" s="27">
        <v>45</v>
      </c>
      <c r="C13" s="29">
        <v>139</v>
      </c>
      <c r="D13" s="28">
        <v>101299</v>
      </c>
      <c r="E13" s="28">
        <v>7553</v>
      </c>
      <c r="F13" s="28"/>
      <c r="G13" s="28">
        <v>40679</v>
      </c>
      <c r="H13" s="28">
        <v>20682</v>
      </c>
      <c r="I13" s="29">
        <v>6459</v>
      </c>
      <c r="J13" s="30">
        <v>176811</v>
      </c>
      <c r="K13"/>
    </row>
    <row r="14" spans="2:13" x14ac:dyDescent="0.3">
      <c r="B14" s="27">
        <v>46</v>
      </c>
      <c r="C14" s="29"/>
      <c r="D14" s="28">
        <v>108239</v>
      </c>
      <c r="E14" s="28">
        <v>5918</v>
      </c>
      <c r="F14" s="28"/>
      <c r="G14" s="28">
        <v>65786</v>
      </c>
      <c r="H14" s="28">
        <v>30849</v>
      </c>
      <c r="I14" s="29">
        <v>5716</v>
      </c>
      <c r="J14" s="30">
        <f>SUM(C14:I14)</f>
        <v>216508</v>
      </c>
      <c r="K14"/>
    </row>
    <row r="15" spans="2:13" x14ac:dyDescent="0.3">
      <c r="B15" s="27">
        <v>47</v>
      </c>
      <c r="C15" s="29">
        <v>111</v>
      </c>
      <c r="D15" s="28">
        <v>108624</v>
      </c>
      <c r="E15" s="28">
        <v>9686</v>
      </c>
      <c r="F15" s="28"/>
      <c r="G15" s="28">
        <v>63577</v>
      </c>
      <c r="H15" s="28">
        <v>44760</v>
      </c>
      <c r="I15" s="29">
        <v>5508</v>
      </c>
      <c r="J15" s="30">
        <f>SUM(C15:I15)</f>
        <v>232266</v>
      </c>
      <c r="K15"/>
    </row>
    <row r="16" spans="2:13" x14ac:dyDescent="0.3">
      <c r="B16" s="27">
        <v>48</v>
      </c>
      <c r="C16" s="29"/>
      <c r="D16" s="28">
        <v>147072</v>
      </c>
      <c r="E16" s="28">
        <v>8175</v>
      </c>
      <c r="F16" s="28"/>
      <c r="G16" s="28">
        <v>43259</v>
      </c>
      <c r="H16" s="28">
        <v>44339</v>
      </c>
      <c r="I16" s="29">
        <v>5654</v>
      </c>
      <c r="J16" s="30">
        <v>248499</v>
      </c>
      <c r="K16"/>
    </row>
    <row r="17" spans="2:11" x14ac:dyDescent="0.3">
      <c r="B17" s="27">
        <v>49</v>
      </c>
      <c r="C17" s="29">
        <v>478</v>
      </c>
      <c r="D17" s="28">
        <v>129752</v>
      </c>
      <c r="E17" s="28">
        <v>12377</v>
      </c>
      <c r="F17" s="28">
        <v>338</v>
      </c>
      <c r="G17" s="28">
        <v>48017</v>
      </c>
      <c r="H17" s="28">
        <v>43426</v>
      </c>
      <c r="I17" s="29">
        <v>4729</v>
      </c>
      <c r="J17" s="30">
        <v>239117</v>
      </c>
      <c r="K17"/>
    </row>
    <row r="18" spans="2:11" x14ac:dyDescent="0.3">
      <c r="B18" s="27">
        <v>50</v>
      </c>
      <c r="C18" s="29"/>
      <c r="D18" s="28">
        <v>169938</v>
      </c>
      <c r="E18" s="28">
        <v>9670</v>
      </c>
      <c r="F18" s="28"/>
      <c r="G18" s="28">
        <v>50489</v>
      </c>
      <c r="H18" s="28">
        <v>43066</v>
      </c>
      <c r="I18" s="29">
        <v>7909</v>
      </c>
      <c r="J18" s="30">
        <v>281072</v>
      </c>
      <c r="K18"/>
    </row>
    <row r="19" spans="2:11" x14ac:dyDescent="0.3">
      <c r="B19" s="27">
        <v>51</v>
      </c>
      <c r="C19" s="29">
        <v>762</v>
      </c>
      <c r="D19" s="28">
        <v>152825</v>
      </c>
      <c r="E19" s="28">
        <v>7578</v>
      </c>
      <c r="F19" s="28">
        <v>362</v>
      </c>
      <c r="G19" s="28">
        <v>47720</v>
      </c>
      <c r="H19" s="28">
        <v>45466</v>
      </c>
      <c r="I19" s="29">
        <v>7589</v>
      </c>
      <c r="J19" s="30">
        <v>262302</v>
      </c>
      <c r="K19"/>
    </row>
    <row r="20" spans="2:11" x14ac:dyDescent="0.3">
      <c r="B20" s="27">
        <v>52</v>
      </c>
      <c r="C20" s="29">
        <v>303</v>
      </c>
      <c r="D20" s="28">
        <v>139869</v>
      </c>
      <c r="E20" s="28">
        <v>8024</v>
      </c>
      <c r="F20" s="28">
        <v>366</v>
      </c>
      <c r="G20" s="28">
        <v>26862</v>
      </c>
      <c r="H20" s="28">
        <v>24259</v>
      </c>
      <c r="I20" s="29">
        <v>6443</v>
      </c>
      <c r="J20" s="30">
        <v>206126</v>
      </c>
      <c r="K20"/>
    </row>
    <row r="21" spans="2:11" ht="15.75" thickBot="1" x14ac:dyDescent="0.35">
      <c r="B21" s="219">
        <v>53</v>
      </c>
      <c r="C21" s="220"/>
      <c r="D21" s="221">
        <v>114077</v>
      </c>
      <c r="E21" s="221">
        <v>8691</v>
      </c>
      <c r="F21" s="221"/>
      <c r="G21" s="221">
        <v>24789</v>
      </c>
      <c r="H21" s="221">
        <v>27994</v>
      </c>
      <c r="I21" s="220">
        <v>6157</v>
      </c>
      <c r="J21" s="222">
        <f>SUM(C21:I21)</f>
        <v>181708</v>
      </c>
      <c r="K21"/>
    </row>
    <row r="22" spans="2:11" x14ac:dyDescent="0.3">
      <c r="B22" s="216">
        <v>1</v>
      </c>
      <c r="C22" s="217">
        <v>59</v>
      </c>
      <c r="D22" s="217">
        <v>128133</v>
      </c>
      <c r="E22" s="217">
        <v>5151</v>
      </c>
      <c r="F22" s="217"/>
      <c r="G22" s="217">
        <v>47802</v>
      </c>
      <c r="H22" s="217">
        <v>37322</v>
      </c>
      <c r="I22" s="217">
        <v>4317</v>
      </c>
      <c r="J22" s="296">
        <v>222784</v>
      </c>
      <c r="K22"/>
    </row>
    <row r="23" spans="2:11" x14ac:dyDescent="0.3">
      <c r="B23" s="218">
        <v>2</v>
      </c>
      <c r="C23" s="74">
        <v>120</v>
      </c>
      <c r="D23" s="74">
        <v>140095</v>
      </c>
      <c r="E23" s="74">
        <v>8655</v>
      </c>
      <c r="F23" s="74">
        <v>641</v>
      </c>
      <c r="G23" s="74">
        <v>34975</v>
      </c>
      <c r="H23" s="74">
        <v>42587</v>
      </c>
      <c r="I23" s="74">
        <v>6816</v>
      </c>
      <c r="J23" s="30">
        <f>SUM(C23:I23)</f>
        <v>233889</v>
      </c>
      <c r="K23" s="68">
        <v>2021</v>
      </c>
    </row>
    <row r="24" spans="2:11" x14ac:dyDescent="0.3">
      <c r="B24" s="218">
        <v>3</v>
      </c>
      <c r="C24" s="74"/>
      <c r="D24" s="74">
        <v>140138</v>
      </c>
      <c r="E24" s="74">
        <v>7309</v>
      </c>
      <c r="F24" s="74"/>
      <c r="G24" s="74">
        <v>52683</v>
      </c>
      <c r="H24" s="74">
        <v>38491</v>
      </c>
      <c r="I24" s="74">
        <v>7091</v>
      </c>
      <c r="J24" s="30">
        <f>SUM(C24:I24)</f>
        <v>245712</v>
      </c>
      <c r="K24"/>
    </row>
    <row r="25" spans="2:11" x14ac:dyDescent="0.3">
      <c r="B25" s="218">
        <v>4</v>
      </c>
      <c r="C25" s="74">
        <v>301</v>
      </c>
      <c r="D25" s="74">
        <v>136340</v>
      </c>
      <c r="E25" s="74">
        <v>5293</v>
      </c>
      <c r="F25" s="74"/>
      <c r="G25" s="74">
        <v>48286</v>
      </c>
      <c r="H25" s="74">
        <v>41678</v>
      </c>
      <c r="I25" s="74">
        <v>6720</v>
      </c>
      <c r="J25" s="30">
        <f>SUM(C25:I25)</f>
        <v>238618</v>
      </c>
      <c r="K25"/>
    </row>
    <row r="26" spans="2:11" x14ac:dyDescent="0.3">
      <c r="B26" s="218">
        <v>5</v>
      </c>
      <c r="C26" s="74"/>
      <c r="D26" s="74">
        <v>122845</v>
      </c>
      <c r="E26" s="74">
        <v>5984</v>
      </c>
      <c r="F26" s="74"/>
      <c r="G26" s="74">
        <v>43902</v>
      </c>
      <c r="H26" s="74">
        <v>35222</v>
      </c>
      <c r="I26" s="74">
        <v>7021</v>
      </c>
      <c r="J26" s="30">
        <v>214974</v>
      </c>
      <c r="K26"/>
    </row>
    <row r="27" spans="2:11" x14ac:dyDescent="0.3">
      <c r="B27" s="218">
        <v>6</v>
      </c>
      <c r="C27" s="74">
        <v>172</v>
      </c>
      <c r="D27" s="74">
        <v>122134</v>
      </c>
      <c r="E27" s="74">
        <v>5705</v>
      </c>
      <c r="F27" s="74"/>
      <c r="G27" s="74">
        <v>42608</v>
      </c>
      <c r="H27" s="74">
        <v>45420</v>
      </c>
      <c r="I27" s="74">
        <v>7254</v>
      </c>
      <c r="J27" s="30">
        <f t="shared" ref="J27" si="0">SUM(C27:I27)</f>
        <v>223293</v>
      </c>
      <c r="K27"/>
    </row>
    <row r="28" spans="2:11" x14ac:dyDescent="0.3">
      <c r="B28" s="218">
        <v>7</v>
      </c>
      <c r="C28" s="74">
        <v>952</v>
      </c>
      <c r="D28" s="74">
        <v>122964</v>
      </c>
      <c r="E28" s="74">
        <v>6605</v>
      </c>
      <c r="F28" s="74" t="s">
        <v>142</v>
      </c>
      <c r="G28" s="74">
        <v>56168</v>
      </c>
      <c r="H28" s="74">
        <v>48468</v>
      </c>
      <c r="I28" s="74">
        <v>9617</v>
      </c>
      <c r="J28" s="30">
        <v>244774</v>
      </c>
    </row>
    <row r="29" spans="2:11" x14ac:dyDescent="0.3">
      <c r="B29" s="218">
        <v>8</v>
      </c>
      <c r="C29" s="74">
        <v>254</v>
      </c>
      <c r="D29" s="74">
        <v>111944</v>
      </c>
      <c r="E29" s="74">
        <v>3362</v>
      </c>
      <c r="F29" s="74" t="s">
        <v>142</v>
      </c>
      <c r="G29" s="74">
        <v>49209</v>
      </c>
      <c r="H29" s="74">
        <v>36963</v>
      </c>
      <c r="I29" s="74">
        <v>7110</v>
      </c>
      <c r="J29" s="30">
        <f t="shared" ref="J29" si="1">SUM(C29:I29)</f>
        <v>208842</v>
      </c>
      <c r="K29"/>
    </row>
    <row r="30" spans="2:11" x14ac:dyDescent="0.3">
      <c r="B30" s="218">
        <v>9</v>
      </c>
      <c r="C30" s="74">
        <v>247</v>
      </c>
      <c r="D30" s="74">
        <v>137143</v>
      </c>
      <c r="E30" s="74">
        <v>8537</v>
      </c>
      <c r="F30" s="74">
        <v>427</v>
      </c>
      <c r="G30" s="74">
        <v>42616</v>
      </c>
      <c r="H30" s="74">
        <v>33477</v>
      </c>
      <c r="I30" s="74">
        <v>7943</v>
      </c>
      <c r="J30" s="30">
        <v>230390</v>
      </c>
      <c r="K30"/>
    </row>
    <row r="31" spans="2:11" x14ac:dyDescent="0.3">
      <c r="B31" s="218">
        <v>10</v>
      </c>
      <c r="C31" s="74">
        <v>364</v>
      </c>
      <c r="D31" s="74">
        <v>129645</v>
      </c>
      <c r="E31" s="74">
        <v>8152</v>
      </c>
      <c r="F31" s="74" t="s">
        <v>142</v>
      </c>
      <c r="G31" s="74">
        <v>54460</v>
      </c>
      <c r="H31" s="74">
        <v>42334</v>
      </c>
      <c r="I31" s="74">
        <v>7473</v>
      </c>
      <c r="J31" s="30">
        <f t="shared" ref="J31" si="2">SUM(C31:I31)</f>
        <v>242428</v>
      </c>
      <c r="K31"/>
    </row>
    <row r="32" spans="2:11" x14ac:dyDescent="0.3">
      <c r="B32" s="218">
        <v>11</v>
      </c>
      <c r="C32" s="74">
        <v>399</v>
      </c>
      <c r="D32" s="74">
        <v>137808</v>
      </c>
      <c r="E32" s="74">
        <v>8314</v>
      </c>
      <c r="F32" s="74" t="s">
        <v>142</v>
      </c>
      <c r="G32" s="74">
        <v>54929</v>
      </c>
      <c r="H32" s="74">
        <v>42046</v>
      </c>
      <c r="I32" s="74">
        <v>8755</v>
      </c>
      <c r="J32" s="30">
        <f>SUM(C32:I32)</f>
        <v>252251</v>
      </c>
      <c r="K32"/>
    </row>
    <row r="33" spans="2:11" x14ac:dyDescent="0.3">
      <c r="B33" s="218">
        <v>12</v>
      </c>
      <c r="C33" s="74">
        <v>634</v>
      </c>
      <c r="D33" s="74">
        <v>146128</v>
      </c>
      <c r="E33" s="74">
        <v>7930</v>
      </c>
      <c r="F33" s="74" t="s">
        <v>142</v>
      </c>
      <c r="G33" s="74">
        <v>39221</v>
      </c>
      <c r="H33" s="74">
        <v>39912</v>
      </c>
      <c r="I33" s="74">
        <v>7591</v>
      </c>
      <c r="J33" s="30">
        <f>SUM(C33:I33)</f>
        <v>241416</v>
      </c>
      <c r="K33"/>
    </row>
    <row r="34" spans="2:11" x14ac:dyDescent="0.3">
      <c r="B34" s="218">
        <v>13</v>
      </c>
      <c r="C34" s="74">
        <v>399</v>
      </c>
      <c r="D34" s="74">
        <v>141365</v>
      </c>
      <c r="E34" s="74">
        <v>10856</v>
      </c>
      <c r="F34" s="74">
        <v>792</v>
      </c>
      <c r="G34" s="74">
        <v>39608</v>
      </c>
      <c r="H34" s="74">
        <v>40763</v>
      </c>
      <c r="I34" s="74">
        <v>9051</v>
      </c>
      <c r="J34" s="30">
        <f t="shared" ref="J34" si="3">SUM(C34:I34)</f>
        <v>242834</v>
      </c>
    </row>
    <row r="35" spans="2:11" x14ac:dyDescent="0.3">
      <c r="B35" s="218">
        <v>14</v>
      </c>
      <c r="C35" s="74">
        <v>503</v>
      </c>
      <c r="D35" s="74">
        <v>101810</v>
      </c>
      <c r="E35" s="74">
        <v>4655</v>
      </c>
      <c r="F35" s="74">
        <v>1793</v>
      </c>
      <c r="G35" s="74">
        <v>42225</v>
      </c>
      <c r="H35" s="74">
        <v>31219</v>
      </c>
      <c r="I35" s="74">
        <v>6446</v>
      </c>
      <c r="J35" s="30">
        <v>188651</v>
      </c>
    </row>
    <row r="36" spans="2:11" x14ac:dyDescent="0.3">
      <c r="B36" s="218">
        <v>15</v>
      </c>
      <c r="C36" s="74">
        <v>115</v>
      </c>
      <c r="D36" s="74">
        <v>134747</v>
      </c>
      <c r="E36" s="74">
        <v>5533</v>
      </c>
      <c r="F36" s="74">
        <v>950</v>
      </c>
      <c r="G36" s="74">
        <v>41089</v>
      </c>
      <c r="H36" s="74">
        <v>44112</v>
      </c>
      <c r="I36" s="74">
        <v>9982</v>
      </c>
      <c r="J36" s="30">
        <v>236528</v>
      </c>
    </row>
    <row r="37" spans="2:11" x14ac:dyDescent="0.3">
      <c r="B37" s="218">
        <v>16</v>
      </c>
      <c r="C37" s="74">
        <v>407</v>
      </c>
      <c r="D37" s="74">
        <v>141911</v>
      </c>
      <c r="E37" s="74">
        <v>11704</v>
      </c>
      <c r="F37" s="74" t="s">
        <v>170</v>
      </c>
      <c r="G37" s="74">
        <v>59380</v>
      </c>
      <c r="H37" s="74">
        <v>61398</v>
      </c>
      <c r="I37" s="74">
        <v>7302</v>
      </c>
      <c r="J37" s="30">
        <v>282102</v>
      </c>
    </row>
    <row r="38" spans="2:11" x14ac:dyDescent="0.3">
      <c r="B38" s="218">
        <v>17</v>
      </c>
      <c r="C38" s="74">
        <v>229</v>
      </c>
      <c r="D38" s="74">
        <v>143726</v>
      </c>
      <c r="E38" s="74">
        <v>12088</v>
      </c>
      <c r="F38" s="74" t="s">
        <v>142</v>
      </c>
      <c r="G38" s="74">
        <v>38414</v>
      </c>
      <c r="H38" s="74">
        <v>52327</v>
      </c>
      <c r="I38" s="74">
        <v>7322</v>
      </c>
      <c r="J38" s="30">
        <v>254106</v>
      </c>
    </row>
    <row r="39" spans="2:11" x14ac:dyDescent="0.3">
      <c r="B39" s="218">
        <v>18</v>
      </c>
      <c r="C39" s="74">
        <v>193</v>
      </c>
      <c r="D39" s="74">
        <v>115096</v>
      </c>
      <c r="E39" s="74">
        <v>7270</v>
      </c>
      <c r="F39" s="74" t="s">
        <v>142</v>
      </c>
      <c r="G39" s="74">
        <v>47808</v>
      </c>
      <c r="H39" s="74">
        <v>42709</v>
      </c>
      <c r="I39" s="74">
        <v>7453</v>
      </c>
      <c r="J39" s="30">
        <v>220529</v>
      </c>
    </row>
    <row r="40" spans="2:11" x14ac:dyDescent="0.3">
      <c r="B40" s="218">
        <v>19</v>
      </c>
      <c r="C40" s="74">
        <v>994</v>
      </c>
      <c r="D40" s="74">
        <v>109057</v>
      </c>
      <c r="E40" s="74">
        <v>9320</v>
      </c>
      <c r="F40" s="74" t="s">
        <v>142</v>
      </c>
      <c r="G40" s="74">
        <v>45615</v>
      </c>
      <c r="H40" s="74">
        <v>54388</v>
      </c>
      <c r="I40" s="74">
        <v>9387</v>
      </c>
      <c r="J40" s="30">
        <f>SUM(C40:I40)</f>
        <v>228761</v>
      </c>
      <c r="K40"/>
    </row>
    <row r="41" spans="2:11" x14ac:dyDescent="0.3">
      <c r="B41" s="218">
        <v>20</v>
      </c>
      <c r="C41" s="74">
        <v>807</v>
      </c>
      <c r="D41" s="74">
        <v>141917</v>
      </c>
      <c r="E41" s="74">
        <v>12277</v>
      </c>
      <c r="F41" s="74" t="s">
        <v>142</v>
      </c>
      <c r="G41" s="74">
        <v>38828</v>
      </c>
      <c r="H41" s="74">
        <v>47265</v>
      </c>
      <c r="I41" s="74">
        <v>7704</v>
      </c>
      <c r="J41" s="30">
        <v>248798</v>
      </c>
      <c r="K41"/>
    </row>
    <row r="42" spans="2:11" x14ac:dyDescent="0.3">
      <c r="B42" s="218">
        <v>21</v>
      </c>
      <c r="C42" s="74">
        <v>1150</v>
      </c>
      <c r="D42" s="74">
        <v>125436</v>
      </c>
      <c r="E42" s="74">
        <v>11988</v>
      </c>
      <c r="F42" s="74" t="s">
        <v>142</v>
      </c>
      <c r="G42" s="74">
        <v>51793</v>
      </c>
      <c r="H42" s="74">
        <v>48555</v>
      </c>
      <c r="I42" s="74">
        <v>7380</v>
      </c>
      <c r="J42" s="30">
        <v>246302</v>
      </c>
      <c r="K42"/>
    </row>
    <row r="43" spans="2:11" x14ac:dyDescent="0.3">
      <c r="B43" s="218">
        <v>22</v>
      </c>
      <c r="C43" s="74">
        <v>478</v>
      </c>
      <c r="D43" s="74">
        <v>117148</v>
      </c>
      <c r="E43" s="74">
        <v>10771</v>
      </c>
      <c r="F43" s="74" t="s">
        <v>142</v>
      </c>
      <c r="G43" s="74">
        <v>33011</v>
      </c>
      <c r="H43" s="74">
        <v>59093</v>
      </c>
      <c r="I43" s="74">
        <v>8000</v>
      </c>
      <c r="J43" s="30">
        <v>228501</v>
      </c>
      <c r="K43"/>
    </row>
    <row r="44" spans="2:11" x14ac:dyDescent="0.3">
      <c r="B44" s="218">
        <v>23</v>
      </c>
      <c r="C44" s="74">
        <v>631</v>
      </c>
      <c r="D44" s="74">
        <v>141669</v>
      </c>
      <c r="E44" s="74">
        <v>9851</v>
      </c>
      <c r="F44" s="74">
        <v>335</v>
      </c>
      <c r="G44" s="74">
        <v>49865</v>
      </c>
      <c r="H44" s="74">
        <v>46108</v>
      </c>
      <c r="I44" s="74" t="s">
        <v>176</v>
      </c>
      <c r="J44" s="30">
        <v>248459</v>
      </c>
      <c r="K44"/>
    </row>
    <row r="45" spans="2:11" x14ac:dyDescent="0.3">
      <c r="B45" s="218">
        <v>24</v>
      </c>
      <c r="C45" s="74"/>
      <c r="D45" s="74">
        <v>135245</v>
      </c>
      <c r="E45" s="74">
        <v>9218</v>
      </c>
      <c r="F45" s="74">
        <v>361</v>
      </c>
      <c r="G45" s="74">
        <v>39246</v>
      </c>
      <c r="H45" s="74">
        <v>63858</v>
      </c>
      <c r="I45" s="74">
        <v>9745</v>
      </c>
      <c r="J45" s="30">
        <v>257673</v>
      </c>
      <c r="K45"/>
    </row>
    <row r="46" spans="2:11" x14ac:dyDescent="0.3">
      <c r="B46" s="218">
        <v>25</v>
      </c>
      <c r="C46" s="74">
        <v>217</v>
      </c>
      <c r="D46" s="74">
        <v>152208</v>
      </c>
      <c r="E46" s="74">
        <v>8685</v>
      </c>
      <c r="F46" s="74" t="s">
        <v>142</v>
      </c>
      <c r="G46" s="74">
        <v>46000</v>
      </c>
      <c r="H46" s="74">
        <v>47212</v>
      </c>
      <c r="I46" s="74">
        <v>7801</v>
      </c>
      <c r="J46" s="30">
        <v>262123</v>
      </c>
    </row>
    <row r="47" spans="2:11" x14ac:dyDescent="0.3">
      <c r="B47" s="218">
        <v>26</v>
      </c>
      <c r="C47" s="74">
        <v>729</v>
      </c>
      <c r="D47" s="74">
        <v>149435</v>
      </c>
      <c r="E47" s="74">
        <v>12217</v>
      </c>
      <c r="F47" s="74" t="s">
        <v>142</v>
      </c>
      <c r="G47" s="74">
        <v>45074</v>
      </c>
      <c r="H47" s="74">
        <v>48229</v>
      </c>
      <c r="I47" s="74">
        <v>7053</v>
      </c>
      <c r="J47" s="30">
        <v>262737</v>
      </c>
      <c r="K47"/>
    </row>
    <row r="48" spans="2:11" x14ac:dyDescent="0.3">
      <c r="B48" s="218">
        <v>27</v>
      </c>
      <c r="C48" s="74" t="s">
        <v>142</v>
      </c>
      <c r="D48" s="74">
        <v>149825</v>
      </c>
      <c r="E48" s="74">
        <v>6710</v>
      </c>
      <c r="F48" s="74" t="s">
        <v>142</v>
      </c>
      <c r="G48" s="74">
        <v>47644</v>
      </c>
      <c r="H48" s="74">
        <v>51477</v>
      </c>
      <c r="I48" s="74">
        <v>9672</v>
      </c>
      <c r="J48" s="30">
        <v>265328</v>
      </c>
      <c r="K48"/>
    </row>
    <row r="49" spans="2:11" x14ac:dyDescent="0.3">
      <c r="B49" s="218">
        <v>28</v>
      </c>
      <c r="C49" s="74">
        <v>1036</v>
      </c>
      <c r="D49" s="74">
        <v>134849</v>
      </c>
      <c r="E49" s="74">
        <v>6401</v>
      </c>
      <c r="F49" s="74">
        <v>860</v>
      </c>
      <c r="G49" s="74">
        <v>24722</v>
      </c>
      <c r="H49" s="74">
        <v>57566</v>
      </c>
      <c r="I49" s="74">
        <v>8059</v>
      </c>
      <c r="J49" s="30">
        <v>233493</v>
      </c>
      <c r="K49"/>
    </row>
    <row r="50" spans="2:11" x14ac:dyDescent="0.3">
      <c r="B50" s="218">
        <v>29</v>
      </c>
      <c r="C50" s="74">
        <v>609</v>
      </c>
      <c r="D50" s="74">
        <v>115716</v>
      </c>
      <c r="E50" s="74">
        <v>9262</v>
      </c>
      <c r="F50" s="74">
        <v>345</v>
      </c>
      <c r="G50" s="74">
        <v>59907</v>
      </c>
      <c r="H50" s="74">
        <v>48629</v>
      </c>
      <c r="I50" s="74">
        <v>9212</v>
      </c>
      <c r="J50" s="30">
        <v>243680</v>
      </c>
      <c r="K50"/>
    </row>
    <row r="51" spans="2:11" x14ac:dyDescent="0.3">
      <c r="B51" s="218">
        <v>30</v>
      </c>
      <c r="C51" s="74">
        <v>902</v>
      </c>
      <c r="D51" s="74">
        <v>133113</v>
      </c>
      <c r="E51" s="74">
        <v>16679</v>
      </c>
      <c r="F51" s="74" t="s">
        <v>142</v>
      </c>
      <c r="G51" s="74">
        <v>39195</v>
      </c>
      <c r="H51" s="74">
        <v>44689</v>
      </c>
      <c r="I51" s="74">
        <v>8403</v>
      </c>
      <c r="J51" s="30">
        <v>242981</v>
      </c>
      <c r="K51" s="31"/>
    </row>
    <row r="52" spans="2:11" x14ac:dyDescent="0.3">
      <c r="B52" s="218">
        <v>31</v>
      </c>
      <c r="C52" s="74">
        <v>330</v>
      </c>
      <c r="D52" s="74">
        <v>136366</v>
      </c>
      <c r="E52" s="74">
        <v>10473</v>
      </c>
      <c r="F52" s="74" t="s">
        <v>142</v>
      </c>
      <c r="G52" s="74">
        <v>65806</v>
      </c>
      <c r="H52" s="74">
        <v>48605</v>
      </c>
      <c r="I52" s="74">
        <v>6774</v>
      </c>
      <c r="J52" s="30">
        <v>268354</v>
      </c>
      <c r="K52" s="31"/>
    </row>
    <row r="53" spans="2:11" x14ac:dyDescent="0.3">
      <c r="B53" s="218">
        <v>32</v>
      </c>
      <c r="C53" s="74">
        <v>839</v>
      </c>
      <c r="D53" s="74">
        <v>109667</v>
      </c>
      <c r="E53" s="74">
        <v>11645</v>
      </c>
      <c r="F53" s="74" t="s">
        <v>142</v>
      </c>
      <c r="G53" s="74">
        <v>41176</v>
      </c>
      <c r="H53" s="74">
        <v>40743</v>
      </c>
      <c r="I53" s="74">
        <v>8797</v>
      </c>
      <c r="J53" s="30">
        <v>212867</v>
      </c>
      <c r="K53" s="31"/>
    </row>
    <row r="54" spans="2:11" x14ac:dyDescent="0.3">
      <c r="B54" s="218">
        <v>33</v>
      </c>
      <c r="C54" s="74">
        <v>112</v>
      </c>
      <c r="D54" s="74">
        <v>143922</v>
      </c>
      <c r="E54" s="74">
        <v>14589</v>
      </c>
      <c r="F54" s="74" t="s">
        <v>142</v>
      </c>
      <c r="G54" s="74">
        <v>60904</v>
      </c>
      <c r="H54" s="74">
        <v>58568</v>
      </c>
      <c r="I54" s="74">
        <v>9434</v>
      </c>
      <c r="J54" s="30">
        <v>287529</v>
      </c>
      <c r="K54" s="31"/>
    </row>
    <row r="55" spans="2:11" x14ac:dyDescent="0.3">
      <c r="B55" s="218">
        <v>34</v>
      </c>
      <c r="C55" s="74">
        <v>969</v>
      </c>
      <c r="D55" s="74">
        <v>131539</v>
      </c>
      <c r="E55" s="74">
        <v>8800</v>
      </c>
      <c r="F55" s="74" t="s">
        <v>142</v>
      </c>
      <c r="G55" s="74">
        <v>41341</v>
      </c>
      <c r="H55" s="74">
        <v>36733</v>
      </c>
      <c r="I55" s="74">
        <v>7919</v>
      </c>
      <c r="J55" s="30">
        <v>227301</v>
      </c>
      <c r="K55" s="31"/>
    </row>
    <row r="56" spans="2:11" x14ac:dyDescent="0.3">
      <c r="B56" s="218">
        <v>35</v>
      </c>
      <c r="C56" s="74">
        <v>389</v>
      </c>
      <c r="D56" s="74">
        <v>122720</v>
      </c>
      <c r="E56" s="74">
        <v>9376</v>
      </c>
      <c r="F56" s="74" t="s">
        <v>142</v>
      </c>
      <c r="G56" s="74">
        <v>63726</v>
      </c>
      <c r="H56" s="74">
        <v>56171</v>
      </c>
      <c r="I56" s="74">
        <v>8135</v>
      </c>
      <c r="J56" s="30">
        <v>260517</v>
      </c>
      <c r="K56" s="31"/>
    </row>
    <row r="57" spans="2:11" x14ac:dyDescent="0.3">
      <c r="B57" s="218">
        <v>36</v>
      </c>
      <c r="C57" s="74">
        <v>799</v>
      </c>
      <c r="D57" s="74">
        <v>134945</v>
      </c>
      <c r="E57" s="74">
        <v>13435</v>
      </c>
      <c r="F57" s="74" t="s">
        <v>142</v>
      </c>
      <c r="G57" s="74">
        <v>56258</v>
      </c>
      <c r="H57" s="74">
        <v>60262</v>
      </c>
      <c r="I57" s="74">
        <v>9278</v>
      </c>
      <c r="J57" s="30">
        <f>SUM(C57:I57)</f>
        <v>274977</v>
      </c>
      <c r="K57" s="31"/>
    </row>
    <row r="58" spans="2:11" x14ac:dyDescent="0.3">
      <c r="B58" s="218">
        <v>37</v>
      </c>
      <c r="C58" s="74">
        <v>450</v>
      </c>
      <c r="D58" s="74">
        <v>97906</v>
      </c>
      <c r="E58" s="74">
        <v>16362</v>
      </c>
      <c r="F58" s="74" t="s">
        <v>142</v>
      </c>
      <c r="G58" s="74">
        <v>52908</v>
      </c>
      <c r="H58" s="74">
        <v>54925</v>
      </c>
      <c r="I58" s="74">
        <v>8868</v>
      </c>
      <c r="J58" s="30">
        <v>231419</v>
      </c>
      <c r="K58" s="31"/>
    </row>
    <row r="59" spans="2:11" x14ac:dyDescent="0.3">
      <c r="B59" s="218">
        <v>38</v>
      </c>
      <c r="C59" s="74">
        <v>369</v>
      </c>
      <c r="D59" s="74">
        <v>129904</v>
      </c>
      <c r="E59" s="74">
        <v>6029</v>
      </c>
      <c r="F59" s="74" t="s">
        <v>142</v>
      </c>
      <c r="G59" s="74">
        <v>58754</v>
      </c>
      <c r="H59" s="74">
        <v>63712</v>
      </c>
      <c r="I59" s="74">
        <v>12256</v>
      </c>
      <c r="J59" s="30">
        <v>271024</v>
      </c>
      <c r="K59" s="31"/>
    </row>
    <row r="60" spans="2:11" x14ac:dyDescent="0.3">
      <c r="B60" s="218">
        <v>39</v>
      </c>
      <c r="C60" s="74">
        <v>551</v>
      </c>
      <c r="D60" s="74">
        <v>137216</v>
      </c>
      <c r="E60" s="74">
        <v>9744</v>
      </c>
      <c r="F60" s="74">
        <v>1603</v>
      </c>
      <c r="G60" s="74">
        <v>60998</v>
      </c>
      <c r="H60" s="74">
        <v>47339</v>
      </c>
      <c r="I60" s="74">
        <v>9161</v>
      </c>
      <c r="J60" s="30">
        <v>266612</v>
      </c>
      <c r="K60" s="31"/>
    </row>
    <row r="61" spans="2:11" ht="15.75" thickBot="1" x14ac:dyDescent="0.35">
      <c r="B61" s="293">
        <v>40</v>
      </c>
      <c r="C61" s="294">
        <v>386</v>
      </c>
      <c r="D61" s="294">
        <v>139689</v>
      </c>
      <c r="E61" s="294">
        <v>6401</v>
      </c>
      <c r="F61" s="294">
        <v>335</v>
      </c>
      <c r="G61" s="294">
        <v>49706</v>
      </c>
      <c r="H61" s="294">
        <v>55824</v>
      </c>
      <c r="I61" s="294">
        <v>6291</v>
      </c>
      <c r="J61" s="297">
        <v>258632</v>
      </c>
      <c r="K61" s="26"/>
    </row>
    <row r="62" spans="2:11" ht="15.75" thickBot="1" x14ac:dyDescent="0.35">
      <c r="B62" s="293">
        <v>41</v>
      </c>
      <c r="C62" s="294">
        <v>540</v>
      </c>
      <c r="D62" s="294">
        <v>135844</v>
      </c>
      <c r="E62" s="294">
        <v>12428</v>
      </c>
      <c r="F62" s="74" t="s">
        <v>142</v>
      </c>
      <c r="G62" s="294">
        <v>67334</v>
      </c>
      <c r="H62" s="294">
        <v>50273</v>
      </c>
      <c r="I62" s="294">
        <v>8917</v>
      </c>
      <c r="J62" s="297">
        <v>275336</v>
      </c>
      <c r="K62" s="26"/>
    </row>
    <row r="63" spans="2:11" x14ac:dyDescent="0.3">
      <c r="K63" s="26"/>
    </row>
    <row r="64" spans="2:11" x14ac:dyDescent="0.3">
      <c r="K64" s="26"/>
    </row>
    <row r="65" spans="11:11" x14ac:dyDescent="0.3">
      <c r="K65" s="26"/>
    </row>
    <row r="66" spans="11:11" x14ac:dyDescent="0.3">
      <c r="K66" s="26"/>
    </row>
    <row r="67" spans="11:11" x14ac:dyDescent="0.3">
      <c r="K67" s="26"/>
    </row>
    <row r="68" spans="11:11" x14ac:dyDescent="0.3">
      <c r="K68" s="26"/>
    </row>
    <row r="69" spans="11:11" x14ac:dyDescent="0.3">
      <c r="K69" s="26"/>
    </row>
    <row r="70" spans="11:11" x14ac:dyDescent="0.3">
      <c r="K70" s="26"/>
    </row>
    <row r="71" spans="11:11" x14ac:dyDescent="0.3">
      <c r="K71" s="26"/>
    </row>
    <row r="72" spans="11:11" x14ac:dyDescent="0.3">
      <c r="K72" s="26"/>
    </row>
    <row r="73" spans="11:11" x14ac:dyDescent="0.3">
      <c r="K73" s="26"/>
    </row>
    <row r="74" spans="11:11" x14ac:dyDescent="0.3">
      <c r="K74" s="26"/>
    </row>
    <row r="75" spans="11:11" x14ac:dyDescent="0.3">
      <c r="K75" s="26"/>
    </row>
    <row r="76" spans="11:11" x14ac:dyDescent="0.3">
      <c r="K76" s="26"/>
    </row>
    <row r="77" spans="11:11" x14ac:dyDescent="0.3">
      <c r="K77" s="26"/>
    </row>
    <row r="78" spans="11:11" x14ac:dyDescent="0.3">
      <c r="K78" s="26"/>
    </row>
    <row r="79" spans="11:11" x14ac:dyDescent="0.3">
      <c r="K79" s="26"/>
    </row>
    <row r="80" spans="11:11" x14ac:dyDescent="0.3">
      <c r="K80" s="26"/>
    </row>
    <row r="81" spans="11:11" x14ac:dyDescent="0.3">
      <c r="K81" s="26"/>
    </row>
    <row r="82" spans="11:11" x14ac:dyDescent="0.3">
      <c r="K82" s="26"/>
    </row>
    <row r="83" spans="11:11" x14ac:dyDescent="0.3">
      <c r="K83" s="26"/>
    </row>
    <row r="84" spans="11:11" x14ac:dyDescent="0.3">
      <c r="K84" s="26"/>
    </row>
    <row r="85" spans="11:11" x14ac:dyDescent="0.3">
      <c r="K85" s="26"/>
    </row>
    <row r="86" spans="11:11" x14ac:dyDescent="0.3">
      <c r="K86" s="26"/>
    </row>
    <row r="87" spans="11:11" x14ac:dyDescent="0.3">
      <c r="K87" s="26"/>
    </row>
    <row r="88" spans="11:11" x14ac:dyDescent="0.3">
      <c r="K88" s="26"/>
    </row>
    <row r="89" spans="11:11" x14ac:dyDescent="0.3">
      <c r="K89" s="26"/>
    </row>
    <row r="90" spans="11:11" x14ac:dyDescent="0.3">
      <c r="K90" s="26"/>
    </row>
    <row r="91" spans="11:11" x14ac:dyDescent="0.3">
      <c r="K91" s="26"/>
    </row>
    <row r="92" spans="11:11" x14ac:dyDescent="0.3">
      <c r="K92" s="26"/>
    </row>
    <row r="93" spans="11:11" x14ac:dyDescent="0.3">
      <c r="K93" s="26"/>
    </row>
    <row r="94" spans="11:11" x14ac:dyDescent="0.3">
      <c r="K94" s="26"/>
    </row>
    <row r="95" spans="11:11" x14ac:dyDescent="0.3">
      <c r="K95" s="26"/>
    </row>
    <row r="96" spans="11:11" x14ac:dyDescent="0.3">
      <c r="K96" s="26"/>
    </row>
    <row r="97" spans="11:11" x14ac:dyDescent="0.3">
      <c r="K97" s="26"/>
    </row>
    <row r="98" spans="11:11" x14ac:dyDescent="0.3">
      <c r="K98" s="26"/>
    </row>
    <row r="99" spans="11:11" x14ac:dyDescent="0.3">
      <c r="K99" s="26"/>
    </row>
    <row r="100" spans="11:11" x14ac:dyDescent="0.3">
      <c r="K100" s="2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0"/>
  <sheetViews>
    <sheetView topLeftCell="C1" zoomScale="90" zoomScaleNormal="90" workbookViewId="0">
      <selection activeCell="C4" sqref="C4:C5"/>
    </sheetView>
  </sheetViews>
  <sheetFormatPr defaultRowHeight="15.05" x14ac:dyDescent="0.3"/>
  <cols>
    <col min="1" max="1" width="9.109375" style="76"/>
    <col min="2" max="2" width="14.88671875" customWidth="1"/>
    <col min="5" max="5" width="9.109375" customWidth="1"/>
  </cols>
  <sheetData>
    <row r="1" spans="2:28" x14ac:dyDescent="0.3">
      <c r="B1" s="295"/>
    </row>
    <row r="2" spans="2:28" x14ac:dyDescent="0.3">
      <c r="B2" s="39" t="s">
        <v>140</v>
      </c>
      <c r="C2" s="38"/>
      <c r="E2" s="39"/>
      <c r="F2" s="40"/>
      <c r="G2" s="40"/>
      <c r="H2" s="40"/>
      <c r="I2" s="40"/>
      <c r="J2" s="41"/>
      <c r="K2" s="40"/>
      <c r="L2" s="40"/>
      <c r="M2" s="40"/>
      <c r="P2" s="42"/>
      <c r="Q2" s="42"/>
      <c r="R2" s="42"/>
      <c r="S2" s="42"/>
      <c r="T2" s="42"/>
      <c r="U2" s="43"/>
      <c r="V2" s="44"/>
      <c r="W2" s="44"/>
      <c r="X2" s="44"/>
      <c r="Y2" s="44"/>
    </row>
    <row r="3" spans="2:28" x14ac:dyDescent="0.3">
      <c r="C3" s="45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6"/>
      <c r="R3" s="47"/>
      <c r="S3" s="44"/>
      <c r="T3" s="44"/>
      <c r="U3" s="44"/>
      <c r="V3" s="44"/>
      <c r="W3" s="44"/>
      <c r="X3" s="44"/>
      <c r="Y3" s="44"/>
    </row>
    <row r="4" spans="2:28" x14ac:dyDescent="0.3">
      <c r="B4" s="39" t="s">
        <v>143</v>
      </c>
      <c r="C4" s="48"/>
      <c r="D4" s="49"/>
      <c r="E4" s="49"/>
      <c r="F4" s="49"/>
      <c r="G4" s="49"/>
      <c r="H4" s="40"/>
      <c r="I4" s="40"/>
      <c r="J4" s="40"/>
      <c r="K4" s="40"/>
      <c r="L4" s="40"/>
      <c r="M4" s="40"/>
      <c r="N4" s="40"/>
      <c r="O4" s="40"/>
      <c r="P4" s="40"/>
      <c r="Q4" s="50"/>
      <c r="R4" s="51"/>
      <c r="S4" s="44"/>
      <c r="T4" s="44"/>
      <c r="U4" s="44"/>
      <c r="V4" s="44"/>
      <c r="W4" s="44"/>
      <c r="X4" s="44"/>
      <c r="Y4" s="44"/>
    </row>
    <row r="5" spans="2:28" x14ac:dyDescent="0.3">
      <c r="B5" s="171" t="s">
        <v>175</v>
      </c>
      <c r="C5" s="169" t="s">
        <v>186</v>
      </c>
      <c r="D5" s="170"/>
      <c r="E5" s="17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52"/>
      <c r="S5" s="44"/>
      <c r="T5" s="44"/>
      <c r="U5" s="44"/>
      <c r="V5" s="44"/>
      <c r="W5" s="44"/>
      <c r="X5" s="44"/>
      <c r="Y5" s="44"/>
    </row>
    <row r="6" spans="2:28" x14ac:dyDescent="0.3">
      <c r="B6" s="325" t="s">
        <v>54</v>
      </c>
      <c r="C6" s="325"/>
      <c r="D6" s="325"/>
      <c r="E6" s="325"/>
      <c r="F6" s="325"/>
      <c r="G6" s="325"/>
      <c r="H6" s="325"/>
      <c r="I6" s="325"/>
      <c r="J6" s="325"/>
      <c r="K6" s="325"/>
      <c r="L6" s="325"/>
      <c r="M6" s="325"/>
      <c r="N6" s="325"/>
      <c r="O6" s="325"/>
      <c r="P6" s="325"/>
      <c r="Q6" s="325"/>
      <c r="R6" s="325"/>
      <c r="S6" s="325"/>
      <c r="T6" s="325"/>
      <c r="U6" s="325"/>
      <c r="V6" s="325"/>
      <c r="W6" s="325"/>
      <c r="X6" s="325"/>
      <c r="Y6" s="325"/>
      <c r="Z6" s="149"/>
      <c r="AA6" s="149"/>
      <c r="AB6" s="149"/>
    </row>
    <row r="7" spans="2:28" x14ac:dyDescent="0.3">
      <c r="B7" s="134"/>
      <c r="C7" s="134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4"/>
      <c r="Z7" s="150"/>
      <c r="AA7" s="150"/>
      <c r="AB7" s="150"/>
    </row>
    <row r="8" spans="2:28" ht="15.75" thickBot="1" x14ac:dyDescent="0.35">
      <c r="B8" s="151"/>
      <c r="C8" s="151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1"/>
      <c r="Z8" s="150"/>
      <c r="AA8" s="150"/>
      <c r="AB8" s="150"/>
    </row>
    <row r="9" spans="2:28" ht="15.75" thickBot="1" x14ac:dyDescent="0.35">
      <c r="B9" s="143" t="s">
        <v>55</v>
      </c>
      <c r="C9" s="134"/>
      <c r="D9" s="326" t="s">
        <v>152</v>
      </c>
      <c r="E9" s="327"/>
      <c r="F9" s="327"/>
      <c r="G9" s="327"/>
      <c r="H9" s="328"/>
      <c r="I9" s="135"/>
      <c r="J9" s="150"/>
      <c r="K9" s="153"/>
      <c r="L9" s="139" t="s">
        <v>153</v>
      </c>
      <c r="M9" s="140"/>
      <c r="N9" s="142"/>
      <c r="O9" s="141"/>
      <c r="P9" s="150"/>
      <c r="Q9" s="150"/>
      <c r="R9" s="326" t="s">
        <v>154</v>
      </c>
      <c r="S9" s="327"/>
      <c r="T9" s="327"/>
      <c r="U9" s="327"/>
      <c r="V9" s="328"/>
      <c r="W9" s="135"/>
      <c r="X9" s="150"/>
      <c r="Y9" s="137"/>
      <c r="Z9" s="138" t="s">
        <v>85</v>
      </c>
      <c r="AA9" s="138"/>
      <c r="AB9" s="150"/>
    </row>
    <row r="10" spans="2:28" x14ac:dyDescent="0.3">
      <c r="B10" s="136"/>
      <c r="C10" s="134"/>
      <c r="D10" s="338" t="s">
        <v>155</v>
      </c>
      <c r="E10" s="329" t="s">
        <v>156</v>
      </c>
      <c r="F10" s="329" t="s">
        <v>157</v>
      </c>
      <c r="G10" s="331" t="s">
        <v>158</v>
      </c>
      <c r="H10" s="144" t="s">
        <v>159</v>
      </c>
      <c r="I10" s="135"/>
      <c r="J10" s="150"/>
      <c r="K10" s="338" t="s">
        <v>160</v>
      </c>
      <c r="L10" s="335" t="s">
        <v>161</v>
      </c>
      <c r="M10" s="336" t="s">
        <v>32</v>
      </c>
      <c r="N10" s="340" t="s">
        <v>158</v>
      </c>
      <c r="O10" s="146" t="s">
        <v>159</v>
      </c>
      <c r="P10" s="150"/>
      <c r="Q10" s="150"/>
      <c r="R10" s="338" t="s">
        <v>155</v>
      </c>
      <c r="S10" s="329" t="s">
        <v>156</v>
      </c>
      <c r="T10" s="329" t="s">
        <v>157</v>
      </c>
      <c r="U10" s="331" t="s">
        <v>158</v>
      </c>
      <c r="V10" s="144" t="s">
        <v>159</v>
      </c>
      <c r="W10" s="135"/>
      <c r="X10" s="150"/>
      <c r="Y10" s="333" t="s">
        <v>28</v>
      </c>
      <c r="Z10" s="147" t="s">
        <v>162</v>
      </c>
      <c r="AA10" s="146" t="s">
        <v>159</v>
      </c>
      <c r="AB10" s="150"/>
    </row>
    <row r="11" spans="2:28" ht="15.75" thickBot="1" x14ac:dyDescent="0.35">
      <c r="B11" s="150"/>
      <c r="C11" s="134"/>
      <c r="D11" s="339"/>
      <c r="E11" s="330"/>
      <c r="F11" s="330"/>
      <c r="G11" s="332"/>
      <c r="H11" s="145" t="s">
        <v>163</v>
      </c>
      <c r="I11" s="154" t="s">
        <v>56</v>
      </c>
      <c r="J11" s="150"/>
      <c r="K11" s="339"/>
      <c r="L11" s="330"/>
      <c r="M11" s="337"/>
      <c r="N11" s="332"/>
      <c r="O11" s="145" t="s">
        <v>163</v>
      </c>
      <c r="P11" s="155" t="s">
        <v>56</v>
      </c>
      <c r="Q11" s="150"/>
      <c r="R11" s="339"/>
      <c r="S11" s="330"/>
      <c r="T11" s="330"/>
      <c r="U11" s="332"/>
      <c r="V11" s="145" t="s">
        <v>163</v>
      </c>
      <c r="W11" s="154" t="s">
        <v>56</v>
      </c>
      <c r="X11" s="150"/>
      <c r="Y11" s="334"/>
      <c r="Z11" s="148" t="s">
        <v>164</v>
      </c>
      <c r="AA11" s="145" t="s">
        <v>163</v>
      </c>
      <c r="AB11" s="155" t="s">
        <v>56</v>
      </c>
    </row>
    <row r="12" spans="2:28" ht="15.75" thickBot="1" x14ac:dyDescent="0.35">
      <c r="B12" s="156" t="s">
        <v>57</v>
      </c>
      <c r="C12" s="151"/>
      <c r="D12" s="256">
        <v>406.03100000000001</v>
      </c>
      <c r="E12" s="257">
        <v>406.79500000000002</v>
      </c>
      <c r="F12" s="258"/>
      <c r="G12" s="259">
        <v>402.20400000000001</v>
      </c>
      <c r="H12" s="186">
        <v>5.0149999999999864</v>
      </c>
      <c r="I12" s="187">
        <v>1.2626230837208485E-2</v>
      </c>
      <c r="J12" s="260"/>
      <c r="K12" s="256">
        <v>347.54</v>
      </c>
      <c r="L12" s="257">
        <v>421.02199999999999</v>
      </c>
      <c r="M12" s="258">
        <v>419.88400000000001</v>
      </c>
      <c r="N12" s="259">
        <v>417.71699999999998</v>
      </c>
      <c r="O12" s="186">
        <v>2.8000000000000114</v>
      </c>
      <c r="P12" s="187">
        <v>6.7483376193311351E-3</v>
      </c>
      <c r="Q12" s="261"/>
      <c r="R12" s="256">
        <v>408.90300000000002</v>
      </c>
      <c r="S12" s="257">
        <v>397.56400000000002</v>
      </c>
      <c r="T12" s="258"/>
      <c r="U12" s="259">
        <v>395.18799999999999</v>
      </c>
      <c r="V12" s="186">
        <v>6.6069999999999709</v>
      </c>
      <c r="W12" s="187">
        <v>1.7002890002341786E-2</v>
      </c>
      <c r="X12" s="261"/>
      <c r="Y12" s="262">
        <v>403.29930000000002</v>
      </c>
      <c r="Z12" s="225">
        <v>181.3396133093525</v>
      </c>
      <c r="AA12" s="186">
        <v>4.9270999999999958</v>
      </c>
      <c r="AB12" s="187">
        <v>1.236808190932992E-2</v>
      </c>
    </row>
    <row r="13" spans="2:28" x14ac:dyDescent="0.3">
      <c r="B13" s="157"/>
      <c r="C13" s="151"/>
      <c r="D13" s="263"/>
      <c r="E13" s="264"/>
      <c r="F13" s="264"/>
      <c r="G13" s="264"/>
      <c r="H13" s="264"/>
      <c r="I13" s="188"/>
      <c r="J13" s="264"/>
      <c r="K13" s="264"/>
      <c r="L13" s="264"/>
      <c r="M13" s="264"/>
      <c r="N13" s="264"/>
      <c r="O13" s="264"/>
      <c r="P13" s="189"/>
      <c r="Q13" s="261"/>
      <c r="R13" s="263"/>
      <c r="S13" s="264"/>
      <c r="T13" s="264"/>
      <c r="U13" s="264"/>
      <c r="V13" s="264"/>
      <c r="W13" s="188"/>
      <c r="X13" s="261"/>
      <c r="Y13" s="265"/>
      <c r="Z13" s="266"/>
      <c r="AA13" s="263"/>
      <c r="AB13" s="263"/>
    </row>
    <row r="14" spans="2:28" x14ac:dyDescent="0.3">
      <c r="B14" s="158"/>
      <c r="C14" s="151"/>
      <c r="D14" s="267"/>
      <c r="E14" s="267"/>
      <c r="F14" s="267"/>
      <c r="G14" s="267"/>
      <c r="H14" s="190"/>
      <c r="I14" s="191"/>
      <c r="J14" s="267"/>
      <c r="K14" s="267"/>
      <c r="L14" s="267"/>
      <c r="M14" s="267"/>
      <c r="N14" s="267"/>
      <c r="O14" s="267"/>
      <c r="P14" s="192"/>
      <c r="Q14" s="267"/>
      <c r="R14" s="267"/>
      <c r="S14" s="267"/>
      <c r="T14" s="267"/>
      <c r="U14" s="267"/>
      <c r="V14" s="190"/>
      <c r="W14" s="191"/>
      <c r="X14" s="267"/>
      <c r="Y14" s="267"/>
      <c r="Z14" s="267"/>
      <c r="AA14" s="268"/>
      <c r="AB14" s="268"/>
    </row>
    <row r="15" spans="2:28" ht="15.75" thickBot="1" x14ac:dyDescent="0.35">
      <c r="B15" s="158"/>
      <c r="C15" s="151"/>
      <c r="D15" s="269" t="s">
        <v>179</v>
      </c>
      <c r="E15" s="269" t="s">
        <v>180</v>
      </c>
      <c r="F15" s="269" t="s">
        <v>181</v>
      </c>
      <c r="G15" s="269" t="s">
        <v>182</v>
      </c>
      <c r="H15" s="269"/>
      <c r="I15" s="193"/>
      <c r="J15" s="264"/>
      <c r="K15" s="269" t="s">
        <v>179</v>
      </c>
      <c r="L15" s="269" t="s">
        <v>180</v>
      </c>
      <c r="M15" s="269" t="s">
        <v>181</v>
      </c>
      <c r="N15" s="269" t="s">
        <v>182</v>
      </c>
      <c r="O15" s="270"/>
      <c r="P15" s="194"/>
      <c r="Q15" s="264"/>
      <c r="R15" s="269" t="s">
        <v>179</v>
      </c>
      <c r="S15" s="269" t="s">
        <v>180</v>
      </c>
      <c r="T15" s="269" t="s">
        <v>181</v>
      </c>
      <c r="U15" s="269" t="s">
        <v>182</v>
      </c>
      <c r="V15" s="269"/>
      <c r="W15" s="193"/>
      <c r="X15" s="261"/>
      <c r="Y15" s="271" t="s">
        <v>28</v>
      </c>
      <c r="Z15" s="264"/>
      <c r="AA15" s="268"/>
      <c r="AB15" s="268"/>
    </row>
    <row r="16" spans="2:28" x14ac:dyDescent="0.3">
      <c r="B16" s="159" t="s">
        <v>58</v>
      </c>
      <c r="C16" s="151"/>
      <c r="D16" s="272">
        <v>373.78840000000002</v>
      </c>
      <c r="E16" s="273">
        <v>352.49270000000001</v>
      </c>
      <c r="F16" s="273" t="s">
        <v>177</v>
      </c>
      <c r="G16" s="274">
        <v>371.22320000000002</v>
      </c>
      <c r="H16" s="195">
        <v>-0.42029999999999745</v>
      </c>
      <c r="I16" s="196">
        <v>-1.1309225104165765E-3</v>
      </c>
      <c r="J16" s="275"/>
      <c r="K16" s="272" t="s">
        <v>177</v>
      </c>
      <c r="L16" s="273" t="s">
        <v>177</v>
      </c>
      <c r="M16" s="273" t="s">
        <v>177</v>
      </c>
      <c r="N16" s="274" t="s">
        <v>177</v>
      </c>
      <c r="O16" s="195"/>
      <c r="P16" s="196"/>
      <c r="Q16" s="261"/>
      <c r="R16" s="272" t="s">
        <v>177</v>
      </c>
      <c r="S16" s="273" t="s">
        <v>177</v>
      </c>
      <c r="T16" s="273" t="s">
        <v>177</v>
      </c>
      <c r="U16" s="274" t="s">
        <v>177</v>
      </c>
      <c r="V16" s="195" t="s">
        <v>177</v>
      </c>
      <c r="W16" s="197" t="s">
        <v>177</v>
      </c>
      <c r="X16" s="261"/>
      <c r="Y16" s="276">
        <v>371.22320000000002</v>
      </c>
      <c r="Z16" s="277"/>
      <c r="AA16" s="198">
        <v>-0.42029999999999745</v>
      </c>
      <c r="AB16" s="197">
        <v>-1.1309225104165765E-3</v>
      </c>
    </row>
    <row r="17" spans="2:28" x14ac:dyDescent="0.3">
      <c r="B17" s="160" t="s">
        <v>59</v>
      </c>
      <c r="C17" s="151"/>
      <c r="D17" s="278" t="s">
        <v>177</v>
      </c>
      <c r="E17" s="279" t="s">
        <v>177</v>
      </c>
      <c r="F17" s="279" t="s">
        <v>177</v>
      </c>
      <c r="G17" s="280" t="s">
        <v>177</v>
      </c>
      <c r="H17" s="199"/>
      <c r="I17" s="200" t="s">
        <v>177</v>
      </c>
      <c r="J17" s="275"/>
      <c r="K17" s="278" t="s">
        <v>177</v>
      </c>
      <c r="L17" s="279" t="s">
        <v>177</v>
      </c>
      <c r="M17" s="279" t="s">
        <v>177</v>
      </c>
      <c r="N17" s="280" t="s">
        <v>177</v>
      </c>
      <c r="O17" s="199" t="s">
        <v>177</v>
      </c>
      <c r="P17" s="201" t="s">
        <v>177</v>
      </c>
      <c r="Q17" s="261"/>
      <c r="R17" s="278" t="s">
        <v>177</v>
      </c>
      <c r="S17" s="279" t="s">
        <v>177</v>
      </c>
      <c r="T17" s="279" t="s">
        <v>177</v>
      </c>
      <c r="U17" s="280" t="s">
        <v>177</v>
      </c>
      <c r="V17" s="199" t="s">
        <v>177</v>
      </c>
      <c r="W17" s="201" t="s">
        <v>177</v>
      </c>
      <c r="X17" s="261"/>
      <c r="Y17" s="281" t="s">
        <v>177</v>
      </c>
      <c r="Z17" s="264"/>
      <c r="AA17" s="202" t="s">
        <v>177</v>
      </c>
      <c r="AB17" s="201" t="s">
        <v>177</v>
      </c>
    </row>
    <row r="18" spans="2:28" x14ac:dyDescent="0.3">
      <c r="B18" s="160" t="s">
        <v>60</v>
      </c>
      <c r="C18" s="151"/>
      <c r="D18" s="278">
        <v>345.53449999999998</v>
      </c>
      <c r="E18" s="279">
        <v>350.0926</v>
      </c>
      <c r="F18" s="279">
        <v>353.05220000000003</v>
      </c>
      <c r="G18" s="280">
        <v>349.60849999999999</v>
      </c>
      <c r="H18" s="199">
        <v>1.7176999999999794</v>
      </c>
      <c r="I18" s="200">
        <v>4.937468883914109E-3</v>
      </c>
      <c r="J18" s="275"/>
      <c r="K18" s="278" t="s">
        <v>177</v>
      </c>
      <c r="L18" s="279" t="s">
        <v>177</v>
      </c>
      <c r="M18" s="279" t="s">
        <v>177</v>
      </c>
      <c r="N18" s="280" t="s">
        <v>177</v>
      </c>
      <c r="O18" s="199" t="s">
        <v>177</v>
      </c>
      <c r="P18" s="201" t="s">
        <v>177</v>
      </c>
      <c r="Q18" s="261"/>
      <c r="R18" s="278" t="s">
        <v>177</v>
      </c>
      <c r="S18" s="279" t="s">
        <v>177</v>
      </c>
      <c r="T18" s="279" t="s">
        <v>178</v>
      </c>
      <c r="U18" s="280" t="s">
        <v>178</v>
      </c>
      <c r="V18" s="199" t="s">
        <v>177</v>
      </c>
      <c r="W18" s="201" t="s">
        <v>177</v>
      </c>
      <c r="X18" s="261"/>
      <c r="Y18" s="281" t="s">
        <v>178</v>
      </c>
      <c r="Z18" s="264"/>
      <c r="AA18" s="202" t="s">
        <v>177</v>
      </c>
      <c r="AB18" s="201" t="s">
        <v>177</v>
      </c>
    </row>
    <row r="19" spans="2:28" x14ac:dyDescent="0.3">
      <c r="B19" s="160" t="s">
        <v>61</v>
      </c>
      <c r="C19" s="151"/>
      <c r="D19" s="278" t="s">
        <v>177</v>
      </c>
      <c r="E19" s="279">
        <v>368.44049999999999</v>
      </c>
      <c r="F19" s="279">
        <v>356.54199999999997</v>
      </c>
      <c r="G19" s="280">
        <v>360.77010000000001</v>
      </c>
      <c r="H19" s="199">
        <v>-2.505299999999977</v>
      </c>
      <c r="I19" s="200">
        <v>-6.8964207320395543E-3</v>
      </c>
      <c r="J19" s="275"/>
      <c r="K19" s="278" t="s">
        <v>177</v>
      </c>
      <c r="L19" s="279" t="s">
        <v>177</v>
      </c>
      <c r="M19" s="279" t="s">
        <v>177</v>
      </c>
      <c r="N19" s="280" t="s">
        <v>177</v>
      </c>
      <c r="O19" s="199" t="s">
        <v>177</v>
      </c>
      <c r="P19" s="201" t="s">
        <v>177</v>
      </c>
      <c r="Q19" s="261"/>
      <c r="R19" s="278" t="s">
        <v>177</v>
      </c>
      <c r="S19" s="279">
        <v>381.33159999999998</v>
      </c>
      <c r="T19" s="279">
        <v>389.97710000000001</v>
      </c>
      <c r="U19" s="280">
        <v>387.99400000000003</v>
      </c>
      <c r="V19" s="199">
        <v>3.2000000000039108E-2</v>
      </c>
      <c r="W19" s="201">
        <v>8.2482304968101161E-5</v>
      </c>
      <c r="X19" s="261"/>
      <c r="Y19" s="282">
        <v>379.0532</v>
      </c>
      <c r="Z19" s="261"/>
      <c r="AA19" s="202">
        <v>-0.80129999999996926</v>
      </c>
      <c r="AB19" s="201">
        <v>-2.1094919238813237E-3</v>
      </c>
    </row>
    <row r="20" spans="2:28" x14ac:dyDescent="0.3">
      <c r="B20" s="160" t="s">
        <v>62</v>
      </c>
      <c r="C20" s="151"/>
      <c r="D20" s="278">
        <v>422.9221</v>
      </c>
      <c r="E20" s="279">
        <v>435.27960000000002</v>
      </c>
      <c r="F20" s="279" t="s">
        <v>177</v>
      </c>
      <c r="G20" s="280">
        <v>428.70569999999998</v>
      </c>
      <c r="H20" s="199">
        <v>8.0538999999999987</v>
      </c>
      <c r="I20" s="200">
        <v>1.9146239241101481E-2</v>
      </c>
      <c r="J20" s="275"/>
      <c r="K20" s="278" t="s">
        <v>177</v>
      </c>
      <c r="L20" s="279" t="s">
        <v>177</v>
      </c>
      <c r="M20" s="279" t="s">
        <v>177</v>
      </c>
      <c r="N20" s="280" t="s">
        <v>177</v>
      </c>
      <c r="O20" s="199" t="s">
        <v>177</v>
      </c>
      <c r="P20" s="201" t="s">
        <v>177</v>
      </c>
      <c r="Q20" s="261"/>
      <c r="R20" s="278" t="s">
        <v>177</v>
      </c>
      <c r="S20" s="279" t="s">
        <v>177</v>
      </c>
      <c r="T20" s="279" t="s">
        <v>177</v>
      </c>
      <c r="U20" s="280" t="s">
        <v>177</v>
      </c>
      <c r="V20" s="199" t="s">
        <v>177</v>
      </c>
      <c r="W20" s="201" t="s">
        <v>177</v>
      </c>
      <c r="X20" s="261"/>
      <c r="Y20" s="282">
        <v>428.70569999999998</v>
      </c>
      <c r="Z20" s="264"/>
      <c r="AA20" s="202">
        <v>8.0538999999999987</v>
      </c>
      <c r="AB20" s="201">
        <v>1.9146239241101481E-2</v>
      </c>
    </row>
    <row r="21" spans="2:28" x14ac:dyDescent="0.3">
      <c r="B21" s="160" t="s">
        <v>63</v>
      </c>
      <c r="C21" s="151"/>
      <c r="D21" s="278" t="s">
        <v>177</v>
      </c>
      <c r="E21" s="279" t="s">
        <v>178</v>
      </c>
      <c r="F21" s="279" t="s">
        <v>177</v>
      </c>
      <c r="G21" s="280" t="s">
        <v>178</v>
      </c>
      <c r="H21" s="226" t="s">
        <v>177</v>
      </c>
      <c r="I21" s="227" t="s">
        <v>177</v>
      </c>
      <c r="J21" s="275"/>
      <c r="K21" s="278" t="s">
        <v>177</v>
      </c>
      <c r="L21" s="279" t="s">
        <v>177</v>
      </c>
      <c r="M21" s="279" t="s">
        <v>177</v>
      </c>
      <c r="N21" s="280" t="s">
        <v>177</v>
      </c>
      <c r="O21" s="199" t="s">
        <v>177</v>
      </c>
      <c r="P21" s="201" t="s">
        <v>177</v>
      </c>
      <c r="Q21" s="261"/>
      <c r="R21" s="278" t="s">
        <v>177</v>
      </c>
      <c r="S21" s="279" t="s">
        <v>177</v>
      </c>
      <c r="T21" s="279" t="s">
        <v>177</v>
      </c>
      <c r="U21" s="280" t="s">
        <v>177</v>
      </c>
      <c r="V21" s="199" t="s">
        <v>177</v>
      </c>
      <c r="W21" s="201" t="s">
        <v>177</v>
      </c>
      <c r="X21" s="261"/>
      <c r="Y21" s="282" t="s">
        <v>178</v>
      </c>
      <c r="Z21" s="264"/>
      <c r="AA21" s="202" t="s">
        <v>177</v>
      </c>
      <c r="AB21" s="201" t="s">
        <v>177</v>
      </c>
    </row>
    <row r="22" spans="2:28" x14ac:dyDescent="0.3">
      <c r="B22" s="160" t="s">
        <v>64</v>
      </c>
      <c r="C22" s="151"/>
      <c r="D22" s="283" t="s">
        <v>177</v>
      </c>
      <c r="E22" s="284" t="s">
        <v>177</v>
      </c>
      <c r="F22" s="284" t="s">
        <v>177</v>
      </c>
      <c r="G22" s="285" t="s">
        <v>177</v>
      </c>
      <c r="H22" s="199"/>
      <c r="I22" s="200"/>
      <c r="J22" s="286"/>
      <c r="K22" s="283">
        <v>414.18329999999997</v>
      </c>
      <c r="L22" s="284">
        <v>423.48719999999997</v>
      </c>
      <c r="M22" s="284">
        <v>430.09190000000001</v>
      </c>
      <c r="N22" s="285">
        <v>424.75139999999999</v>
      </c>
      <c r="O22" s="199">
        <v>-0.17849999999998545</v>
      </c>
      <c r="P22" s="201">
        <v>-4.2006928672233546E-4</v>
      </c>
      <c r="Q22" s="261"/>
      <c r="R22" s="283" t="s">
        <v>177</v>
      </c>
      <c r="S22" s="284" t="s">
        <v>177</v>
      </c>
      <c r="T22" s="284" t="s">
        <v>177</v>
      </c>
      <c r="U22" s="285" t="s">
        <v>177</v>
      </c>
      <c r="V22" s="199" t="s">
        <v>177</v>
      </c>
      <c r="W22" s="201" t="s">
        <v>177</v>
      </c>
      <c r="X22" s="261"/>
      <c r="Y22" s="282">
        <v>424.75139999999999</v>
      </c>
      <c r="Z22" s="277"/>
      <c r="AA22" s="202">
        <v>-0.17849999999998545</v>
      </c>
      <c r="AB22" s="201">
        <v>-4.2006928672233546E-4</v>
      </c>
    </row>
    <row r="23" spans="2:28" x14ac:dyDescent="0.3">
      <c r="B23" s="160" t="s">
        <v>65</v>
      </c>
      <c r="C23" s="151"/>
      <c r="D23" s="278" t="s">
        <v>177</v>
      </c>
      <c r="E23" s="279">
        <v>403.58620000000002</v>
      </c>
      <c r="F23" s="279">
        <v>374.27820000000003</v>
      </c>
      <c r="G23" s="280">
        <v>391.24189999999999</v>
      </c>
      <c r="H23" s="199">
        <v>0</v>
      </c>
      <c r="I23" s="200">
        <v>0</v>
      </c>
      <c r="J23" s="275"/>
      <c r="K23" s="278" t="s">
        <v>177</v>
      </c>
      <c r="L23" s="279" t="s">
        <v>177</v>
      </c>
      <c r="M23" s="279" t="s">
        <v>177</v>
      </c>
      <c r="N23" s="280" t="s">
        <v>177</v>
      </c>
      <c r="O23" s="199" t="s">
        <v>177</v>
      </c>
      <c r="P23" s="201" t="s">
        <v>177</v>
      </c>
      <c r="Q23" s="261"/>
      <c r="R23" s="278" t="s">
        <v>177</v>
      </c>
      <c r="S23" s="279" t="s">
        <v>177</v>
      </c>
      <c r="T23" s="279" t="s">
        <v>177</v>
      </c>
      <c r="U23" s="280" t="s">
        <v>177</v>
      </c>
      <c r="V23" s="199" t="s">
        <v>177</v>
      </c>
      <c r="W23" s="201" t="s">
        <v>177</v>
      </c>
      <c r="X23" s="261"/>
      <c r="Y23" s="282">
        <v>391.24189999999999</v>
      </c>
      <c r="Z23" s="277"/>
      <c r="AA23" s="202" t="s">
        <v>177</v>
      </c>
      <c r="AB23" s="201" t="s">
        <v>177</v>
      </c>
    </row>
    <row r="24" spans="2:28" x14ac:dyDescent="0.3">
      <c r="B24" s="160" t="s">
        <v>66</v>
      </c>
      <c r="C24" s="151"/>
      <c r="D24" s="278">
        <v>379.27859999999998</v>
      </c>
      <c r="E24" s="279">
        <v>385.20229999999998</v>
      </c>
      <c r="F24" s="279" t="s">
        <v>177</v>
      </c>
      <c r="G24" s="280">
        <v>381.529</v>
      </c>
      <c r="H24" s="199">
        <v>4.9078999999999837</v>
      </c>
      <c r="I24" s="200">
        <v>1.3031399462217985E-2</v>
      </c>
      <c r="J24" s="275"/>
      <c r="K24" s="278" t="s">
        <v>177</v>
      </c>
      <c r="L24" s="279" t="s">
        <v>177</v>
      </c>
      <c r="M24" s="279" t="s">
        <v>177</v>
      </c>
      <c r="N24" s="280" t="s">
        <v>177</v>
      </c>
      <c r="O24" s="199" t="s">
        <v>177</v>
      </c>
      <c r="P24" s="201" t="s">
        <v>177</v>
      </c>
      <c r="Q24" s="261"/>
      <c r="R24" s="278">
        <v>400.7466</v>
      </c>
      <c r="S24" s="279">
        <v>402.15820000000002</v>
      </c>
      <c r="T24" s="279" t="s">
        <v>177</v>
      </c>
      <c r="U24" s="280">
        <v>401.59179999999998</v>
      </c>
      <c r="V24" s="199">
        <v>8.6361999999999739</v>
      </c>
      <c r="W24" s="201">
        <v>2.1977546572691686E-2</v>
      </c>
      <c r="X24" s="261"/>
      <c r="Y24" s="282">
        <v>393.0924</v>
      </c>
      <c r="Z24" s="277"/>
      <c r="AA24" s="202">
        <v>7.056699999999978</v>
      </c>
      <c r="AB24" s="201">
        <v>1.8279915562213533E-2</v>
      </c>
    </row>
    <row r="25" spans="2:28" x14ac:dyDescent="0.3">
      <c r="B25" s="160" t="s">
        <v>67</v>
      </c>
      <c r="C25" s="151"/>
      <c r="D25" s="283">
        <v>406.17090000000002</v>
      </c>
      <c r="E25" s="284">
        <v>404.32319999999999</v>
      </c>
      <c r="F25" s="284">
        <v>372.57900000000001</v>
      </c>
      <c r="G25" s="285">
        <v>400.48509999999999</v>
      </c>
      <c r="H25" s="199">
        <v>2.4416999999999689</v>
      </c>
      <c r="I25" s="200">
        <v>6.1342557118142516E-3</v>
      </c>
      <c r="J25" s="275"/>
      <c r="K25" s="283">
        <v>380.26819999999998</v>
      </c>
      <c r="L25" s="284">
        <v>395</v>
      </c>
      <c r="M25" s="284">
        <v>382.16559999999998</v>
      </c>
      <c r="N25" s="285">
        <v>385.90309999999999</v>
      </c>
      <c r="O25" s="199">
        <v>16.271799999999985</v>
      </c>
      <c r="P25" s="201">
        <v>4.402170487185475E-2</v>
      </c>
      <c r="Q25" s="261"/>
      <c r="R25" s="283" t="s">
        <v>177</v>
      </c>
      <c r="S25" s="284" t="s">
        <v>177</v>
      </c>
      <c r="T25" s="284" t="s">
        <v>177</v>
      </c>
      <c r="U25" s="285" t="s">
        <v>177</v>
      </c>
      <c r="V25" s="199" t="s">
        <v>177</v>
      </c>
      <c r="W25" s="201" t="s">
        <v>177</v>
      </c>
      <c r="X25" s="261"/>
      <c r="Y25" s="282">
        <v>398.21030000000002</v>
      </c>
      <c r="Z25" s="264"/>
      <c r="AA25" s="202">
        <v>4.5993000000000279</v>
      </c>
      <c r="AB25" s="201">
        <v>1.1684886855296339E-2</v>
      </c>
    </row>
    <row r="26" spans="2:28" x14ac:dyDescent="0.3">
      <c r="B26" s="160" t="s">
        <v>68</v>
      </c>
      <c r="C26" s="151"/>
      <c r="D26" s="283">
        <v>359.18239999999997</v>
      </c>
      <c r="E26" s="284">
        <v>373.21859999999998</v>
      </c>
      <c r="F26" s="284" t="s">
        <v>177</v>
      </c>
      <c r="G26" s="285">
        <v>369.55470000000003</v>
      </c>
      <c r="H26" s="199">
        <v>-5.0099999999986267E-2</v>
      </c>
      <c r="I26" s="200">
        <v>-1.3555018765987192E-4</v>
      </c>
      <c r="J26" s="275"/>
      <c r="K26" s="283" t="s">
        <v>177</v>
      </c>
      <c r="L26" s="284" t="s">
        <v>177</v>
      </c>
      <c r="M26" s="284" t="s">
        <v>177</v>
      </c>
      <c r="N26" s="285" t="s">
        <v>177</v>
      </c>
      <c r="O26" s="199" t="s">
        <v>177</v>
      </c>
      <c r="P26" s="201" t="s">
        <v>177</v>
      </c>
      <c r="Q26" s="261"/>
      <c r="R26" s="283" t="s">
        <v>177</v>
      </c>
      <c r="S26" s="284" t="s">
        <v>177</v>
      </c>
      <c r="T26" s="284" t="s">
        <v>177</v>
      </c>
      <c r="U26" s="285" t="s">
        <v>177</v>
      </c>
      <c r="V26" s="199" t="s">
        <v>177</v>
      </c>
      <c r="W26" s="201" t="s">
        <v>177</v>
      </c>
      <c r="X26" s="261"/>
      <c r="Y26" s="282">
        <v>369.55470000000003</v>
      </c>
      <c r="Z26" s="264"/>
      <c r="AA26" s="202">
        <v>-5.0099999999986267E-2</v>
      </c>
      <c r="AB26" s="201">
        <v>-1.3555018765987192E-4</v>
      </c>
    </row>
    <row r="27" spans="2:28" x14ac:dyDescent="0.3">
      <c r="B27" s="160" t="s">
        <v>69</v>
      </c>
      <c r="C27" s="151"/>
      <c r="D27" s="278">
        <v>418.55410000000001</v>
      </c>
      <c r="E27" s="279">
        <v>402.7079</v>
      </c>
      <c r="F27" s="279">
        <v>335.11900000000003</v>
      </c>
      <c r="G27" s="280">
        <v>413.89879999999999</v>
      </c>
      <c r="H27" s="203">
        <v>7.1327999999999747</v>
      </c>
      <c r="I27" s="200">
        <v>1.7535388896810389E-2</v>
      </c>
      <c r="J27" s="275"/>
      <c r="K27" s="278" t="s">
        <v>177</v>
      </c>
      <c r="L27" s="279" t="s">
        <v>177</v>
      </c>
      <c r="M27" s="279" t="s">
        <v>177</v>
      </c>
      <c r="N27" s="280" t="s">
        <v>177</v>
      </c>
      <c r="O27" s="199" t="s">
        <v>177</v>
      </c>
      <c r="P27" s="201" t="s">
        <v>177</v>
      </c>
      <c r="Q27" s="261"/>
      <c r="R27" s="278">
        <v>520.49699999999996</v>
      </c>
      <c r="S27" s="279">
        <v>460.49009999999998</v>
      </c>
      <c r="T27" s="279">
        <v>526.08879999999999</v>
      </c>
      <c r="U27" s="280">
        <v>499.61590000000001</v>
      </c>
      <c r="V27" s="199">
        <v>12.530399999999986</v>
      </c>
      <c r="W27" s="201">
        <v>2.5725257680633051E-2</v>
      </c>
      <c r="X27" s="261"/>
      <c r="Y27" s="282">
        <v>418.39679999999998</v>
      </c>
      <c r="Z27" s="264"/>
      <c r="AA27" s="202">
        <v>7.4160999999999717</v>
      </c>
      <c r="AB27" s="201">
        <v>1.8044886292713835E-2</v>
      </c>
    </row>
    <row r="28" spans="2:28" x14ac:dyDescent="0.3">
      <c r="B28" s="160" t="s">
        <v>70</v>
      </c>
      <c r="C28" s="151"/>
      <c r="D28" s="278" t="s">
        <v>177</v>
      </c>
      <c r="E28" s="279" t="s">
        <v>177</v>
      </c>
      <c r="F28" s="279" t="s">
        <v>177</v>
      </c>
      <c r="G28" s="280" t="s">
        <v>177</v>
      </c>
      <c r="H28" s="199">
        <v>0</v>
      </c>
      <c r="I28" s="200">
        <v>0</v>
      </c>
      <c r="J28" s="275"/>
      <c r="K28" s="278" t="s">
        <v>177</v>
      </c>
      <c r="L28" s="279" t="s">
        <v>177</v>
      </c>
      <c r="M28" s="279" t="s">
        <v>177</v>
      </c>
      <c r="N28" s="280" t="s">
        <v>177</v>
      </c>
      <c r="O28" s="199" t="s">
        <v>177</v>
      </c>
      <c r="P28" s="201" t="s">
        <v>177</v>
      </c>
      <c r="Q28" s="261"/>
      <c r="R28" s="278" t="s">
        <v>177</v>
      </c>
      <c r="S28" s="279" t="s">
        <v>177</v>
      </c>
      <c r="T28" s="279" t="s">
        <v>177</v>
      </c>
      <c r="U28" s="280" t="s">
        <v>177</v>
      </c>
      <c r="V28" s="199" t="s">
        <v>177</v>
      </c>
      <c r="W28" s="201" t="s">
        <v>177</v>
      </c>
      <c r="X28" s="261"/>
      <c r="Y28" s="282" t="s">
        <v>177</v>
      </c>
      <c r="Z28" s="277"/>
      <c r="AA28" s="202" t="s">
        <v>177</v>
      </c>
      <c r="AB28" s="201" t="s">
        <v>177</v>
      </c>
    </row>
    <row r="29" spans="2:28" x14ac:dyDescent="0.3">
      <c r="B29" s="160" t="s">
        <v>71</v>
      </c>
      <c r="C29" s="151"/>
      <c r="D29" s="278" t="s">
        <v>177</v>
      </c>
      <c r="E29" s="279">
        <v>364.20549999999997</v>
      </c>
      <c r="F29" s="279" t="s">
        <v>177</v>
      </c>
      <c r="G29" s="280">
        <v>364.20549999999997</v>
      </c>
      <c r="H29" s="199">
        <v>109.96899999999997</v>
      </c>
      <c r="I29" s="200">
        <v>0.43254607422616331</v>
      </c>
      <c r="J29" s="275"/>
      <c r="K29" s="278" t="s">
        <v>177</v>
      </c>
      <c r="L29" s="279" t="s">
        <v>177</v>
      </c>
      <c r="M29" s="279" t="s">
        <v>177</v>
      </c>
      <c r="N29" s="280" t="s">
        <v>177</v>
      </c>
      <c r="O29" s="199" t="s">
        <v>177</v>
      </c>
      <c r="P29" s="201" t="s">
        <v>177</v>
      </c>
      <c r="Q29" s="261"/>
      <c r="R29" s="278" t="s">
        <v>177</v>
      </c>
      <c r="S29" s="279">
        <v>284.29559999999998</v>
      </c>
      <c r="T29" s="279" t="s">
        <v>177</v>
      </c>
      <c r="U29" s="280">
        <v>284.29559999999998</v>
      </c>
      <c r="V29" s="199">
        <v>80.197099999999978</v>
      </c>
      <c r="W29" s="201">
        <v>0.39293331406159271</v>
      </c>
      <c r="X29" s="261"/>
      <c r="Y29" s="282">
        <v>346.68549999999999</v>
      </c>
      <c r="Z29" s="277"/>
      <c r="AA29" s="202">
        <v>103.44159999999999</v>
      </c>
      <c r="AB29" s="201">
        <v>0.42525876291245113</v>
      </c>
    </row>
    <row r="30" spans="2:28" x14ac:dyDescent="0.3">
      <c r="B30" s="160" t="s">
        <v>72</v>
      </c>
      <c r="C30" s="151"/>
      <c r="D30" s="278" t="s">
        <v>177</v>
      </c>
      <c r="E30" s="279">
        <v>311.404</v>
      </c>
      <c r="F30" s="279">
        <v>315.59969999999998</v>
      </c>
      <c r="G30" s="280">
        <v>314.44240000000002</v>
      </c>
      <c r="H30" s="199">
        <v>5.8199999999999363E-2</v>
      </c>
      <c r="I30" s="200">
        <v>1.851238071124417E-4</v>
      </c>
      <c r="J30" s="275"/>
      <c r="K30" s="278" t="s">
        <v>177</v>
      </c>
      <c r="L30" s="279" t="s">
        <v>177</v>
      </c>
      <c r="M30" s="279" t="s">
        <v>177</v>
      </c>
      <c r="N30" s="280" t="s">
        <v>177</v>
      </c>
      <c r="O30" s="199" t="s">
        <v>177</v>
      </c>
      <c r="P30" s="201" t="s">
        <v>177</v>
      </c>
      <c r="Q30" s="261"/>
      <c r="R30" s="278" t="s">
        <v>177</v>
      </c>
      <c r="S30" s="279" t="s">
        <v>178</v>
      </c>
      <c r="T30" s="279" t="s">
        <v>177</v>
      </c>
      <c r="U30" s="280" t="s">
        <v>178</v>
      </c>
      <c r="V30" s="199" t="s">
        <v>177</v>
      </c>
      <c r="W30" s="201" t="s">
        <v>177</v>
      </c>
      <c r="X30" s="261"/>
      <c r="Y30" s="282" t="s">
        <v>178</v>
      </c>
      <c r="Z30" s="277"/>
      <c r="AA30" s="202" t="s">
        <v>177</v>
      </c>
      <c r="AB30" s="201" t="s">
        <v>177</v>
      </c>
    </row>
    <row r="31" spans="2:28" x14ac:dyDescent="0.3">
      <c r="B31" s="160" t="s">
        <v>73</v>
      </c>
      <c r="C31" s="151"/>
      <c r="D31" s="278" t="s">
        <v>178</v>
      </c>
      <c r="E31" s="284" t="s">
        <v>178</v>
      </c>
      <c r="F31" s="284" t="s">
        <v>177</v>
      </c>
      <c r="G31" s="285" t="s">
        <v>178</v>
      </c>
      <c r="H31" s="199" t="s">
        <v>177</v>
      </c>
      <c r="I31" s="200" t="s">
        <v>177</v>
      </c>
      <c r="J31" s="275"/>
      <c r="K31" s="278" t="s">
        <v>177</v>
      </c>
      <c r="L31" s="284" t="s">
        <v>177</v>
      </c>
      <c r="M31" s="284" t="s">
        <v>177</v>
      </c>
      <c r="N31" s="285" t="s">
        <v>177</v>
      </c>
      <c r="O31" s="199" t="s">
        <v>177</v>
      </c>
      <c r="P31" s="201" t="s">
        <v>177</v>
      </c>
      <c r="Q31" s="261"/>
      <c r="R31" s="278" t="s">
        <v>177</v>
      </c>
      <c r="S31" s="284" t="s">
        <v>177</v>
      </c>
      <c r="T31" s="284" t="s">
        <v>177</v>
      </c>
      <c r="U31" s="285" t="s">
        <v>177</v>
      </c>
      <c r="V31" s="199" t="s">
        <v>177</v>
      </c>
      <c r="W31" s="201" t="s">
        <v>177</v>
      </c>
      <c r="X31" s="261"/>
      <c r="Y31" s="282" t="s">
        <v>178</v>
      </c>
      <c r="Z31" s="277"/>
      <c r="AA31" s="202" t="s">
        <v>177</v>
      </c>
      <c r="AB31" s="201" t="s">
        <v>177</v>
      </c>
    </row>
    <row r="32" spans="2:28" x14ac:dyDescent="0.3">
      <c r="B32" s="160" t="s">
        <v>74</v>
      </c>
      <c r="C32" s="151"/>
      <c r="D32" s="278" t="s">
        <v>177</v>
      </c>
      <c r="E32" s="284">
        <v>211.80940000000001</v>
      </c>
      <c r="F32" s="284" t="s">
        <v>177</v>
      </c>
      <c r="G32" s="285">
        <v>211.80940000000001</v>
      </c>
      <c r="H32" s="199">
        <v>0.4088000000000136</v>
      </c>
      <c r="I32" s="200">
        <v>1.9337693459715588E-3</v>
      </c>
      <c r="J32" s="275"/>
      <c r="K32" s="278" t="s">
        <v>177</v>
      </c>
      <c r="L32" s="284" t="s">
        <v>177</v>
      </c>
      <c r="M32" s="284" t="s">
        <v>177</v>
      </c>
      <c r="N32" s="285" t="s">
        <v>177</v>
      </c>
      <c r="O32" s="199" t="s">
        <v>177</v>
      </c>
      <c r="P32" s="201" t="s">
        <v>177</v>
      </c>
      <c r="Q32" s="261"/>
      <c r="R32" s="278" t="s">
        <v>177</v>
      </c>
      <c r="S32" s="284" t="s">
        <v>177</v>
      </c>
      <c r="T32" s="284" t="s">
        <v>177</v>
      </c>
      <c r="U32" s="285" t="s">
        <v>177</v>
      </c>
      <c r="V32" s="199" t="s">
        <v>177</v>
      </c>
      <c r="W32" s="201" t="s">
        <v>177</v>
      </c>
      <c r="X32" s="261"/>
      <c r="Y32" s="282">
        <v>211.80940000000001</v>
      </c>
      <c r="Z32" s="277"/>
      <c r="AA32" s="202">
        <v>0.4088000000000136</v>
      </c>
      <c r="AB32" s="201">
        <v>1.9337693459715588E-3</v>
      </c>
    </row>
    <row r="33" spans="2:29" x14ac:dyDescent="0.3">
      <c r="B33" s="160" t="s">
        <v>75</v>
      </c>
      <c r="C33" s="151"/>
      <c r="D33" s="278" t="s">
        <v>177</v>
      </c>
      <c r="E33" s="284" t="s">
        <v>177</v>
      </c>
      <c r="F33" s="284" t="s">
        <v>177</v>
      </c>
      <c r="G33" s="285" t="s">
        <v>177</v>
      </c>
      <c r="H33" s="199"/>
      <c r="I33" s="200" t="s">
        <v>177</v>
      </c>
      <c r="J33" s="275"/>
      <c r="K33" s="278" t="s">
        <v>177</v>
      </c>
      <c r="L33" s="284" t="s">
        <v>177</v>
      </c>
      <c r="M33" s="284" t="s">
        <v>177</v>
      </c>
      <c r="N33" s="285" t="s">
        <v>177</v>
      </c>
      <c r="O33" s="199" t="s">
        <v>177</v>
      </c>
      <c r="P33" s="201" t="s">
        <v>177</v>
      </c>
      <c r="Q33" s="261"/>
      <c r="R33" s="278" t="s">
        <v>177</v>
      </c>
      <c r="S33" s="284" t="s">
        <v>177</v>
      </c>
      <c r="T33" s="284" t="s">
        <v>177</v>
      </c>
      <c r="U33" s="285" t="s">
        <v>177</v>
      </c>
      <c r="V33" s="199" t="s">
        <v>177</v>
      </c>
      <c r="W33" s="201" t="s">
        <v>177</v>
      </c>
      <c r="X33" s="261"/>
      <c r="Y33" s="282" t="s">
        <v>177</v>
      </c>
      <c r="Z33" s="277"/>
      <c r="AA33" s="202" t="s">
        <v>177</v>
      </c>
      <c r="AB33" s="201" t="s">
        <v>177</v>
      </c>
    </row>
    <row r="34" spans="2:29" x14ac:dyDescent="0.3">
      <c r="B34" s="160" t="s">
        <v>76</v>
      </c>
      <c r="C34" s="151"/>
      <c r="D34" s="278" t="s">
        <v>177</v>
      </c>
      <c r="E34" s="279">
        <v>378.4008</v>
      </c>
      <c r="F34" s="279">
        <v>355.52440000000001</v>
      </c>
      <c r="G34" s="280">
        <v>367.89479999999998</v>
      </c>
      <c r="H34" s="199">
        <v>23.034699999999987</v>
      </c>
      <c r="I34" s="200">
        <v>6.6794331962439335E-2</v>
      </c>
      <c r="J34" s="275"/>
      <c r="K34" s="278" t="s">
        <v>177</v>
      </c>
      <c r="L34" s="279" t="s">
        <v>177</v>
      </c>
      <c r="M34" s="279" t="s">
        <v>177</v>
      </c>
      <c r="N34" s="280" t="s">
        <v>177</v>
      </c>
      <c r="O34" s="199" t="s">
        <v>177</v>
      </c>
      <c r="P34" s="201" t="s">
        <v>177</v>
      </c>
      <c r="Q34" s="261"/>
      <c r="R34" s="278" t="s">
        <v>177</v>
      </c>
      <c r="S34" s="279">
        <v>385.05610000000001</v>
      </c>
      <c r="T34" s="279">
        <v>370.72820000000002</v>
      </c>
      <c r="U34" s="280">
        <v>372.7167</v>
      </c>
      <c r="V34" s="199">
        <v>2.2466999999999757</v>
      </c>
      <c r="W34" s="201">
        <v>6.06445866062022E-3</v>
      </c>
      <c r="X34" s="261"/>
      <c r="Y34" s="282">
        <v>371.68709999999999</v>
      </c>
      <c r="Z34" s="264"/>
      <c r="AA34" s="202">
        <v>6.6852999999999838</v>
      </c>
      <c r="AB34" s="201">
        <v>1.8315800086465384E-2</v>
      </c>
    </row>
    <row r="35" spans="2:29" x14ac:dyDescent="0.3">
      <c r="B35" s="160" t="s">
        <v>77</v>
      </c>
      <c r="C35" s="151"/>
      <c r="D35" s="278">
        <v>406.49349999999998</v>
      </c>
      <c r="E35" s="279">
        <v>407.18040000000002</v>
      </c>
      <c r="F35" s="279" t="s">
        <v>177</v>
      </c>
      <c r="G35" s="280">
        <v>406.72660000000002</v>
      </c>
      <c r="H35" s="199">
        <v>6.4401000000000295</v>
      </c>
      <c r="I35" s="200">
        <v>1.6088726449680513E-2</v>
      </c>
      <c r="J35" s="275"/>
      <c r="K35" s="278" t="s">
        <v>177</v>
      </c>
      <c r="L35" s="279" t="s">
        <v>177</v>
      </c>
      <c r="M35" s="279" t="s">
        <v>177</v>
      </c>
      <c r="N35" s="280" t="s">
        <v>177</v>
      </c>
      <c r="O35" s="199" t="s">
        <v>177</v>
      </c>
      <c r="P35" s="201" t="s">
        <v>177</v>
      </c>
      <c r="Q35" s="261"/>
      <c r="R35" s="278">
        <v>476.952</v>
      </c>
      <c r="S35" s="279">
        <v>456.67309999999998</v>
      </c>
      <c r="T35" s="279" t="s">
        <v>177</v>
      </c>
      <c r="U35" s="280">
        <v>468.65910000000002</v>
      </c>
      <c r="V35" s="199">
        <v>4.2060000000000173</v>
      </c>
      <c r="W35" s="201">
        <v>9.0558120938368791E-3</v>
      </c>
      <c r="X35" s="261"/>
      <c r="Y35" s="282">
        <v>408.29399999999998</v>
      </c>
      <c r="Z35" s="264"/>
      <c r="AA35" s="202">
        <v>6.3836000000000013</v>
      </c>
      <c r="AB35" s="201">
        <v>1.5883142113267024E-2</v>
      </c>
    </row>
    <row r="36" spans="2:29" x14ac:dyDescent="0.3">
      <c r="B36" s="160" t="s">
        <v>78</v>
      </c>
      <c r="C36" s="151"/>
      <c r="D36" s="278" t="s">
        <v>177</v>
      </c>
      <c r="E36" s="279">
        <v>385.12790000000001</v>
      </c>
      <c r="F36" s="279">
        <v>394.1943</v>
      </c>
      <c r="G36" s="280">
        <v>391.03910000000002</v>
      </c>
      <c r="H36" s="199">
        <v>1.2509000000000015</v>
      </c>
      <c r="I36" s="200">
        <v>3.2091787283452522E-3</v>
      </c>
      <c r="J36" s="275"/>
      <c r="K36" s="278" t="s">
        <v>177</v>
      </c>
      <c r="L36" s="279" t="s">
        <v>177</v>
      </c>
      <c r="M36" s="279" t="s">
        <v>177</v>
      </c>
      <c r="N36" s="280" t="s">
        <v>177</v>
      </c>
      <c r="O36" s="199" t="s">
        <v>177</v>
      </c>
      <c r="P36" s="201" t="s">
        <v>177</v>
      </c>
      <c r="Q36" s="261"/>
      <c r="R36" s="278" t="s">
        <v>177</v>
      </c>
      <c r="S36" s="279">
        <v>366.44970000000001</v>
      </c>
      <c r="T36" s="279">
        <v>342.34089999999998</v>
      </c>
      <c r="U36" s="280">
        <v>348.16300000000001</v>
      </c>
      <c r="V36" s="199">
        <v>1.1136999999999944</v>
      </c>
      <c r="W36" s="201">
        <v>3.2090541603166933E-3</v>
      </c>
      <c r="X36" s="261"/>
      <c r="Y36" s="282">
        <v>390.75060000000002</v>
      </c>
      <c r="Z36" s="264"/>
      <c r="AA36" s="202">
        <v>1.25</v>
      </c>
      <c r="AB36" s="201">
        <v>3.2092376751151619E-3</v>
      </c>
    </row>
    <row r="37" spans="2:29" x14ac:dyDescent="0.3">
      <c r="B37" s="160" t="s">
        <v>79</v>
      </c>
      <c r="C37" s="151"/>
      <c r="D37" s="278">
        <v>378.9126</v>
      </c>
      <c r="E37" s="279">
        <v>380.99</v>
      </c>
      <c r="F37" s="279" t="s">
        <v>177</v>
      </c>
      <c r="G37" s="280">
        <v>379.88479999999998</v>
      </c>
      <c r="H37" s="199">
        <v>2.7950999999999908</v>
      </c>
      <c r="I37" s="200">
        <v>7.412294740482217E-3</v>
      </c>
      <c r="J37" s="275"/>
      <c r="K37" s="278" t="s">
        <v>177</v>
      </c>
      <c r="L37" s="279" t="s">
        <v>177</v>
      </c>
      <c r="M37" s="279" t="s">
        <v>177</v>
      </c>
      <c r="N37" s="280" t="s">
        <v>177</v>
      </c>
      <c r="O37" s="199" t="s">
        <v>177</v>
      </c>
      <c r="P37" s="201" t="s">
        <v>177</v>
      </c>
      <c r="Q37" s="261"/>
      <c r="R37" s="278">
        <v>369.45060000000001</v>
      </c>
      <c r="S37" s="279">
        <v>360.16840000000002</v>
      </c>
      <c r="T37" s="279" t="s">
        <v>177</v>
      </c>
      <c r="U37" s="280">
        <v>361.48860000000002</v>
      </c>
      <c r="V37" s="199">
        <v>2.7471000000000458</v>
      </c>
      <c r="W37" s="201">
        <v>7.6576030372845771E-3</v>
      </c>
      <c r="X37" s="261"/>
      <c r="Y37" s="282">
        <v>371.5</v>
      </c>
      <c r="Z37" s="264"/>
      <c r="AA37" s="202">
        <v>2.7731999999999744</v>
      </c>
      <c r="AB37" s="201">
        <v>7.5210155594873651E-3</v>
      </c>
    </row>
    <row r="38" spans="2:29" x14ac:dyDescent="0.3">
      <c r="B38" s="160" t="s">
        <v>80</v>
      </c>
      <c r="C38" s="151"/>
      <c r="D38" s="278">
        <v>399.01839999999999</v>
      </c>
      <c r="E38" s="279">
        <v>359.00009999999997</v>
      </c>
      <c r="F38" s="279">
        <v>326.9264</v>
      </c>
      <c r="G38" s="280">
        <v>335.13869999999997</v>
      </c>
      <c r="H38" s="199">
        <v>19.285799999999995</v>
      </c>
      <c r="I38" s="200">
        <v>6.1059436212236751E-2</v>
      </c>
      <c r="J38" s="275"/>
      <c r="K38" s="278" t="s">
        <v>177</v>
      </c>
      <c r="L38" s="279" t="s">
        <v>177</v>
      </c>
      <c r="M38" s="279" t="s">
        <v>177</v>
      </c>
      <c r="N38" s="280" t="s">
        <v>177</v>
      </c>
      <c r="O38" s="199" t="s">
        <v>177</v>
      </c>
      <c r="P38" s="201" t="s">
        <v>177</v>
      </c>
      <c r="Q38" s="261"/>
      <c r="R38" s="278" t="s">
        <v>177</v>
      </c>
      <c r="S38" s="279" t="s">
        <v>177</v>
      </c>
      <c r="T38" s="279">
        <v>303.57909999999998</v>
      </c>
      <c r="U38" s="280">
        <v>303.5788</v>
      </c>
      <c r="V38" s="199">
        <v>-6.3602999999999952</v>
      </c>
      <c r="W38" s="201">
        <v>-2.052112818292362E-2</v>
      </c>
      <c r="X38" s="261"/>
      <c r="Y38" s="282">
        <v>313.40089999999998</v>
      </c>
      <c r="Z38" s="264"/>
      <c r="AA38" s="202">
        <v>1.6212999999999624</v>
      </c>
      <c r="AB38" s="201">
        <v>5.2001477967127396E-3</v>
      </c>
    </row>
    <row r="39" spans="2:29" x14ac:dyDescent="0.3">
      <c r="B39" s="160" t="s">
        <v>81</v>
      </c>
      <c r="C39" s="151"/>
      <c r="D39" s="278">
        <v>334.13209999999998</v>
      </c>
      <c r="E39" s="279">
        <v>341.26690000000002</v>
      </c>
      <c r="F39" s="279">
        <v>330.61720000000003</v>
      </c>
      <c r="G39" s="280">
        <v>337.59010000000001</v>
      </c>
      <c r="H39" s="199">
        <v>-2.8234999999999673</v>
      </c>
      <c r="I39" s="200">
        <v>-8.2943219659847855E-3</v>
      </c>
      <c r="J39" s="275"/>
      <c r="K39" s="278" t="s">
        <v>177</v>
      </c>
      <c r="L39" s="279" t="s">
        <v>177</v>
      </c>
      <c r="M39" s="279" t="s">
        <v>177</v>
      </c>
      <c r="N39" s="280" t="s">
        <v>177</v>
      </c>
      <c r="O39" s="199" t="s">
        <v>177</v>
      </c>
      <c r="P39" s="201" t="s">
        <v>177</v>
      </c>
      <c r="Q39" s="261"/>
      <c r="R39" s="278" t="s">
        <v>177</v>
      </c>
      <c r="S39" s="279">
        <v>385.29059999999998</v>
      </c>
      <c r="T39" s="279">
        <v>418.41</v>
      </c>
      <c r="U39" s="280">
        <v>394.6019</v>
      </c>
      <c r="V39" s="199">
        <v>-26.673799999999972</v>
      </c>
      <c r="W39" s="201">
        <v>-6.3316730587593795E-2</v>
      </c>
      <c r="X39" s="261"/>
      <c r="Y39" s="282">
        <v>341.48250000000002</v>
      </c>
      <c r="Z39" s="264"/>
      <c r="AA39" s="202">
        <v>-4.4518999999999664</v>
      </c>
      <c r="AB39" s="201">
        <v>-1.2869202947148217E-2</v>
      </c>
    </row>
    <row r="40" spans="2:29" x14ac:dyDescent="0.3">
      <c r="B40" s="160" t="s">
        <v>82</v>
      </c>
      <c r="C40" s="151"/>
      <c r="D40" s="278" t="s">
        <v>177</v>
      </c>
      <c r="E40" s="279">
        <v>329.95909999999998</v>
      </c>
      <c r="F40" s="279">
        <v>292.78820000000002</v>
      </c>
      <c r="G40" s="280">
        <v>310.47989999999999</v>
      </c>
      <c r="H40" s="199">
        <v>1.2450000000000045</v>
      </c>
      <c r="I40" s="200">
        <v>4.026065621959285E-3</v>
      </c>
      <c r="J40" s="275"/>
      <c r="K40" s="278" t="s">
        <v>177</v>
      </c>
      <c r="L40" s="279" t="s">
        <v>177</v>
      </c>
      <c r="M40" s="279" t="s">
        <v>177</v>
      </c>
      <c r="N40" s="280" t="s">
        <v>177</v>
      </c>
      <c r="O40" s="199" t="s">
        <v>177</v>
      </c>
      <c r="P40" s="201" t="s">
        <v>177</v>
      </c>
      <c r="Q40" s="261"/>
      <c r="R40" s="278" t="s">
        <v>177</v>
      </c>
      <c r="S40" s="279" t="s">
        <v>177</v>
      </c>
      <c r="T40" s="279" t="s">
        <v>177</v>
      </c>
      <c r="U40" s="280" t="s">
        <v>177</v>
      </c>
      <c r="V40" s="199" t="s">
        <v>177</v>
      </c>
      <c r="W40" s="201" t="s">
        <v>177</v>
      </c>
      <c r="X40" s="261"/>
      <c r="Y40" s="282">
        <v>310.47989999999999</v>
      </c>
      <c r="Z40" s="264"/>
      <c r="AA40" s="202">
        <v>1.8426000000000045</v>
      </c>
      <c r="AB40" s="201">
        <v>5.9701144352934943E-3</v>
      </c>
    </row>
    <row r="41" spans="2:29" x14ac:dyDescent="0.3">
      <c r="B41" s="160" t="s">
        <v>83</v>
      </c>
      <c r="C41" s="151"/>
      <c r="D41" s="278" t="s">
        <v>177</v>
      </c>
      <c r="E41" s="279">
        <v>376.7749</v>
      </c>
      <c r="F41" s="279">
        <v>371.16629999999998</v>
      </c>
      <c r="G41" s="280">
        <v>372.14299999999997</v>
      </c>
      <c r="H41" s="199">
        <v>-1.5463000000000306</v>
      </c>
      <c r="I41" s="200">
        <v>-4.1379295580580289E-3</v>
      </c>
      <c r="J41" s="275"/>
      <c r="K41" s="278" t="s">
        <v>177</v>
      </c>
      <c r="L41" s="279" t="s">
        <v>177</v>
      </c>
      <c r="M41" s="279" t="s">
        <v>177</v>
      </c>
      <c r="N41" s="280" t="s">
        <v>177</v>
      </c>
      <c r="O41" s="199" t="s">
        <v>177</v>
      </c>
      <c r="P41" s="201" t="s">
        <v>177</v>
      </c>
      <c r="Q41" s="261"/>
      <c r="R41" s="278" t="s">
        <v>177</v>
      </c>
      <c r="S41" s="279" t="s">
        <v>177</v>
      </c>
      <c r="T41" s="279" t="s">
        <v>177</v>
      </c>
      <c r="U41" s="280" t="s">
        <v>177</v>
      </c>
      <c r="V41" s="199" t="s">
        <v>177</v>
      </c>
      <c r="W41" s="201" t="s">
        <v>177</v>
      </c>
      <c r="X41" s="261"/>
      <c r="Y41" s="282">
        <v>372.14299999999997</v>
      </c>
      <c r="Z41" s="264"/>
      <c r="AA41" s="202">
        <v>-1.5463000000000306</v>
      </c>
      <c r="AB41" s="201">
        <v>-4.1379295580580289E-3</v>
      </c>
    </row>
    <row r="42" spans="2:29" ht="15.75" thickBot="1" x14ac:dyDescent="0.35">
      <c r="B42" s="161" t="s">
        <v>84</v>
      </c>
      <c r="C42" s="151"/>
      <c r="D42" s="287" t="s">
        <v>177</v>
      </c>
      <c r="E42" s="288">
        <v>468.89830000000001</v>
      </c>
      <c r="F42" s="288">
        <v>482.80509999999998</v>
      </c>
      <c r="G42" s="289">
        <v>477.07240000000002</v>
      </c>
      <c r="H42" s="204">
        <v>3.6933999999999969</v>
      </c>
      <c r="I42" s="205">
        <v>7.8022049985317921E-3</v>
      </c>
      <c r="J42" s="275"/>
      <c r="K42" s="287" t="s">
        <v>177</v>
      </c>
      <c r="L42" s="288" t="s">
        <v>177</v>
      </c>
      <c r="M42" s="288" t="s">
        <v>177</v>
      </c>
      <c r="N42" s="289" t="s">
        <v>177</v>
      </c>
      <c r="O42" s="204" t="s">
        <v>177</v>
      </c>
      <c r="P42" s="206" t="s">
        <v>177</v>
      </c>
      <c r="Q42" s="261"/>
      <c r="R42" s="287" t="s">
        <v>177</v>
      </c>
      <c r="S42" s="288">
        <v>501.56369999999998</v>
      </c>
      <c r="T42" s="288" t="s">
        <v>177</v>
      </c>
      <c r="U42" s="289">
        <v>501.56369999999998</v>
      </c>
      <c r="V42" s="204">
        <v>35.135899999999992</v>
      </c>
      <c r="W42" s="206">
        <v>7.5329772367770609E-2</v>
      </c>
      <c r="X42" s="261"/>
      <c r="Y42" s="290">
        <v>478.79059999999998</v>
      </c>
      <c r="Z42" s="264"/>
      <c r="AA42" s="207">
        <v>5.8992999999999824</v>
      </c>
      <c r="AB42" s="206">
        <v>1.2474959890359516E-2</v>
      </c>
    </row>
    <row r="43" spans="2:29" x14ac:dyDescent="0.3"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</row>
    <row r="44" spans="2:29" x14ac:dyDescent="0.3"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</row>
    <row r="45" spans="2:29" x14ac:dyDescent="0.3"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</row>
    <row r="46" spans="2:29" x14ac:dyDescent="0.3"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</row>
    <row r="47" spans="2:29" x14ac:dyDescent="0.3"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</row>
    <row r="48" spans="2:29" x14ac:dyDescent="0.3"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</row>
    <row r="49" spans="3:26" x14ac:dyDescent="0.3"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</row>
    <row r="50" spans="3:26" x14ac:dyDescent="0.3"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0"/>
  <sheetViews>
    <sheetView zoomScaleNormal="100" workbookViewId="0">
      <selection activeCell="AF4" sqref="AF4:AF5"/>
    </sheetView>
  </sheetViews>
  <sheetFormatPr defaultRowHeight="15.05" x14ac:dyDescent="0.3"/>
  <cols>
    <col min="1" max="1" width="9.109375" style="76"/>
    <col min="2" max="2" width="25.88671875" customWidth="1"/>
    <col min="3" max="5" width="7.109375" bestFit="1" customWidth="1"/>
    <col min="6" max="6" width="7.109375" customWidth="1"/>
    <col min="7" max="19" width="7.109375" bestFit="1" customWidth="1"/>
    <col min="20" max="20" width="7.109375" customWidth="1"/>
    <col min="21" max="21" width="7.109375" bestFit="1" customWidth="1"/>
    <col min="22" max="23" width="7.109375" customWidth="1"/>
    <col min="24" max="31" width="7.109375" bestFit="1" customWidth="1"/>
    <col min="32" max="32" width="7.5546875" bestFit="1" customWidth="1"/>
    <col min="33" max="35" width="7.5546875" customWidth="1"/>
  </cols>
  <sheetData>
    <row r="1" spans="2:33" x14ac:dyDescent="0.3">
      <c r="B1" t="s">
        <v>140</v>
      </c>
      <c r="C1" s="25" t="s">
        <v>175</v>
      </c>
      <c r="D1" s="25" t="str">
        <f>'EVROPSKE CENE'!C5</f>
        <v>40. teden (4. 10. 2021 - 11. 10. 2021)</v>
      </c>
      <c r="E1" s="25"/>
      <c r="F1" s="25"/>
      <c r="G1" s="25"/>
    </row>
    <row r="2" spans="2:33" x14ac:dyDescent="0.3">
      <c r="B2" s="347" t="s">
        <v>86</v>
      </c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  <c r="R2" s="347"/>
      <c r="S2" s="347"/>
      <c r="T2" s="347"/>
      <c r="U2" s="347"/>
      <c r="V2" s="347"/>
      <c r="W2" s="347"/>
      <c r="X2" s="347"/>
      <c r="Y2" s="347"/>
      <c r="Z2" s="347"/>
      <c r="AA2" s="347"/>
      <c r="AB2" s="347"/>
      <c r="AC2" s="347"/>
      <c r="AD2" s="347"/>
      <c r="AE2" s="347"/>
      <c r="AF2" s="60"/>
    </row>
    <row r="3" spans="2:33" ht="16.55" customHeight="1" thickBot="1" x14ac:dyDescent="0.35">
      <c r="B3" s="295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53"/>
      <c r="AC3" s="21"/>
      <c r="AD3" s="21"/>
      <c r="AE3" s="61"/>
      <c r="AF3" s="43"/>
    </row>
    <row r="4" spans="2:33" x14ac:dyDescent="0.3">
      <c r="B4" s="343" t="s">
        <v>87</v>
      </c>
      <c r="C4" s="341" t="s">
        <v>58</v>
      </c>
      <c r="D4" s="345" t="s">
        <v>59</v>
      </c>
      <c r="E4" s="345" t="s">
        <v>60</v>
      </c>
      <c r="F4" s="345" t="s">
        <v>61</v>
      </c>
      <c r="G4" s="345" t="s">
        <v>62</v>
      </c>
      <c r="H4" s="345" t="s">
        <v>63</v>
      </c>
      <c r="I4" s="345" t="s">
        <v>64</v>
      </c>
      <c r="J4" s="345" t="s">
        <v>65</v>
      </c>
      <c r="K4" s="345" t="s">
        <v>66</v>
      </c>
      <c r="L4" s="345" t="s">
        <v>67</v>
      </c>
      <c r="M4" s="345" t="s">
        <v>68</v>
      </c>
      <c r="N4" s="345" t="s">
        <v>69</v>
      </c>
      <c r="O4" s="345" t="s">
        <v>70</v>
      </c>
      <c r="P4" s="345" t="s">
        <v>71</v>
      </c>
      <c r="Q4" s="345" t="s">
        <v>72</v>
      </c>
      <c r="R4" s="345" t="s">
        <v>73</v>
      </c>
      <c r="S4" s="345" t="s">
        <v>74</v>
      </c>
      <c r="T4" s="345" t="s">
        <v>75</v>
      </c>
      <c r="U4" s="345" t="s">
        <v>76</v>
      </c>
      <c r="V4" s="345" t="s">
        <v>77</v>
      </c>
      <c r="W4" s="345" t="s">
        <v>78</v>
      </c>
      <c r="X4" s="345" t="s">
        <v>79</v>
      </c>
      <c r="Y4" s="345" t="s">
        <v>80</v>
      </c>
      <c r="Z4" s="345" t="s">
        <v>81</v>
      </c>
      <c r="AA4" s="345" t="s">
        <v>82</v>
      </c>
      <c r="AB4" s="345" t="s">
        <v>83</v>
      </c>
      <c r="AC4" s="345" t="s">
        <v>84</v>
      </c>
      <c r="AD4" s="350" t="s">
        <v>88</v>
      </c>
      <c r="AE4" s="350" t="s">
        <v>159</v>
      </c>
      <c r="AF4" s="348" t="s">
        <v>165</v>
      </c>
      <c r="AG4" s="179"/>
    </row>
    <row r="5" spans="2:33" ht="15.75" thickBot="1" x14ac:dyDescent="0.35">
      <c r="B5" s="344"/>
      <c r="C5" s="342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6"/>
      <c r="P5" s="346"/>
      <c r="Q5" s="346"/>
      <c r="R5" s="346"/>
      <c r="S5" s="346"/>
      <c r="T5" s="346"/>
      <c r="U5" s="346"/>
      <c r="V5" s="346"/>
      <c r="W5" s="346"/>
      <c r="X5" s="346"/>
      <c r="Y5" s="346"/>
      <c r="Z5" s="346"/>
      <c r="AA5" s="346"/>
      <c r="AB5" s="346"/>
      <c r="AC5" s="346"/>
      <c r="AD5" s="351"/>
      <c r="AE5" s="351"/>
      <c r="AF5" s="349"/>
      <c r="AG5" s="180"/>
    </row>
    <row r="6" spans="2:33" ht="15.05" customHeight="1" x14ac:dyDescent="0.3">
      <c r="B6" s="62" t="s">
        <v>89</v>
      </c>
      <c r="C6" s="231" t="s">
        <v>177</v>
      </c>
      <c r="D6" s="232" t="s">
        <v>177</v>
      </c>
      <c r="E6" s="232" t="s">
        <v>177</v>
      </c>
      <c r="F6" s="232">
        <v>386.19450000000001</v>
      </c>
      <c r="G6" s="232" t="s">
        <v>177</v>
      </c>
      <c r="H6" s="232" t="s">
        <v>177</v>
      </c>
      <c r="I6" s="232">
        <v>409.09</v>
      </c>
      <c r="J6" s="232" t="s">
        <v>177</v>
      </c>
      <c r="K6" s="232">
        <v>422.68</v>
      </c>
      <c r="L6" s="232" t="s">
        <v>177</v>
      </c>
      <c r="M6" s="232" t="s">
        <v>177</v>
      </c>
      <c r="N6" s="232">
        <v>563.11</v>
      </c>
      <c r="O6" s="232" t="s">
        <v>177</v>
      </c>
      <c r="P6" s="232" t="s">
        <v>177</v>
      </c>
      <c r="Q6" s="232" t="s">
        <v>178</v>
      </c>
      <c r="R6" s="232" t="s">
        <v>178</v>
      </c>
      <c r="S6" s="232" t="s">
        <v>177</v>
      </c>
      <c r="T6" s="232" t="s">
        <v>177</v>
      </c>
      <c r="U6" s="232">
        <v>395</v>
      </c>
      <c r="V6" s="232">
        <v>504.81</v>
      </c>
      <c r="W6" s="232" t="s">
        <v>177</v>
      </c>
      <c r="X6" s="232">
        <v>388.12</v>
      </c>
      <c r="Y6" s="232" t="s">
        <v>177</v>
      </c>
      <c r="Z6" s="232" t="s">
        <v>177</v>
      </c>
      <c r="AA6" s="232" t="s">
        <v>177</v>
      </c>
      <c r="AB6" s="232" t="s">
        <v>177</v>
      </c>
      <c r="AC6" s="232" t="s">
        <v>177</v>
      </c>
      <c r="AD6" s="233">
        <v>434.96660000000003</v>
      </c>
      <c r="AE6" s="234">
        <v>9.4505000000000337</v>
      </c>
      <c r="AF6" s="235">
        <v>2.2209500416082939E-2</v>
      </c>
      <c r="AG6" s="236"/>
    </row>
    <row r="7" spans="2:33" ht="15.05" customHeight="1" x14ac:dyDescent="0.3">
      <c r="B7" s="62" t="s">
        <v>90</v>
      </c>
      <c r="C7" s="232" t="s">
        <v>177</v>
      </c>
      <c r="D7" s="232" t="s">
        <v>177</v>
      </c>
      <c r="E7" s="232" t="s">
        <v>177</v>
      </c>
      <c r="F7" s="232">
        <v>387.53870000000001</v>
      </c>
      <c r="G7" s="232" t="s">
        <v>177</v>
      </c>
      <c r="H7" s="232" t="s">
        <v>177</v>
      </c>
      <c r="I7" s="232" t="s">
        <v>177</v>
      </c>
      <c r="J7" s="232" t="s">
        <v>177</v>
      </c>
      <c r="K7" s="232">
        <v>419.45</v>
      </c>
      <c r="L7" s="232" t="s">
        <v>177</v>
      </c>
      <c r="M7" s="232" t="s">
        <v>177</v>
      </c>
      <c r="N7" s="232">
        <v>429.61</v>
      </c>
      <c r="O7" s="232" t="s">
        <v>177</v>
      </c>
      <c r="P7" s="232" t="s">
        <v>177</v>
      </c>
      <c r="Q7" s="232" t="s">
        <v>177</v>
      </c>
      <c r="R7" s="232" t="s">
        <v>177</v>
      </c>
      <c r="S7" s="232" t="s">
        <v>177</v>
      </c>
      <c r="T7" s="232" t="s">
        <v>177</v>
      </c>
      <c r="U7" s="232">
        <v>385</v>
      </c>
      <c r="V7" s="232">
        <v>497.76</v>
      </c>
      <c r="W7" s="232" t="s">
        <v>177</v>
      </c>
      <c r="X7" s="232">
        <v>392.08</v>
      </c>
      <c r="Y7" s="232" t="s">
        <v>177</v>
      </c>
      <c r="Z7" s="232" t="s">
        <v>177</v>
      </c>
      <c r="AA7" s="232" t="s">
        <v>177</v>
      </c>
      <c r="AB7" s="232" t="s">
        <v>177</v>
      </c>
      <c r="AC7" s="232" t="s">
        <v>177</v>
      </c>
      <c r="AD7" s="233">
        <v>419.25819999999999</v>
      </c>
      <c r="AE7" s="234">
        <v>12.814700000000016</v>
      </c>
      <c r="AF7" s="235">
        <v>3.1528859484774685E-2</v>
      </c>
      <c r="AG7" s="236"/>
    </row>
    <row r="8" spans="2:33" ht="15.05" customHeight="1" x14ac:dyDescent="0.3">
      <c r="B8" s="62" t="s">
        <v>91</v>
      </c>
      <c r="C8" s="232" t="s">
        <v>177</v>
      </c>
      <c r="D8" s="232" t="s">
        <v>177</v>
      </c>
      <c r="E8" s="232" t="s">
        <v>177</v>
      </c>
      <c r="F8" s="232">
        <v>384.0437</v>
      </c>
      <c r="G8" s="232" t="s">
        <v>177</v>
      </c>
      <c r="H8" s="232" t="s">
        <v>177</v>
      </c>
      <c r="I8" s="232">
        <v>408.55</v>
      </c>
      <c r="J8" s="232" t="s">
        <v>177</v>
      </c>
      <c r="K8" s="232">
        <v>403.53</v>
      </c>
      <c r="L8" s="232" t="s">
        <v>177</v>
      </c>
      <c r="M8" s="232" t="s">
        <v>177</v>
      </c>
      <c r="N8" s="232">
        <v>468.9</v>
      </c>
      <c r="O8" s="232" t="s">
        <v>177</v>
      </c>
      <c r="P8" s="232">
        <v>288.56</v>
      </c>
      <c r="Q8" s="232" t="s">
        <v>178</v>
      </c>
      <c r="R8" s="232" t="s">
        <v>177</v>
      </c>
      <c r="S8" s="232" t="s">
        <v>177</v>
      </c>
      <c r="T8" s="232" t="s">
        <v>177</v>
      </c>
      <c r="U8" s="232">
        <v>394</v>
      </c>
      <c r="V8" s="232">
        <v>455.08</v>
      </c>
      <c r="W8" s="232">
        <v>371.94639999999998</v>
      </c>
      <c r="X8" s="232">
        <v>358.23</v>
      </c>
      <c r="Y8" s="232" t="s">
        <v>177</v>
      </c>
      <c r="Z8" s="232">
        <v>391.07</v>
      </c>
      <c r="AA8" s="232" t="s">
        <v>177</v>
      </c>
      <c r="AB8" s="232" t="s">
        <v>177</v>
      </c>
      <c r="AC8" s="232">
        <v>496.36439999999999</v>
      </c>
      <c r="AD8" s="233">
        <v>400.48719999999997</v>
      </c>
      <c r="AE8" s="234">
        <v>5.6222999999999956</v>
      </c>
      <c r="AF8" s="235">
        <v>1.4238540827508306E-2</v>
      </c>
      <c r="AG8" s="236"/>
    </row>
    <row r="9" spans="2:33" ht="15.05" customHeight="1" x14ac:dyDescent="0.3">
      <c r="B9" s="62" t="s">
        <v>92</v>
      </c>
      <c r="C9" s="237" t="s">
        <v>177</v>
      </c>
      <c r="D9" s="237" t="s">
        <v>177</v>
      </c>
      <c r="E9" s="237" t="s">
        <v>177</v>
      </c>
      <c r="F9" s="237">
        <v>383.3716</v>
      </c>
      <c r="G9" s="237" t="s">
        <v>177</v>
      </c>
      <c r="H9" s="237" t="s">
        <v>177</v>
      </c>
      <c r="I9" s="237">
        <v>406.78</v>
      </c>
      <c r="J9" s="237" t="s">
        <v>177</v>
      </c>
      <c r="K9" s="237">
        <v>404.43</v>
      </c>
      <c r="L9" s="237" t="s">
        <v>177</v>
      </c>
      <c r="M9" s="237" t="s">
        <v>177</v>
      </c>
      <c r="N9" s="237">
        <v>440</v>
      </c>
      <c r="O9" s="237" t="s">
        <v>177</v>
      </c>
      <c r="P9" s="237" t="s">
        <v>177</v>
      </c>
      <c r="Q9" s="237" t="s">
        <v>177</v>
      </c>
      <c r="R9" s="237" t="s">
        <v>177</v>
      </c>
      <c r="S9" s="237" t="s">
        <v>177</v>
      </c>
      <c r="T9" s="237" t="s">
        <v>177</v>
      </c>
      <c r="U9" s="237">
        <v>384</v>
      </c>
      <c r="V9" s="237">
        <v>475.63</v>
      </c>
      <c r="W9" s="237" t="s">
        <v>177</v>
      </c>
      <c r="X9" s="237">
        <v>377.57</v>
      </c>
      <c r="Y9" s="237" t="s">
        <v>177</v>
      </c>
      <c r="Z9" s="237" t="s">
        <v>177</v>
      </c>
      <c r="AA9" s="237" t="s">
        <v>177</v>
      </c>
      <c r="AB9" s="237" t="s">
        <v>177</v>
      </c>
      <c r="AC9" s="237">
        <v>514.90899999999999</v>
      </c>
      <c r="AD9" s="238">
        <v>401.87779999999998</v>
      </c>
      <c r="AE9" s="239">
        <v>5.9513000000000034</v>
      </c>
      <c r="AF9" s="240">
        <v>1.5031325258602291E-2</v>
      </c>
      <c r="AG9" s="241"/>
    </row>
    <row r="10" spans="2:33" ht="15.05" customHeight="1" x14ac:dyDescent="0.3">
      <c r="B10" s="62" t="s">
        <v>93</v>
      </c>
      <c r="C10" s="232" t="s">
        <v>177</v>
      </c>
      <c r="D10" s="232" t="s">
        <v>177</v>
      </c>
      <c r="E10" s="232" t="s">
        <v>178</v>
      </c>
      <c r="F10" s="232">
        <v>366.70330000000001</v>
      </c>
      <c r="G10" s="232">
        <v>387.24</v>
      </c>
      <c r="H10" s="232">
        <v>282.02</v>
      </c>
      <c r="I10" s="232" t="s">
        <v>177</v>
      </c>
      <c r="J10" s="232" t="s">
        <v>177</v>
      </c>
      <c r="K10" s="232">
        <v>349.84</v>
      </c>
      <c r="L10" s="232" t="s">
        <v>177</v>
      </c>
      <c r="M10" s="232" t="s">
        <v>177</v>
      </c>
      <c r="N10" s="232">
        <v>501.51</v>
      </c>
      <c r="O10" s="232" t="s">
        <v>177</v>
      </c>
      <c r="P10" s="232">
        <v>220.71</v>
      </c>
      <c r="Q10" s="232" t="s">
        <v>178</v>
      </c>
      <c r="R10" s="232" t="s">
        <v>177</v>
      </c>
      <c r="S10" s="232" t="s">
        <v>177</v>
      </c>
      <c r="T10" s="232" t="s">
        <v>177</v>
      </c>
      <c r="U10" s="232">
        <v>351</v>
      </c>
      <c r="V10" s="232" t="s">
        <v>178</v>
      </c>
      <c r="W10" s="232">
        <v>327.27789999999999</v>
      </c>
      <c r="X10" s="232">
        <v>331.91</v>
      </c>
      <c r="Y10" s="232">
        <v>291.16410000000002</v>
      </c>
      <c r="Z10" s="232">
        <v>400</v>
      </c>
      <c r="AA10" s="232" t="s">
        <v>177</v>
      </c>
      <c r="AB10" s="232" t="s">
        <v>177</v>
      </c>
      <c r="AC10" s="232">
        <v>486.00700000000001</v>
      </c>
      <c r="AD10" s="233">
        <v>352.39710000000002</v>
      </c>
      <c r="AE10" s="234">
        <v>11.024800000000027</v>
      </c>
      <c r="AF10" s="235">
        <v>3.2295531887033713E-2</v>
      </c>
      <c r="AG10" s="236"/>
    </row>
    <row r="11" spans="2:33" ht="15.75" customHeight="1" thickBot="1" x14ac:dyDescent="0.35">
      <c r="B11" s="62" t="s">
        <v>94</v>
      </c>
      <c r="C11" s="232" t="s">
        <v>177</v>
      </c>
      <c r="D11" s="232" t="s">
        <v>177</v>
      </c>
      <c r="E11" s="232" t="s">
        <v>177</v>
      </c>
      <c r="F11" s="232">
        <v>371.67689999999999</v>
      </c>
      <c r="G11" s="232" t="s">
        <v>177</v>
      </c>
      <c r="H11" s="232" t="s">
        <v>177</v>
      </c>
      <c r="I11" s="232">
        <v>384.63</v>
      </c>
      <c r="J11" s="232" t="s">
        <v>177</v>
      </c>
      <c r="K11" s="232">
        <v>357.29</v>
      </c>
      <c r="L11" s="232" t="s">
        <v>177</v>
      </c>
      <c r="M11" s="232" t="s">
        <v>177</v>
      </c>
      <c r="N11" s="232">
        <v>518.29999999999995</v>
      </c>
      <c r="O11" s="232" t="s">
        <v>177</v>
      </c>
      <c r="P11" s="232" t="s">
        <v>177</v>
      </c>
      <c r="Q11" s="232" t="s">
        <v>178</v>
      </c>
      <c r="R11" s="232" t="s">
        <v>177</v>
      </c>
      <c r="S11" s="232" t="s">
        <v>177</v>
      </c>
      <c r="T11" s="232" t="s">
        <v>177</v>
      </c>
      <c r="U11" s="232">
        <v>352</v>
      </c>
      <c r="V11" s="232" t="s">
        <v>177</v>
      </c>
      <c r="W11" s="232" t="s">
        <v>177</v>
      </c>
      <c r="X11" s="232">
        <v>343.5</v>
      </c>
      <c r="Y11" s="232">
        <v>278.92959999999999</v>
      </c>
      <c r="Z11" s="232" t="s">
        <v>177</v>
      </c>
      <c r="AA11" s="232" t="s">
        <v>177</v>
      </c>
      <c r="AB11" s="232" t="s">
        <v>177</v>
      </c>
      <c r="AC11" s="232">
        <v>512.54160000000002</v>
      </c>
      <c r="AD11" s="233">
        <v>358.90559999999999</v>
      </c>
      <c r="AE11" s="234">
        <v>11.807199999999966</v>
      </c>
      <c r="AF11" s="235">
        <v>3.4016866686795266E-2</v>
      </c>
      <c r="AG11" s="236"/>
    </row>
    <row r="12" spans="2:33" ht="15.75" customHeight="1" thickBot="1" x14ac:dyDescent="0.35">
      <c r="B12" s="63" t="s">
        <v>95</v>
      </c>
      <c r="C12" s="242" t="s">
        <v>177</v>
      </c>
      <c r="D12" s="242" t="s">
        <v>177</v>
      </c>
      <c r="E12" s="242" t="s">
        <v>178</v>
      </c>
      <c r="F12" s="242">
        <v>373.50869999999998</v>
      </c>
      <c r="G12" s="242">
        <v>387.24</v>
      </c>
      <c r="H12" s="242">
        <v>282.02</v>
      </c>
      <c r="I12" s="242">
        <v>405.63630000000001</v>
      </c>
      <c r="J12" s="242" t="s">
        <v>177</v>
      </c>
      <c r="K12" s="242">
        <v>386.53829999999999</v>
      </c>
      <c r="L12" s="242" t="s">
        <v>177</v>
      </c>
      <c r="M12" s="242" t="s">
        <v>177</v>
      </c>
      <c r="N12" s="242">
        <v>510.19459999999998</v>
      </c>
      <c r="O12" s="242" t="s">
        <v>177</v>
      </c>
      <c r="P12" s="242">
        <v>234.81659999999999</v>
      </c>
      <c r="Q12" s="242" t="s">
        <v>178</v>
      </c>
      <c r="R12" s="242" t="s">
        <v>178</v>
      </c>
      <c r="S12" s="242" t="s">
        <v>177</v>
      </c>
      <c r="T12" s="242" t="s">
        <v>177</v>
      </c>
      <c r="U12" s="242">
        <v>356.99849999999998</v>
      </c>
      <c r="V12" s="242" t="s">
        <v>178</v>
      </c>
      <c r="W12" s="242">
        <v>338.06509999999997</v>
      </c>
      <c r="X12" s="242">
        <v>346.24630000000002</v>
      </c>
      <c r="Y12" s="242">
        <v>289.73809999999997</v>
      </c>
      <c r="Z12" s="242">
        <v>393.5806</v>
      </c>
      <c r="AA12" s="242" t="s">
        <v>177</v>
      </c>
      <c r="AB12" s="242" t="s">
        <v>177</v>
      </c>
      <c r="AC12" s="242">
        <v>493.56830000000002</v>
      </c>
      <c r="AD12" s="243">
        <v>384.46480000000003</v>
      </c>
      <c r="AE12" s="244">
        <v>9.6046000000000049</v>
      </c>
      <c r="AF12" s="245">
        <v>2.5621818480596303E-2</v>
      </c>
      <c r="AG12" s="246"/>
    </row>
    <row r="13" spans="2:33" ht="15.05" customHeight="1" x14ac:dyDescent="0.3">
      <c r="B13" s="64" t="s">
        <v>96</v>
      </c>
      <c r="C13" s="231">
        <v>397.29</v>
      </c>
      <c r="D13" s="231" t="s">
        <v>177</v>
      </c>
      <c r="E13" s="231">
        <v>365.57549999999998</v>
      </c>
      <c r="F13" s="231">
        <v>385.7912</v>
      </c>
      <c r="G13" s="231">
        <v>445.63</v>
      </c>
      <c r="H13" s="231" t="s">
        <v>177</v>
      </c>
      <c r="I13" s="231">
        <v>411.52</v>
      </c>
      <c r="J13" s="231" t="s">
        <v>177</v>
      </c>
      <c r="K13" s="231">
        <v>399.8</v>
      </c>
      <c r="L13" s="231">
        <v>434</v>
      </c>
      <c r="M13" s="231">
        <v>376.66059999999999</v>
      </c>
      <c r="N13" s="231">
        <v>443.79</v>
      </c>
      <c r="O13" s="231" t="s">
        <v>177</v>
      </c>
      <c r="P13" s="231">
        <v>406.69</v>
      </c>
      <c r="Q13" s="231">
        <v>337.58</v>
      </c>
      <c r="R13" s="231">
        <v>445.67</v>
      </c>
      <c r="S13" s="231" t="s">
        <v>177</v>
      </c>
      <c r="T13" s="231" t="s">
        <v>177</v>
      </c>
      <c r="U13" s="231">
        <v>416</v>
      </c>
      <c r="V13" s="231">
        <v>424.88</v>
      </c>
      <c r="W13" s="231">
        <v>390.4674</v>
      </c>
      <c r="X13" s="231">
        <v>397.9</v>
      </c>
      <c r="Y13" s="231" t="s">
        <v>177</v>
      </c>
      <c r="Z13" s="231">
        <v>352.7</v>
      </c>
      <c r="AA13" s="231">
        <v>382.09</v>
      </c>
      <c r="AB13" s="231">
        <v>403.88</v>
      </c>
      <c r="AC13" s="231">
        <v>472.19720000000001</v>
      </c>
      <c r="AD13" s="233">
        <v>429.29610000000002</v>
      </c>
      <c r="AE13" s="234">
        <v>5.2071000000000254</v>
      </c>
      <c r="AF13" s="181">
        <v>1.2278318937770205E-2</v>
      </c>
      <c r="AG13" s="247"/>
    </row>
    <row r="14" spans="2:33" ht="15.05" customHeight="1" x14ac:dyDescent="0.3">
      <c r="B14" s="64" t="s">
        <v>97</v>
      </c>
      <c r="C14" s="232">
        <v>363.99</v>
      </c>
      <c r="D14" s="232" t="s">
        <v>177</v>
      </c>
      <c r="E14" s="232">
        <v>365.49669999999998</v>
      </c>
      <c r="F14" s="232">
        <v>388.61410000000001</v>
      </c>
      <c r="G14" s="232">
        <v>443.95</v>
      </c>
      <c r="H14" s="232" t="s">
        <v>177</v>
      </c>
      <c r="I14" s="232">
        <v>410.18</v>
      </c>
      <c r="J14" s="232" t="s">
        <v>177</v>
      </c>
      <c r="K14" s="232">
        <v>397.31</v>
      </c>
      <c r="L14" s="232">
        <v>421</v>
      </c>
      <c r="M14" s="232">
        <v>375.99459999999999</v>
      </c>
      <c r="N14" s="232">
        <v>428.73</v>
      </c>
      <c r="O14" s="232" t="s">
        <v>177</v>
      </c>
      <c r="P14" s="232" t="s">
        <v>177</v>
      </c>
      <c r="Q14" s="232">
        <v>309.76</v>
      </c>
      <c r="R14" s="232" t="s">
        <v>178</v>
      </c>
      <c r="S14" s="232" t="s">
        <v>177</v>
      </c>
      <c r="T14" s="232" t="s">
        <v>177</v>
      </c>
      <c r="U14" s="232">
        <v>406</v>
      </c>
      <c r="V14" s="232">
        <v>430.34</v>
      </c>
      <c r="W14" s="232">
        <v>389.5958</v>
      </c>
      <c r="X14" s="232">
        <v>401.49</v>
      </c>
      <c r="Y14" s="232">
        <v>416.5752</v>
      </c>
      <c r="Z14" s="232">
        <v>349.44</v>
      </c>
      <c r="AA14" s="232" t="s">
        <v>177</v>
      </c>
      <c r="AB14" s="232">
        <v>398.68</v>
      </c>
      <c r="AC14" s="232">
        <v>479.89120000000003</v>
      </c>
      <c r="AD14" s="233">
        <v>420.81180000000001</v>
      </c>
      <c r="AE14" s="234">
        <v>5.3636999999999944</v>
      </c>
      <c r="AF14" s="181">
        <v>1.2910637935279912E-2</v>
      </c>
      <c r="AG14" s="236"/>
    </row>
    <row r="15" spans="2:33" ht="15.05" customHeight="1" x14ac:dyDescent="0.3">
      <c r="B15" s="64" t="s">
        <v>98</v>
      </c>
      <c r="C15" s="232">
        <v>361.9</v>
      </c>
      <c r="D15" s="232" t="s">
        <v>177</v>
      </c>
      <c r="E15" s="232">
        <v>353.67469999999997</v>
      </c>
      <c r="F15" s="232">
        <v>365.49349999999998</v>
      </c>
      <c r="G15" s="232">
        <v>439.97</v>
      </c>
      <c r="H15" s="232">
        <v>319</v>
      </c>
      <c r="I15" s="232">
        <v>400.33</v>
      </c>
      <c r="J15" s="232">
        <v>409.64</v>
      </c>
      <c r="K15" s="232">
        <v>385.06</v>
      </c>
      <c r="L15" s="232">
        <v>411</v>
      </c>
      <c r="M15" s="232">
        <v>376.66059999999999</v>
      </c>
      <c r="N15" s="232">
        <v>406.11</v>
      </c>
      <c r="O15" s="232" t="s">
        <v>177</v>
      </c>
      <c r="P15" s="232">
        <v>379.63</v>
      </c>
      <c r="Q15" s="232">
        <v>316.91000000000003</v>
      </c>
      <c r="R15" s="232">
        <v>411</v>
      </c>
      <c r="S15" s="232">
        <v>214.98650000000001</v>
      </c>
      <c r="T15" s="232" t="s">
        <v>177</v>
      </c>
      <c r="U15" s="232">
        <v>403</v>
      </c>
      <c r="V15" s="232">
        <v>409.79</v>
      </c>
      <c r="W15" s="232">
        <v>388.72430000000003</v>
      </c>
      <c r="X15" s="232">
        <v>373.88</v>
      </c>
      <c r="Y15" s="232">
        <v>344.2011</v>
      </c>
      <c r="Z15" s="232">
        <v>345.27</v>
      </c>
      <c r="AA15" s="232">
        <v>333.7</v>
      </c>
      <c r="AB15" s="232">
        <v>381.33</v>
      </c>
      <c r="AC15" s="232">
        <v>467.65969999999999</v>
      </c>
      <c r="AD15" s="233">
        <v>408.99590000000001</v>
      </c>
      <c r="AE15" s="234">
        <v>5.5130000000000337</v>
      </c>
      <c r="AF15" s="181">
        <v>1.3663528243700096E-2</v>
      </c>
      <c r="AG15" s="236"/>
    </row>
    <row r="16" spans="2:33" ht="15.05" customHeight="1" x14ac:dyDescent="0.3">
      <c r="B16" s="65" t="s">
        <v>99</v>
      </c>
      <c r="C16" s="237">
        <v>325.95999999999998</v>
      </c>
      <c r="D16" s="237" t="s">
        <v>177</v>
      </c>
      <c r="E16" s="237">
        <v>357.49709999999999</v>
      </c>
      <c r="F16" s="237">
        <v>372.48340000000002</v>
      </c>
      <c r="G16" s="237">
        <v>437.81</v>
      </c>
      <c r="H16" s="237" t="s">
        <v>178</v>
      </c>
      <c r="I16" s="237">
        <v>401.06</v>
      </c>
      <c r="J16" s="237" t="s">
        <v>177</v>
      </c>
      <c r="K16" s="237">
        <v>390.29</v>
      </c>
      <c r="L16" s="237">
        <v>404</v>
      </c>
      <c r="M16" s="237">
        <v>374.39640000000003</v>
      </c>
      <c r="N16" s="237">
        <v>418.45</v>
      </c>
      <c r="O16" s="237" t="s">
        <v>177</v>
      </c>
      <c r="P16" s="237">
        <v>283.89</v>
      </c>
      <c r="Q16" s="237">
        <v>310.79000000000002</v>
      </c>
      <c r="R16" s="237" t="s">
        <v>178</v>
      </c>
      <c r="S16" s="237" t="s">
        <v>177</v>
      </c>
      <c r="T16" s="237" t="s">
        <v>177</v>
      </c>
      <c r="U16" s="237">
        <v>363</v>
      </c>
      <c r="V16" s="237">
        <v>414.7</v>
      </c>
      <c r="W16" s="237">
        <v>388.07060000000001</v>
      </c>
      <c r="X16" s="237">
        <v>402.18</v>
      </c>
      <c r="Y16" s="237">
        <v>394.92180000000002</v>
      </c>
      <c r="Z16" s="237">
        <v>343.4</v>
      </c>
      <c r="AA16" s="237">
        <v>338.16</v>
      </c>
      <c r="AB16" s="237">
        <v>377.92</v>
      </c>
      <c r="AC16" s="237">
        <v>472.98630000000003</v>
      </c>
      <c r="AD16" s="238">
        <v>409.9511</v>
      </c>
      <c r="AE16" s="248">
        <v>4.0679999999999836</v>
      </c>
      <c r="AF16" s="182">
        <v>1.0022590248275787E-2</v>
      </c>
      <c r="AG16" s="241"/>
    </row>
    <row r="17" spans="2:33" ht="15.05" customHeight="1" x14ac:dyDescent="0.3">
      <c r="B17" s="64" t="s">
        <v>100</v>
      </c>
      <c r="C17" s="232">
        <v>316.44</v>
      </c>
      <c r="D17" s="232">
        <v>313.03809999999999</v>
      </c>
      <c r="E17" s="232">
        <v>337.5179</v>
      </c>
      <c r="F17" s="232">
        <v>327.72089999999997</v>
      </c>
      <c r="G17" s="232">
        <v>402.83</v>
      </c>
      <c r="H17" s="232">
        <v>289.26</v>
      </c>
      <c r="I17" s="232">
        <v>381.47</v>
      </c>
      <c r="J17" s="232">
        <v>357.81</v>
      </c>
      <c r="K17" s="232">
        <v>360.07</v>
      </c>
      <c r="L17" s="232">
        <v>352</v>
      </c>
      <c r="M17" s="232">
        <v>384.11919999999998</v>
      </c>
      <c r="N17" s="232">
        <v>318.16000000000003</v>
      </c>
      <c r="O17" s="232">
        <v>341</v>
      </c>
      <c r="P17" s="232">
        <v>250.71</v>
      </c>
      <c r="Q17" s="232">
        <v>297.02999999999997</v>
      </c>
      <c r="R17" s="232">
        <v>350.77</v>
      </c>
      <c r="S17" s="232">
        <v>194.49969999999999</v>
      </c>
      <c r="T17" s="232" t="s">
        <v>177</v>
      </c>
      <c r="U17" s="232">
        <v>358</v>
      </c>
      <c r="V17" s="232">
        <v>377</v>
      </c>
      <c r="W17" s="232">
        <v>374.34320000000002</v>
      </c>
      <c r="X17" s="232">
        <v>318.38</v>
      </c>
      <c r="Y17" s="232">
        <v>309.91699999999997</v>
      </c>
      <c r="Z17" s="232">
        <v>316.07</v>
      </c>
      <c r="AA17" s="232">
        <v>277.44</v>
      </c>
      <c r="AB17" s="232">
        <v>350.1</v>
      </c>
      <c r="AC17" s="232">
        <v>450.79199999999997</v>
      </c>
      <c r="AD17" s="233">
        <v>369.18119999999999</v>
      </c>
      <c r="AE17" s="234">
        <v>2.9063999999999623</v>
      </c>
      <c r="AF17" s="181">
        <v>7.9350258330630474E-3</v>
      </c>
      <c r="AG17" s="236"/>
    </row>
    <row r="18" spans="2:33" ht="15.75" customHeight="1" thickBot="1" x14ac:dyDescent="0.35">
      <c r="B18" s="64" t="s">
        <v>101</v>
      </c>
      <c r="C18" s="232">
        <v>292.44</v>
      </c>
      <c r="D18" s="232">
        <v>217.30240000000001</v>
      </c>
      <c r="E18" s="232">
        <v>337.3997</v>
      </c>
      <c r="F18" s="232">
        <v>342.50729999999999</v>
      </c>
      <c r="G18" s="232">
        <v>413.28</v>
      </c>
      <c r="H18" s="232">
        <v>286.87</v>
      </c>
      <c r="I18" s="232">
        <v>385.71</v>
      </c>
      <c r="J18" s="232" t="s">
        <v>177</v>
      </c>
      <c r="K18" s="232">
        <v>379.4</v>
      </c>
      <c r="L18" s="232">
        <v>352</v>
      </c>
      <c r="M18" s="232">
        <v>361.74329999999998</v>
      </c>
      <c r="N18" s="232">
        <v>321.74</v>
      </c>
      <c r="O18" s="232" t="s">
        <v>177</v>
      </c>
      <c r="P18" s="232">
        <v>231.01</v>
      </c>
      <c r="Q18" s="232">
        <v>303.18</v>
      </c>
      <c r="R18" s="232">
        <v>350.87</v>
      </c>
      <c r="S18" s="232">
        <v>182.9468</v>
      </c>
      <c r="T18" s="232" t="s">
        <v>177</v>
      </c>
      <c r="U18" s="232">
        <v>310</v>
      </c>
      <c r="V18" s="232">
        <v>369.59</v>
      </c>
      <c r="W18" s="232">
        <v>376.08640000000003</v>
      </c>
      <c r="X18" s="232">
        <v>349.4</v>
      </c>
      <c r="Y18" s="232">
        <v>322.18389999999999</v>
      </c>
      <c r="Z18" s="232">
        <v>321.22000000000003</v>
      </c>
      <c r="AA18" s="232">
        <v>315.02</v>
      </c>
      <c r="AB18" s="232">
        <v>356.4</v>
      </c>
      <c r="AC18" s="232">
        <v>463.51670000000001</v>
      </c>
      <c r="AD18" s="233">
        <v>383.50479999999999</v>
      </c>
      <c r="AE18" s="234">
        <v>3.6329999999999814</v>
      </c>
      <c r="AF18" s="181">
        <v>9.5637528239789216E-3</v>
      </c>
      <c r="AG18" s="236"/>
    </row>
    <row r="19" spans="2:33" ht="15.75" customHeight="1" thickBot="1" x14ac:dyDescent="0.35">
      <c r="B19" s="63" t="s">
        <v>102</v>
      </c>
      <c r="C19" s="242">
        <v>386.04610000000002</v>
      </c>
      <c r="D19" s="242">
        <v>276.84140000000002</v>
      </c>
      <c r="E19" s="242">
        <v>353.3655</v>
      </c>
      <c r="F19" s="242">
        <v>357.60809999999998</v>
      </c>
      <c r="G19" s="242">
        <v>435.8922</v>
      </c>
      <c r="H19" s="242" t="s">
        <v>178</v>
      </c>
      <c r="I19" s="242">
        <v>403.01710000000003</v>
      </c>
      <c r="J19" s="242">
        <v>387.80959999999999</v>
      </c>
      <c r="K19" s="242">
        <v>390.08589999999998</v>
      </c>
      <c r="L19" s="242">
        <v>409.4991</v>
      </c>
      <c r="M19" s="242">
        <v>375.61040000000003</v>
      </c>
      <c r="N19" s="242">
        <v>434.4058</v>
      </c>
      <c r="O19" s="242">
        <v>341</v>
      </c>
      <c r="P19" s="242">
        <v>285.30149999999998</v>
      </c>
      <c r="Q19" s="242">
        <v>305.29689999999999</v>
      </c>
      <c r="R19" s="242" t="s">
        <v>178</v>
      </c>
      <c r="S19" s="242">
        <v>198.2946</v>
      </c>
      <c r="T19" s="242" t="s">
        <v>177</v>
      </c>
      <c r="U19" s="242">
        <v>394.3569</v>
      </c>
      <c r="V19" s="242">
        <v>420.16759999999999</v>
      </c>
      <c r="W19" s="242">
        <v>380.44330000000002</v>
      </c>
      <c r="X19" s="242">
        <v>381.24849999999998</v>
      </c>
      <c r="Y19" s="242">
        <v>324.65300000000002</v>
      </c>
      <c r="Z19" s="242">
        <v>342.00819999999999</v>
      </c>
      <c r="AA19" s="242">
        <v>308.52069999999998</v>
      </c>
      <c r="AB19" s="242">
        <v>361.19060000000002</v>
      </c>
      <c r="AC19" s="242">
        <v>464.68270000000001</v>
      </c>
      <c r="AD19" s="243">
        <v>407.52589999999998</v>
      </c>
      <c r="AE19" s="249">
        <v>4.5936999999999557</v>
      </c>
      <c r="AF19" s="183">
        <v>1.1400677334797216E-2</v>
      </c>
      <c r="AG19" s="246"/>
    </row>
    <row r="20" spans="2:33" ht="15.75" customHeight="1" thickBot="1" x14ac:dyDescent="0.35">
      <c r="B20" s="64" t="s">
        <v>103</v>
      </c>
      <c r="C20" s="231" t="s">
        <v>177</v>
      </c>
      <c r="D20" s="231">
        <v>231.78749999999999</v>
      </c>
      <c r="E20" s="231">
        <v>345.1234</v>
      </c>
      <c r="F20" s="231">
        <v>291.15809999999999</v>
      </c>
      <c r="G20" s="231">
        <v>371.87</v>
      </c>
      <c r="H20" s="231" t="s">
        <v>178</v>
      </c>
      <c r="I20" s="231">
        <v>293.2</v>
      </c>
      <c r="J20" s="231" t="s">
        <v>177</v>
      </c>
      <c r="K20" s="231" t="s">
        <v>177</v>
      </c>
      <c r="L20" s="231">
        <v>328</v>
      </c>
      <c r="M20" s="231">
        <v>343.89589999999998</v>
      </c>
      <c r="N20" s="231" t="s">
        <v>177</v>
      </c>
      <c r="O20" s="231" t="s">
        <v>177</v>
      </c>
      <c r="P20" s="231" t="s">
        <v>177</v>
      </c>
      <c r="Q20" s="231">
        <v>294.67</v>
      </c>
      <c r="R20" s="231" t="s">
        <v>177</v>
      </c>
      <c r="S20" s="231" t="s">
        <v>177</v>
      </c>
      <c r="T20" s="231" t="s">
        <v>177</v>
      </c>
      <c r="U20" s="231" t="s">
        <v>177</v>
      </c>
      <c r="V20" s="231">
        <v>378.34</v>
      </c>
      <c r="W20" s="231">
        <v>385.6737</v>
      </c>
      <c r="X20" s="231">
        <v>292.63</v>
      </c>
      <c r="Y20" s="231">
        <v>324.1404</v>
      </c>
      <c r="Z20" s="231">
        <v>340.97</v>
      </c>
      <c r="AA20" s="231">
        <v>319.20999999999998</v>
      </c>
      <c r="AB20" s="231">
        <v>356.68</v>
      </c>
      <c r="AC20" s="231">
        <v>439.84269999999998</v>
      </c>
      <c r="AD20" s="233">
        <v>370.36590000000001</v>
      </c>
      <c r="AE20" s="234">
        <v>1.8000999999999863</v>
      </c>
      <c r="AF20" s="181">
        <v>4.8840668341989524E-3</v>
      </c>
      <c r="AG20" s="247"/>
    </row>
    <row r="21" spans="2:33" ht="15.75" customHeight="1" thickBot="1" x14ac:dyDescent="0.35">
      <c r="B21" s="63" t="s">
        <v>104</v>
      </c>
      <c r="C21" s="242" t="s">
        <v>177</v>
      </c>
      <c r="D21" s="242">
        <v>231.78749999999999</v>
      </c>
      <c r="E21" s="242">
        <v>345.1234</v>
      </c>
      <c r="F21" s="242">
        <v>291.15809999999999</v>
      </c>
      <c r="G21" s="242">
        <v>371.87</v>
      </c>
      <c r="H21" s="242" t="s">
        <v>178</v>
      </c>
      <c r="I21" s="242">
        <v>293.2</v>
      </c>
      <c r="J21" s="242" t="s">
        <v>177</v>
      </c>
      <c r="K21" s="242" t="s">
        <v>177</v>
      </c>
      <c r="L21" s="242">
        <v>328</v>
      </c>
      <c r="M21" s="242">
        <v>343.89589999999998</v>
      </c>
      <c r="N21" s="242" t="s">
        <v>177</v>
      </c>
      <c r="O21" s="242" t="s">
        <v>177</v>
      </c>
      <c r="P21" s="242" t="s">
        <v>177</v>
      </c>
      <c r="Q21" s="242">
        <v>294.67</v>
      </c>
      <c r="R21" s="242" t="s">
        <v>177</v>
      </c>
      <c r="S21" s="242" t="s">
        <v>177</v>
      </c>
      <c r="T21" s="242" t="s">
        <v>177</v>
      </c>
      <c r="U21" s="242" t="s">
        <v>177</v>
      </c>
      <c r="V21" s="242">
        <v>378.34</v>
      </c>
      <c r="W21" s="242">
        <v>385.6737</v>
      </c>
      <c r="X21" s="242">
        <v>292.63</v>
      </c>
      <c r="Y21" s="242">
        <v>324.1404</v>
      </c>
      <c r="Z21" s="242">
        <v>340.97</v>
      </c>
      <c r="AA21" s="242">
        <v>319.20999999999998</v>
      </c>
      <c r="AB21" s="242">
        <v>356.68</v>
      </c>
      <c r="AC21" s="242">
        <v>439.84269999999998</v>
      </c>
      <c r="AD21" s="243">
        <v>370.36590000000001</v>
      </c>
      <c r="AE21" s="249">
        <v>1.8000999999999863</v>
      </c>
      <c r="AF21" s="183">
        <v>4.8840668341989524E-3</v>
      </c>
      <c r="AG21" s="246"/>
    </row>
    <row r="22" spans="2:33" ht="15.05" customHeight="1" x14ac:dyDescent="0.3">
      <c r="B22" s="64" t="s">
        <v>105</v>
      </c>
      <c r="C22" s="231" t="s">
        <v>177</v>
      </c>
      <c r="D22" s="231" t="s">
        <v>177</v>
      </c>
      <c r="E22" s="231" t="s">
        <v>177</v>
      </c>
      <c r="F22" s="231" t="s">
        <v>177</v>
      </c>
      <c r="G22" s="231" t="s">
        <v>177</v>
      </c>
      <c r="H22" s="231" t="s">
        <v>177</v>
      </c>
      <c r="I22" s="231">
        <v>425.76</v>
      </c>
      <c r="J22" s="231" t="s">
        <v>177</v>
      </c>
      <c r="K22" s="231" t="s">
        <v>177</v>
      </c>
      <c r="L22" s="231" t="s">
        <v>177</v>
      </c>
      <c r="M22" s="231" t="s">
        <v>177</v>
      </c>
      <c r="N22" s="231" t="s">
        <v>177</v>
      </c>
      <c r="O22" s="231" t="s">
        <v>177</v>
      </c>
      <c r="P22" s="231" t="s">
        <v>177</v>
      </c>
      <c r="Q22" s="231" t="s">
        <v>177</v>
      </c>
      <c r="R22" s="231" t="s">
        <v>177</v>
      </c>
      <c r="S22" s="231" t="s">
        <v>177</v>
      </c>
      <c r="T22" s="231" t="s">
        <v>177</v>
      </c>
      <c r="U22" s="231" t="s">
        <v>177</v>
      </c>
      <c r="V22" s="231">
        <v>445.34</v>
      </c>
      <c r="W22" s="231" t="s">
        <v>177</v>
      </c>
      <c r="X22" s="231" t="s">
        <v>177</v>
      </c>
      <c r="Y22" s="231" t="s">
        <v>177</v>
      </c>
      <c r="Z22" s="231" t="s">
        <v>177</v>
      </c>
      <c r="AA22" s="231" t="s">
        <v>177</v>
      </c>
      <c r="AB22" s="231" t="s">
        <v>177</v>
      </c>
      <c r="AC22" s="231" t="s">
        <v>177</v>
      </c>
      <c r="AD22" s="233">
        <v>428.60919999999999</v>
      </c>
      <c r="AE22" s="234">
        <v>-4.7785000000000082</v>
      </c>
      <c r="AF22" s="181">
        <v>-1.1025924362874195E-2</v>
      </c>
      <c r="AG22" s="247"/>
    </row>
    <row r="23" spans="2:33" ht="15.05" customHeight="1" x14ac:dyDescent="0.3">
      <c r="B23" s="64" t="s">
        <v>106</v>
      </c>
      <c r="C23" s="232" t="s">
        <v>177</v>
      </c>
      <c r="D23" s="232" t="s">
        <v>177</v>
      </c>
      <c r="E23" s="232" t="s">
        <v>177</v>
      </c>
      <c r="F23" s="232" t="s">
        <v>177</v>
      </c>
      <c r="G23" s="232" t="s">
        <v>177</v>
      </c>
      <c r="H23" s="232" t="s">
        <v>177</v>
      </c>
      <c r="I23" s="232">
        <v>427.76</v>
      </c>
      <c r="J23" s="232" t="s">
        <v>177</v>
      </c>
      <c r="K23" s="232" t="s">
        <v>177</v>
      </c>
      <c r="L23" s="232">
        <v>397</v>
      </c>
      <c r="M23" s="232" t="s">
        <v>177</v>
      </c>
      <c r="N23" s="232" t="s">
        <v>177</v>
      </c>
      <c r="O23" s="232" t="s">
        <v>177</v>
      </c>
      <c r="P23" s="232" t="s">
        <v>177</v>
      </c>
      <c r="Q23" s="232" t="s">
        <v>177</v>
      </c>
      <c r="R23" s="232" t="s">
        <v>177</v>
      </c>
      <c r="S23" s="232" t="s">
        <v>177</v>
      </c>
      <c r="T23" s="232" t="s">
        <v>177</v>
      </c>
      <c r="U23" s="232" t="s">
        <v>177</v>
      </c>
      <c r="V23" s="232">
        <v>450.55</v>
      </c>
      <c r="W23" s="232" t="s">
        <v>177</v>
      </c>
      <c r="X23" s="232" t="s">
        <v>177</v>
      </c>
      <c r="Y23" s="232" t="s">
        <v>177</v>
      </c>
      <c r="Z23" s="232" t="s">
        <v>177</v>
      </c>
      <c r="AA23" s="232" t="s">
        <v>177</v>
      </c>
      <c r="AB23" s="232" t="s">
        <v>177</v>
      </c>
      <c r="AC23" s="232" t="s">
        <v>177</v>
      </c>
      <c r="AD23" s="233">
        <v>426.09399999999999</v>
      </c>
      <c r="AE23" s="234">
        <v>19.438600000000008</v>
      </c>
      <c r="AF23" s="181">
        <v>4.7801160392804354E-2</v>
      </c>
      <c r="AG23" s="236"/>
    </row>
    <row r="24" spans="2:33" ht="15.05" customHeight="1" x14ac:dyDescent="0.3">
      <c r="B24" s="64" t="s">
        <v>107</v>
      </c>
      <c r="C24" s="232" t="s">
        <v>177</v>
      </c>
      <c r="D24" s="232" t="s">
        <v>177</v>
      </c>
      <c r="E24" s="232" t="s">
        <v>177</v>
      </c>
      <c r="F24" s="232" t="s">
        <v>177</v>
      </c>
      <c r="G24" s="232" t="s">
        <v>177</v>
      </c>
      <c r="H24" s="232" t="s">
        <v>177</v>
      </c>
      <c r="I24" s="232">
        <v>425.76</v>
      </c>
      <c r="J24" s="232" t="s">
        <v>177</v>
      </c>
      <c r="K24" s="232" t="s">
        <v>177</v>
      </c>
      <c r="L24" s="232" t="s">
        <v>177</v>
      </c>
      <c r="M24" s="232" t="s">
        <v>177</v>
      </c>
      <c r="N24" s="232" t="s">
        <v>177</v>
      </c>
      <c r="O24" s="232" t="s">
        <v>177</v>
      </c>
      <c r="P24" s="232" t="s">
        <v>177</v>
      </c>
      <c r="Q24" s="232" t="s">
        <v>177</v>
      </c>
      <c r="R24" s="232" t="s">
        <v>177</v>
      </c>
      <c r="S24" s="232" t="s">
        <v>177</v>
      </c>
      <c r="T24" s="232" t="s">
        <v>177</v>
      </c>
      <c r="U24" s="232" t="s">
        <v>177</v>
      </c>
      <c r="V24" s="232">
        <v>435.91</v>
      </c>
      <c r="W24" s="232" t="s">
        <v>177</v>
      </c>
      <c r="X24" s="232" t="s">
        <v>177</v>
      </c>
      <c r="Y24" s="232" t="s">
        <v>177</v>
      </c>
      <c r="Z24" s="232" t="s">
        <v>177</v>
      </c>
      <c r="AA24" s="232" t="s">
        <v>177</v>
      </c>
      <c r="AB24" s="232" t="s">
        <v>177</v>
      </c>
      <c r="AC24" s="232" t="s">
        <v>177</v>
      </c>
      <c r="AD24" s="233">
        <v>426.65870000000001</v>
      </c>
      <c r="AE24" s="234">
        <v>-0.49979999999999336</v>
      </c>
      <c r="AF24" s="181">
        <v>-1.1700574845168177E-3</v>
      </c>
      <c r="AG24" s="236"/>
    </row>
    <row r="25" spans="2:33" ht="15.05" customHeight="1" x14ac:dyDescent="0.3">
      <c r="B25" s="65" t="s">
        <v>108</v>
      </c>
      <c r="C25" s="237" t="s">
        <v>177</v>
      </c>
      <c r="D25" s="237" t="s">
        <v>177</v>
      </c>
      <c r="E25" s="237" t="s">
        <v>177</v>
      </c>
      <c r="F25" s="237">
        <v>421.81630000000001</v>
      </c>
      <c r="G25" s="237">
        <v>465.92</v>
      </c>
      <c r="H25" s="237" t="s">
        <v>177</v>
      </c>
      <c r="I25" s="237">
        <v>417.68</v>
      </c>
      <c r="J25" s="237" t="s">
        <v>177</v>
      </c>
      <c r="K25" s="237" t="s">
        <v>177</v>
      </c>
      <c r="L25" s="237">
        <v>395</v>
      </c>
      <c r="M25" s="237" t="s">
        <v>177</v>
      </c>
      <c r="N25" s="237" t="s">
        <v>177</v>
      </c>
      <c r="O25" s="237" t="s">
        <v>177</v>
      </c>
      <c r="P25" s="237" t="s">
        <v>177</v>
      </c>
      <c r="Q25" s="237" t="s">
        <v>178</v>
      </c>
      <c r="R25" s="237">
        <v>453.11</v>
      </c>
      <c r="S25" s="237" t="s">
        <v>177</v>
      </c>
      <c r="T25" s="237" t="s">
        <v>177</v>
      </c>
      <c r="U25" s="237" t="s">
        <v>177</v>
      </c>
      <c r="V25" s="237">
        <v>437.47</v>
      </c>
      <c r="W25" s="237" t="s">
        <v>177</v>
      </c>
      <c r="X25" s="237" t="s">
        <v>177</v>
      </c>
      <c r="Y25" s="237" t="s">
        <v>177</v>
      </c>
      <c r="Z25" s="237" t="s">
        <v>177</v>
      </c>
      <c r="AA25" s="237" t="s">
        <v>177</v>
      </c>
      <c r="AB25" s="237" t="s">
        <v>177</v>
      </c>
      <c r="AC25" s="237">
        <v>459.76830000000001</v>
      </c>
      <c r="AD25" s="238">
        <v>418.2362</v>
      </c>
      <c r="AE25" s="248">
        <v>1.0052000000000021</v>
      </c>
      <c r="AF25" s="182">
        <v>2.409216956553939E-3</v>
      </c>
      <c r="AG25" s="241"/>
    </row>
    <row r="26" spans="2:33" ht="15.05" customHeight="1" x14ac:dyDescent="0.3">
      <c r="B26" s="64" t="s">
        <v>109</v>
      </c>
      <c r="C26" s="232" t="s">
        <v>177</v>
      </c>
      <c r="D26" s="232" t="s">
        <v>177</v>
      </c>
      <c r="E26" s="232" t="s">
        <v>177</v>
      </c>
      <c r="F26" s="232" t="s">
        <v>177</v>
      </c>
      <c r="G26" s="232" t="s">
        <v>177</v>
      </c>
      <c r="H26" s="232" t="s">
        <v>177</v>
      </c>
      <c r="I26" s="232">
        <v>416.4</v>
      </c>
      <c r="J26" s="232" t="s">
        <v>177</v>
      </c>
      <c r="K26" s="232" t="s">
        <v>177</v>
      </c>
      <c r="L26" s="232" t="s">
        <v>177</v>
      </c>
      <c r="M26" s="232" t="s">
        <v>177</v>
      </c>
      <c r="N26" s="232" t="s">
        <v>177</v>
      </c>
      <c r="O26" s="232" t="s">
        <v>177</v>
      </c>
      <c r="P26" s="232" t="s">
        <v>177</v>
      </c>
      <c r="Q26" s="232" t="s">
        <v>177</v>
      </c>
      <c r="R26" s="232" t="s">
        <v>178</v>
      </c>
      <c r="S26" s="232" t="s">
        <v>177</v>
      </c>
      <c r="T26" s="232" t="s">
        <v>177</v>
      </c>
      <c r="U26" s="232" t="s">
        <v>177</v>
      </c>
      <c r="V26" s="232">
        <v>428.68</v>
      </c>
      <c r="W26" s="232" t="s">
        <v>177</v>
      </c>
      <c r="X26" s="232" t="s">
        <v>177</v>
      </c>
      <c r="Y26" s="232" t="s">
        <v>177</v>
      </c>
      <c r="Z26" s="232" t="s">
        <v>177</v>
      </c>
      <c r="AA26" s="232" t="s">
        <v>177</v>
      </c>
      <c r="AB26" s="232" t="s">
        <v>177</v>
      </c>
      <c r="AC26" s="232">
        <v>473.57819999999998</v>
      </c>
      <c r="AD26" s="233">
        <v>417.19990000000001</v>
      </c>
      <c r="AE26" s="234">
        <v>2.9032000000000266</v>
      </c>
      <c r="AF26" s="181">
        <v>7.0075383173460182E-3</v>
      </c>
      <c r="AG26" s="236"/>
    </row>
    <row r="27" spans="2:33" ht="15.05" customHeight="1" x14ac:dyDescent="0.3">
      <c r="B27" s="64" t="s">
        <v>110</v>
      </c>
      <c r="C27" s="231" t="s">
        <v>177</v>
      </c>
      <c r="D27" s="231" t="s">
        <v>177</v>
      </c>
      <c r="E27" s="231" t="s">
        <v>177</v>
      </c>
      <c r="F27" s="231">
        <v>415.2296</v>
      </c>
      <c r="G27" s="231">
        <v>378.12</v>
      </c>
      <c r="H27" s="231" t="s">
        <v>177</v>
      </c>
      <c r="I27" s="231">
        <v>398.9</v>
      </c>
      <c r="J27" s="231" t="s">
        <v>177</v>
      </c>
      <c r="K27" s="231" t="s">
        <v>177</v>
      </c>
      <c r="L27" s="231">
        <v>360</v>
      </c>
      <c r="M27" s="231" t="s">
        <v>177</v>
      </c>
      <c r="N27" s="231" t="s">
        <v>177</v>
      </c>
      <c r="O27" s="231" t="s">
        <v>177</v>
      </c>
      <c r="P27" s="231" t="s">
        <v>177</v>
      </c>
      <c r="Q27" s="231" t="s">
        <v>178</v>
      </c>
      <c r="R27" s="231" t="s">
        <v>178</v>
      </c>
      <c r="S27" s="231" t="s">
        <v>177</v>
      </c>
      <c r="T27" s="231" t="s">
        <v>177</v>
      </c>
      <c r="U27" s="231" t="s">
        <v>177</v>
      </c>
      <c r="V27" s="231">
        <v>397.83</v>
      </c>
      <c r="W27" s="231" t="s">
        <v>177</v>
      </c>
      <c r="X27" s="231">
        <v>350</v>
      </c>
      <c r="Y27" s="231">
        <v>285.59960000000001</v>
      </c>
      <c r="Z27" s="231">
        <v>345</v>
      </c>
      <c r="AA27" s="231" t="s">
        <v>177</v>
      </c>
      <c r="AB27" s="231" t="s">
        <v>177</v>
      </c>
      <c r="AC27" s="231">
        <v>455.0335</v>
      </c>
      <c r="AD27" s="233">
        <v>391.88010000000003</v>
      </c>
      <c r="AE27" s="234">
        <v>0.73210000000000264</v>
      </c>
      <c r="AF27" s="181">
        <v>1.871670058392283E-3</v>
      </c>
      <c r="AG27" s="247"/>
    </row>
    <row r="28" spans="2:33" ht="15.75" customHeight="1" thickBot="1" x14ac:dyDescent="0.35">
      <c r="B28" s="64" t="s">
        <v>111</v>
      </c>
      <c r="C28" s="232" t="s">
        <v>177</v>
      </c>
      <c r="D28" s="232" t="s">
        <v>177</v>
      </c>
      <c r="E28" s="232" t="s">
        <v>177</v>
      </c>
      <c r="F28" s="232" t="s">
        <v>177</v>
      </c>
      <c r="G28" s="232" t="s">
        <v>177</v>
      </c>
      <c r="H28" s="232" t="s">
        <v>177</v>
      </c>
      <c r="I28" s="232">
        <v>398.91</v>
      </c>
      <c r="J28" s="232" t="s">
        <v>177</v>
      </c>
      <c r="K28" s="232" t="s">
        <v>177</v>
      </c>
      <c r="L28" s="232">
        <v>244</v>
      </c>
      <c r="M28" s="232" t="s">
        <v>177</v>
      </c>
      <c r="N28" s="232" t="s">
        <v>177</v>
      </c>
      <c r="O28" s="232" t="s">
        <v>177</v>
      </c>
      <c r="P28" s="232" t="s">
        <v>177</v>
      </c>
      <c r="Q28" s="232" t="s">
        <v>177</v>
      </c>
      <c r="R28" s="232" t="s">
        <v>177</v>
      </c>
      <c r="S28" s="232" t="s">
        <v>177</v>
      </c>
      <c r="T28" s="232" t="s">
        <v>177</v>
      </c>
      <c r="U28" s="232" t="s">
        <v>177</v>
      </c>
      <c r="V28" s="232" t="s">
        <v>178</v>
      </c>
      <c r="W28" s="232" t="s">
        <v>177</v>
      </c>
      <c r="X28" s="232">
        <v>350</v>
      </c>
      <c r="Y28" s="232">
        <v>283.98259999999999</v>
      </c>
      <c r="Z28" s="232" t="s">
        <v>177</v>
      </c>
      <c r="AA28" s="232" t="s">
        <v>177</v>
      </c>
      <c r="AB28" s="232" t="s">
        <v>177</v>
      </c>
      <c r="AC28" s="232">
        <v>446.55040000000002</v>
      </c>
      <c r="AD28" s="233">
        <v>394.5068</v>
      </c>
      <c r="AE28" s="234">
        <v>-2.7592999999999961</v>
      </c>
      <c r="AF28" s="181">
        <v>-6.9457222753211978E-3</v>
      </c>
      <c r="AG28" s="236"/>
    </row>
    <row r="29" spans="2:33" ht="15.75" customHeight="1" thickBot="1" x14ac:dyDescent="0.35">
      <c r="B29" s="63" t="s">
        <v>112</v>
      </c>
      <c r="C29" s="242" t="s">
        <v>177</v>
      </c>
      <c r="D29" s="242" t="s">
        <v>177</v>
      </c>
      <c r="E29" s="242" t="s">
        <v>177</v>
      </c>
      <c r="F29" s="242">
        <v>416.87740000000002</v>
      </c>
      <c r="G29" s="242">
        <v>423.2747</v>
      </c>
      <c r="H29" s="242" t="s">
        <v>177</v>
      </c>
      <c r="I29" s="242">
        <v>411.98349999999999</v>
      </c>
      <c r="J29" s="242" t="s">
        <v>177</v>
      </c>
      <c r="K29" s="242" t="s">
        <v>177</v>
      </c>
      <c r="L29" s="242">
        <v>370.01150000000001</v>
      </c>
      <c r="M29" s="242" t="s">
        <v>177</v>
      </c>
      <c r="N29" s="242" t="s">
        <v>177</v>
      </c>
      <c r="O29" s="242" t="s">
        <v>177</v>
      </c>
      <c r="P29" s="242" t="s">
        <v>177</v>
      </c>
      <c r="Q29" s="242" t="s">
        <v>178</v>
      </c>
      <c r="R29" s="242" t="s">
        <v>178</v>
      </c>
      <c r="S29" s="242" t="s">
        <v>177</v>
      </c>
      <c r="T29" s="242" t="s">
        <v>177</v>
      </c>
      <c r="U29" s="242" t="s">
        <v>177</v>
      </c>
      <c r="V29" s="242" t="s">
        <v>178</v>
      </c>
      <c r="W29" s="242" t="s">
        <v>177</v>
      </c>
      <c r="X29" s="242">
        <v>350</v>
      </c>
      <c r="Y29" s="242">
        <v>285.447</v>
      </c>
      <c r="Z29" s="242">
        <v>345</v>
      </c>
      <c r="AA29" s="242" t="s">
        <v>177</v>
      </c>
      <c r="AB29" s="242" t="s">
        <v>177</v>
      </c>
      <c r="AC29" s="242">
        <v>456.03840000000002</v>
      </c>
      <c r="AD29" s="243">
        <v>409.50389999999999</v>
      </c>
      <c r="AE29" s="249">
        <v>2.2010999999999967</v>
      </c>
      <c r="AF29" s="183">
        <v>5.4040875731764526E-3</v>
      </c>
      <c r="AG29" s="246"/>
    </row>
    <row r="30" spans="2:33" ht="15.05" customHeight="1" x14ac:dyDescent="0.3">
      <c r="B30" s="64" t="s">
        <v>113</v>
      </c>
      <c r="C30" s="231" t="s">
        <v>177</v>
      </c>
      <c r="D30" s="231" t="s">
        <v>177</v>
      </c>
      <c r="E30" s="231" t="s">
        <v>177</v>
      </c>
      <c r="F30" s="231" t="s">
        <v>177</v>
      </c>
      <c r="G30" s="231" t="s">
        <v>177</v>
      </c>
      <c r="H30" s="231" t="s">
        <v>177</v>
      </c>
      <c r="I30" s="231" t="s">
        <v>177</v>
      </c>
      <c r="J30" s="231" t="s">
        <v>177</v>
      </c>
      <c r="K30" s="231" t="s">
        <v>177</v>
      </c>
      <c r="L30" s="231" t="s">
        <v>177</v>
      </c>
      <c r="M30" s="231" t="s">
        <v>177</v>
      </c>
      <c r="N30" s="231" t="s">
        <v>177</v>
      </c>
      <c r="O30" s="231" t="s">
        <v>177</v>
      </c>
      <c r="P30" s="231" t="s">
        <v>177</v>
      </c>
      <c r="Q30" s="231" t="s">
        <v>177</v>
      </c>
      <c r="R30" s="231" t="s">
        <v>177</v>
      </c>
      <c r="S30" s="231" t="s">
        <v>177</v>
      </c>
      <c r="T30" s="231" t="s">
        <v>177</v>
      </c>
      <c r="U30" s="231" t="s">
        <v>177</v>
      </c>
      <c r="V30" s="231" t="s">
        <v>177</v>
      </c>
      <c r="W30" s="231" t="s">
        <v>177</v>
      </c>
      <c r="X30" s="231" t="s">
        <v>177</v>
      </c>
      <c r="Y30" s="231" t="s">
        <v>177</v>
      </c>
      <c r="Z30" s="231" t="s">
        <v>177</v>
      </c>
      <c r="AA30" s="231" t="s">
        <v>177</v>
      </c>
      <c r="AB30" s="231" t="s">
        <v>177</v>
      </c>
      <c r="AC30" s="231" t="s">
        <v>177</v>
      </c>
      <c r="AD30" s="233" t="s">
        <v>177</v>
      </c>
      <c r="AE30" s="234" t="s">
        <v>177</v>
      </c>
      <c r="AF30" s="181" t="s">
        <v>177</v>
      </c>
      <c r="AG30" s="247"/>
    </row>
    <row r="31" spans="2:33" ht="15.05" customHeight="1" x14ac:dyDescent="0.3">
      <c r="B31" s="64" t="s">
        <v>114</v>
      </c>
      <c r="C31" s="232">
        <v>332.89</v>
      </c>
      <c r="D31" s="232">
        <v>231.78749999999999</v>
      </c>
      <c r="E31" s="232">
        <v>304.10109999999997</v>
      </c>
      <c r="F31" s="232">
        <v>358.3691</v>
      </c>
      <c r="G31" s="232">
        <v>380.48</v>
      </c>
      <c r="H31" s="232">
        <v>275.33</v>
      </c>
      <c r="I31" s="232">
        <v>373.66</v>
      </c>
      <c r="J31" s="232" t="s">
        <v>177</v>
      </c>
      <c r="K31" s="232">
        <v>291.8</v>
      </c>
      <c r="L31" s="232">
        <v>421</v>
      </c>
      <c r="M31" s="232">
        <v>293.01740000000001</v>
      </c>
      <c r="N31" s="232">
        <v>329.14</v>
      </c>
      <c r="O31" s="232" t="s">
        <v>177</v>
      </c>
      <c r="P31" s="232">
        <v>274.88</v>
      </c>
      <c r="Q31" s="232">
        <v>267.25</v>
      </c>
      <c r="R31" s="232">
        <v>396.39</v>
      </c>
      <c r="S31" s="232">
        <v>198.9161</v>
      </c>
      <c r="T31" s="232" t="s">
        <v>177</v>
      </c>
      <c r="U31" s="232">
        <v>355</v>
      </c>
      <c r="V31" s="232">
        <v>335.75</v>
      </c>
      <c r="W31" s="232">
        <v>325.7527</v>
      </c>
      <c r="X31" s="232">
        <v>291.27</v>
      </c>
      <c r="Y31" s="232">
        <v>252.90219999999999</v>
      </c>
      <c r="Z31" s="232">
        <v>274.64999999999998</v>
      </c>
      <c r="AA31" s="232" t="s">
        <v>178</v>
      </c>
      <c r="AB31" s="232">
        <v>352.91</v>
      </c>
      <c r="AC31" s="232">
        <v>444.47890000000001</v>
      </c>
      <c r="AD31" s="233">
        <v>391.92739999999998</v>
      </c>
      <c r="AE31" s="234">
        <v>8.9399999999955071E-2</v>
      </c>
      <c r="AF31" s="181">
        <v>2.2815551324772976E-4</v>
      </c>
      <c r="AG31" s="236"/>
    </row>
    <row r="32" spans="2:33" ht="15.05" customHeight="1" x14ac:dyDescent="0.3">
      <c r="B32" s="64" t="s">
        <v>115</v>
      </c>
      <c r="C32" s="232" t="s">
        <v>177</v>
      </c>
      <c r="D32" s="232">
        <v>231.78749999999999</v>
      </c>
      <c r="E32" s="232">
        <v>313.95280000000002</v>
      </c>
      <c r="F32" s="232">
        <v>356.21839999999997</v>
      </c>
      <c r="G32" s="232">
        <v>380.02</v>
      </c>
      <c r="H32" s="232">
        <v>272.77</v>
      </c>
      <c r="I32" s="232">
        <v>371.22</v>
      </c>
      <c r="J32" s="232" t="s">
        <v>177</v>
      </c>
      <c r="K32" s="232">
        <v>340.78</v>
      </c>
      <c r="L32" s="232">
        <v>402</v>
      </c>
      <c r="M32" s="232">
        <v>282.89499999999998</v>
      </c>
      <c r="N32" s="232">
        <v>378.36</v>
      </c>
      <c r="O32" s="232" t="s">
        <v>177</v>
      </c>
      <c r="P32" s="232">
        <v>325.02</v>
      </c>
      <c r="Q32" s="232">
        <v>263.08</v>
      </c>
      <c r="R32" s="232" t="s">
        <v>178</v>
      </c>
      <c r="S32" s="232">
        <v>219.6018</v>
      </c>
      <c r="T32" s="232" t="s">
        <v>177</v>
      </c>
      <c r="U32" s="232">
        <v>373</v>
      </c>
      <c r="V32" s="232">
        <v>336.35</v>
      </c>
      <c r="W32" s="232">
        <v>322.48419999999999</v>
      </c>
      <c r="X32" s="232">
        <v>336.25</v>
      </c>
      <c r="Y32" s="232">
        <v>279.53590000000003</v>
      </c>
      <c r="Z32" s="232">
        <v>286.83999999999997</v>
      </c>
      <c r="AA32" s="232" t="s">
        <v>178</v>
      </c>
      <c r="AB32" s="232">
        <v>315.14</v>
      </c>
      <c r="AC32" s="232">
        <v>428.1044</v>
      </c>
      <c r="AD32" s="233">
        <v>362.78250000000003</v>
      </c>
      <c r="AE32" s="234">
        <v>-0.53239999999999554</v>
      </c>
      <c r="AF32" s="181">
        <v>-1.4653954462092722E-3</v>
      </c>
      <c r="AG32" s="236"/>
    </row>
    <row r="33" spans="2:33" ht="15.05" customHeight="1" x14ac:dyDescent="0.3">
      <c r="B33" s="64" t="s">
        <v>116</v>
      </c>
      <c r="C33" s="232">
        <v>293.45999999999998</v>
      </c>
      <c r="D33" s="232">
        <v>192.1311</v>
      </c>
      <c r="E33" s="232">
        <v>272.10289999999998</v>
      </c>
      <c r="F33" s="232">
        <v>339.41559999999998</v>
      </c>
      <c r="G33" s="232">
        <v>356.16</v>
      </c>
      <c r="H33" s="232">
        <v>266.83</v>
      </c>
      <c r="I33" s="232">
        <v>351.97</v>
      </c>
      <c r="J33" s="232">
        <v>236.39</v>
      </c>
      <c r="K33" s="232">
        <v>255.07</v>
      </c>
      <c r="L33" s="232">
        <v>359</v>
      </c>
      <c r="M33" s="232">
        <v>272.50619999999998</v>
      </c>
      <c r="N33" s="232">
        <v>293.91000000000003</v>
      </c>
      <c r="O33" s="232" t="s">
        <v>177</v>
      </c>
      <c r="P33" s="232">
        <v>269.18</v>
      </c>
      <c r="Q33" s="232">
        <v>274.44</v>
      </c>
      <c r="R33" s="232">
        <v>323.06</v>
      </c>
      <c r="S33" s="232">
        <v>180.227</v>
      </c>
      <c r="T33" s="232" t="s">
        <v>177</v>
      </c>
      <c r="U33" s="232">
        <v>347</v>
      </c>
      <c r="V33" s="232">
        <v>305.10000000000002</v>
      </c>
      <c r="W33" s="232">
        <v>293.72210000000001</v>
      </c>
      <c r="X33" s="232">
        <v>214.29</v>
      </c>
      <c r="Y33" s="232">
        <v>259.73599999999999</v>
      </c>
      <c r="Z33" s="232">
        <v>234.9</v>
      </c>
      <c r="AA33" s="232">
        <v>157.22</v>
      </c>
      <c r="AB33" s="232">
        <v>315.02999999999997</v>
      </c>
      <c r="AC33" s="232">
        <v>412.91359999999997</v>
      </c>
      <c r="AD33" s="233">
        <v>308.94850000000002</v>
      </c>
      <c r="AE33" s="234">
        <v>0.58110000000004902</v>
      </c>
      <c r="AF33" s="181">
        <v>1.8844404434452677E-3</v>
      </c>
      <c r="AG33" s="236"/>
    </row>
    <row r="34" spans="2:33" ht="15.05" customHeight="1" x14ac:dyDescent="0.3">
      <c r="B34" s="65" t="s">
        <v>117</v>
      </c>
      <c r="C34" s="237">
        <v>291.51</v>
      </c>
      <c r="D34" s="237">
        <v>220.88149999999999</v>
      </c>
      <c r="E34" s="237">
        <v>277.85629999999998</v>
      </c>
      <c r="F34" s="237">
        <v>343.17939999999999</v>
      </c>
      <c r="G34" s="237">
        <v>359.85</v>
      </c>
      <c r="H34" s="237">
        <v>271.98</v>
      </c>
      <c r="I34" s="237">
        <v>354.42</v>
      </c>
      <c r="J34" s="237" t="s">
        <v>177</v>
      </c>
      <c r="K34" s="237">
        <v>284.22000000000003</v>
      </c>
      <c r="L34" s="237">
        <v>350</v>
      </c>
      <c r="M34" s="237" t="s">
        <v>177</v>
      </c>
      <c r="N34" s="237">
        <v>311.5</v>
      </c>
      <c r="O34" s="237" t="s">
        <v>177</v>
      </c>
      <c r="P34" s="237">
        <v>288.35000000000002</v>
      </c>
      <c r="Q34" s="237">
        <v>284.20999999999998</v>
      </c>
      <c r="R34" s="237">
        <v>328.21</v>
      </c>
      <c r="S34" s="237">
        <v>210.56530000000001</v>
      </c>
      <c r="T34" s="237" t="s">
        <v>177</v>
      </c>
      <c r="U34" s="237">
        <v>354</v>
      </c>
      <c r="V34" s="237">
        <v>306.04000000000002</v>
      </c>
      <c r="W34" s="237">
        <v>313.33269999999999</v>
      </c>
      <c r="X34" s="237">
        <v>229.58</v>
      </c>
      <c r="Y34" s="237">
        <v>266.8082</v>
      </c>
      <c r="Z34" s="237">
        <v>244.76</v>
      </c>
      <c r="AA34" s="237">
        <v>180.68</v>
      </c>
      <c r="AB34" s="237">
        <v>314.69</v>
      </c>
      <c r="AC34" s="237">
        <v>431.45819999999998</v>
      </c>
      <c r="AD34" s="238">
        <v>335.61040000000003</v>
      </c>
      <c r="AE34" s="248">
        <v>1.0626000000000317</v>
      </c>
      <c r="AF34" s="182">
        <v>3.1762277318818644E-3</v>
      </c>
      <c r="AG34" s="241"/>
    </row>
    <row r="35" spans="2:33" ht="15.05" customHeight="1" x14ac:dyDescent="0.3">
      <c r="B35" s="64" t="s">
        <v>118</v>
      </c>
      <c r="C35" s="231">
        <v>278.39</v>
      </c>
      <c r="D35" s="231" t="s">
        <v>177</v>
      </c>
      <c r="E35" s="231">
        <v>286.80160000000001</v>
      </c>
      <c r="F35" s="231">
        <v>345.46460000000002</v>
      </c>
      <c r="G35" s="231">
        <v>363.82</v>
      </c>
      <c r="H35" s="231">
        <v>262.13</v>
      </c>
      <c r="I35" s="231">
        <v>353.34</v>
      </c>
      <c r="J35" s="231" t="s">
        <v>177</v>
      </c>
      <c r="K35" s="231">
        <v>313.52999999999997</v>
      </c>
      <c r="L35" s="231">
        <v>315</v>
      </c>
      <c r="M35" s="231" t="s">
        <v>177</v>
      </c>
      <c r="N35" s="231">
        <v>300.62</v>
      </c>
      <c r="O35" s="231" t="s">
        <v>177</v>
      </c>
      <c r="P35" s="231">
        <v>287.72000000000003</v>
      </c>
      <c r="Q35" s="231">
        <v>279.39</v>
      </c>
      <c r="R35" s="231" t="s">
        <v>178</v>
      </c>
      <c r="S35" s="231">
        <v>212.81020000000001</v>
      </c>
      <c r="T35" s="231" t="s">
        <v>177</v>
      </c>
      <c r="U35" s="231">
        <v>365</v>
      </c>
      <c r="V35" s="231">
        <v>308.16000000000003</v>
      </c>
      <c r="W35" s="231">
        <v>315.51159999999999</v>
      </c>
      <c r="X35" s="231">
        <v>234.81</v>
      </c>
      <c r="Y35" s="231">
        <v>287.82499999999999</v>
      </c>
      <c r="Z35" s="231">
        <v>256.36</v>
      </c>
      <c r="AA35" s="231">
        <v>202.57</v>
      </c>
      <c r="AB35" s="231">
        <v>290.66000000000003</v>
      </c>
      <c r="AC35" s="231">
        <v>426.23020000000002</v>
      </c>
      <c r="AD35" s="233">
        <v>339.95530000000002</v>
      </c>
      <c r="AE35" s="234">
        <v>-0.95319999999998117</v>
      </c>
      <c r="AF35" s="181">
        <v>-2.7960581798340822E-3</v>
      </c>
      <c r="AG35" s="247"/>
    </row>
    <row r="36" spans="2:33" ht="15.05" customHeight="1" x14ac:dyDescent="0.3">
      <c r="B36" s="64" t="s">
        <v>119</v>
      </c>
      <c r="C36" s="231">
        <v>232.08</v>
      </c>
      <c r="D36" s="231">
        <v>208.28819999999999</v>
      </c>
      <c r="E36" s="231">
        <v>214.09630000000001</v>
      </c>
      <c r="F36" s="231">
        <v>289.27620000000002</v>
      </c>
      <c r="G36" s="231">
        <v>309.45999999999998</v>
      </c>
      <c r="H36" s="231">
        <v>245.12</v>
      </c>
      <c r="I36" s="231">
        <v>323.48</v>
      </c>
      <c r="J36" s="231" t="s">
        <v>177</v>
      </c>
      <c r="K36" s="231">
        <v>239.2</v>
      </c>
      <c r="L36" s="231">
        <v>307</v>
      </c>
      <c r="M36" s="231" t="s">
        <v>177</v>
      </c>
      <c r="N36" s="231">
        <v>260.82</v>
      </c>
      <c r="O36" s="231">
        <v>186</v>
      </c>
      <c r="P36" s="231">
        <v>240.9</v>
      </c>
      <c r="Q36" s="231">
        <v>254.34</v>
      </c>
      <c r="R36" s="231">
        <v>280.23</v>
      </c>
      <c r="S36" s="231">
        <v>166.47579999999999</v>
      </c>
      <c r="T36" s="231" t="s">
        <v>177</v>
      </c>
      <c r="U36" s="231">
        <v>316</v>
      </c>
      <c r="V36" s="231">
        <v>271.02999999999997</v>
      </c>
      <c r="W36" s="231">
        <v>273.4579</v>
      </c>
      <c r="X36" s="231">
        <v>200.49</v>
      </c>
      <c r="Y36" s="231">
        <v>244.99510000000001</v>
      </c>
      <c r="Z36" s="231">
        <v>224.33</v>
      </c>
      <c r="AA36" s="231">
        <v>137.31</v>
      </c>
      <c r="AB36" s="231">
        <v>283.04000000000002</v>
      </c>
      <c r="AC36" s="231">
        <v>359.94310000000002</v>
      </c>
      <c r="AD36" s="233">
        <v>279.68970000000002</v>
      </c>
      <c r="AE36" s="234">
        <v>1.0464000000000055</v>
      </c>
      <c r="AF36" s="181">
        <v>3.7553388148934275E-3</v>
      </c>
      <c r="AG36" s="247"/>
    </row>
    <row r="37" spans="2:33" ht="15.75" customHeight="1" thickBot="1" x14ac:dyDescent="0.35">
      <c r="B37" s="64" t="s">
        <v>120</v>
      </c>
      <c r="C37" s="232">
        <v>247.43</v>
      </c>
      <c r="D37" s="232">
        <v>218.56020000000001</v>
      </c>
      <c r="E37" s="232">
        <v>209.72219999999999</v>
      </c>
      <c r="F37" s="232">
        <v>320.46210000000002</v>
      </c>
      <c r="G37" s="232">
        <v>318.41000000000003</v>
      </c>
      <c r="H37" s="232">
        <v>227.85</v>
      </c>
      <c r="I37" s="232">
        <v>342.34</v>
      </c>
      <c r="J37" s="232" t="s">
        <v>177</v>
      </c>
      <c r="K37" s="232">
        <v>266.75</v>
      </c>
      <c r="L37" s="232">
        <v>330</v>
      </c>
      <c r="M37" s="232" t="s">
        <v>177</v>
      </c>
      <c r="N37" s="232">
        <v>280.01</v>
      </c>
      <c r="O37" s="232">
        <v>190</v>
      </c>
      <c r="P37" s="232">
        <v>236.79</v>
      </c>
      <c r="Q37" s="232">
        <v>254.9</v>
      </c>
      <c r="R37" s="232" t="s">
        <v>178</v>
      </c>
      <c r="S37" s="232">
        <v>231.2944</v>
      </c>
      <c r="T37" s="232" t="s">
        <v>177</v>
      </c>
      <c r="U37" s="232">
        <v>331</v>
      </c>
      <c r="V37" s="232">
        <v>272.06</v>
      </c>
      <c r="W37" s="232">
        <v>281.08420000000001</v>
      </c>
      <c r="X37" s="232">
        <v>201.86</v>
      </c>
      <c r="Y37" s="232">
        <v>256.97089999999997</v>
      </c>
      <c r="Z37" s="232">
        <v>226.31</v>
      </c>
      <c r="AA37" s="232" t="s">
        <v>178</v>
      </c>
      <c r="AB37" s="232">
        <v>307.25</v>
      </c>
      <c r="AC37" s="232">
        <v>398.01870000000002</v>
      </c>
      <c r="AD37" s="233">
        <v>317.92439999999999</v>
      </c>
      <c r="AE37" s="234">
        <v>-0.42349999999999</v>
      </c>
      <c r="AF37" s="181">
        <v>-1.3303056184758022E-3</v>
      </c>
      <c r="AG37" s="236"/>
    </row>
    <row r="38" spans="2:33" ht="15.05" customHeight="1" thickBot="1" x14ac:dyDescent="0.35">
      <c r="B38" s="63" t="s">
        <v>121</v>
      </c>
      <c r="C38" s="242">
        <v>264.42169999999999</v>
      </c>
      <c r="D38" s="242">
        <v>210.84809999999999</v>
      </c>
      <c r="E38" s="242">
        <v>260.1721</v>
      </c>
      <c r="F38" s="242">
        <v>320.78879999999998</v>
      </c>
      <c r="G38" s="242">
        <v>353.10059999999999</v>
      </c>
      <c r="H38" s="242">
        <v>254.94640000000001</v>
      </c>
      <c r="I38" s="242">
        <v>356.0179</v>
      </c>
      <c r="J38" s="242">
        <v>236.39</v>
      </c>
      <c r="K38" s="242">
        <v>272.60340000000002</v>
      </c>
      <c r="L38" s="242">
        <v>360.9418</v>
      </c>
      <c r="M38" s="242">
        <v>281.6146</v>
      </c>
      <c r="N38" s="242">
        <v>281.52140000000003</v>
      </c>
      <c r="O38" s="242">
        <v>187.27940000000001</v>
      </c>
      <c r="P38" s="242">
        <v>270.81479999999999</v>
      </c>
      <c r="Q38" s="242">
        <v>267.95260000000002</v>
      </c>
      <c r="R38" s="242" t="s">
        <v>178</v>
      </c>
      <c r="S38" s="242">
        <v>190.2474</v>
      </c>
      <c r="T38" s="242" t="s">
        <v>177</v>
      </c>
      <c r="U38" s="242">
        <v>343.72879999999998</v>
      </c>
      <c r="V38" s="242">
        <v>312.6524</v>
      </c>
      <c r="W38" s="242">
        <v>301.93270000000001</v>
      </c>
      <c r="X38" s="242">
        <v>224.0137</v>
      </c>
      <c r="Y38" s="242">
        <v>258.30130000000003</v>
      </c>
      <c r="Z38" s="242">
        <v>246.1951</v>
      </c>
      <c r="AA38" s="242" t="s">
        <v>178</v>
      </c>
      <c r="AB38" s="242">
        <v>299.39670000000001</v>
      </c>
      <c r="AC38" s="242">
        <v>408.88709999999998</v>
      </c>
      <c r="AD38" s="243">
        <v>327.26519999999999</v>
      </c>
      <c r="AE38" s="249">
        <v>0.39830000000000609</v>
      </c>
      <c r="AF38" s="183">
        <v>1.2185387997378783E-3</v>
      </c>
      <c r="AG38" s="246"/>
    </row>
    <row r="39" spans="2:33" ht="15.05" customHeight="1" x14ac:dyDescent="0.3">
      <c r="B39" s="64" t="s">
        <v>122</v>
      </c>
      <c r="C39" s="231">
        <v>426.5</v>
      </c>
      <c r="D39" s="231" t="s">
        <v>177</v>
      </c>
      <c r="E39" s="231" t="s">
        <v>178</v>
      </c>
      <c r="F39" s="231">
        <v>423.56380000000001</v>
      </c>
      <c r="G39" s="231">
        <v>431.41</v>
      </c>
      <c r="H39" s="231" t="s">
        <v>177</v>
      </c>
      <c r="I39" s="231">
        <v>429.81</v>
      </c>
      <c r="J39" s="231" t="s">
        <v>177</v>
      </c>
      <c r="K39" s="231">
        <v>415.5</v>
      </c>
      <c r="L39" s="231">
        <v>475</v>
      </c>
      <c r="M39" s="231" t="s">
        <v>177</v>
      </c>
      <c r="N39" s="231">
        <v>491.77</v>
      </c>
      <c r="O39" s="231" t="s">
        <v>177</v>
      </c>
      <c r="P39" s="231" t="s">
        <v>177</v>
      </c>
      <c r="Q39" s="231" t="s">
        <v>177</v>
      </c>
      <c r="R39" s="231" t="s">
        <v>178</v>
      </c>
      <c r="S39" s="231" t="s">
        <v>177</v>
      </c>
      <c r="T39" s="231" t="s">
        <v>177</v>
      </c>
      <c r="U39" s="231" t="s">
        <v>177</v>
      </c>
      <c r="V39" s="231">
        <v>434.19</v>
      </c>
      <c r="W39" s="231">
        <v>369.76740000000001</v>
      </c>
      <c r="X39" s="231">
        <v>399.96</v>
      </c>
      <c r="Y39" s="231" t="s">
        <v>177</v>
      </c>
      <c r="Z39" s="231">
        <v>320.26</v>
      </c>
      <c r="AA39" s="231" t="s">
        <v>177</v>
      </c>
      <c r="AB39" s="231">
        <v>399.75</v>
      </c>
      <c r="AC39" s="231" t="s">
        <v>177</v>
      </c>
      <c r="AD39" s="233">
        <v>471.04899999999998</v>
      </c>
      <c r="AE39" s="234">
        <v>-7.1470000000000482</v>
      </c>
      <c r="AF39" s="181">
        <v>-1.494575446051416E-2</v>
      </c>
      <c r="AG39" s="247"/>
    </row>
    <row r="40" spans="2:33" ht="15.05" customHeight="1" x14ac:dyDescent="0.3">
      <c r="B40" s="64" t="s">
        <v>123</v>
      </c>
      <c r="C40" s="232">
        <v>383</v>
      </c>
      <c r="D40" s="232" t="s">
        <v>177</v>
      </c>
      <c r="E40" s="232" t="s">
        <v>177</v>
      </c>
      <c r="F40" s="232">
        <v>409.0462</v>
      </c>
      <c r="G40" s="232">
        <v>431.66</v>
      </c>
      <c r="H40" s="232" t="s">
        <v>177</v>
      </c>
      <c r="I40" s="232">
        <v>433.39</v>
      </c>
      <c r="J40" s="232" t="s">
        <v>177</v>
      </c>
      <c r="K40" s="232">
        <v>416.39</v>
      </c>
      <c r="L40" s="232">
        <v>478</v>
      </c>
      <c r="M40" s="232">
        <v>405.42959999999999</v>
      </c>
      <c r="N40" s="232">
        <v>475.23</v>
      </c>
      <c r="O40" s="232" t="s">
        <v>177</v>
      </c>
      <c r="P40" s="232" t="s">
        <v>177</v>
      </c>
      <c r="Q40" s="232">
        <v>289.06</v>
      </c>
      <c r="R40" s="232">
        <v>459.06</v>
      </c>
      <c r="S40" s="232" t="s">
        <v>177</v>
      </c>
      <c r="T40" s="232" t="s">
        <v>177</v>
      </c>
      <c r="U40" s="232" t="s">
        <v>177</v>
      </c>
      <c r="V40" s="232">
        <v>424.75</v>
      </c>
      <c r="W40" s="232">
        <v>384.3664</v>
      </c>
      <c r="X40" s="232">
        <v>403.84</v>
      </c>
      <c r="Y40" s="232" t="s">
        <v>177</v>
      </c>
      <c r="Z40" s="232">
        <v>347.37</v>
      </c>
      <c r="AA40" s="232" t="s">
        <v>177</v>
      </c>
      <c r="AB40" s="232">
        <v>411.06</v>
      </c>
      <c r="AC40" s="232">
        <v>483.63959999999997</v>
      </c>
      <c r="AD40" s="233">
        <v>451.14670000000001</v>
      </c>
      <c r="AE40" s="234">
        <v>4.8154999999999859</v>
      </c>
      <c r="AF40" s="181">
        <v>1.0789073226339596E-2</v>
      </c>
      <c r="AG40" s="236"/>
    </row>
    <row r="41" spans="2:33" ht="15.05" customHeight="1" x14ac:dyDescent="0.3">
      <c r="B41" s="64" t="s">
        <v>124</v>
      </c>
      <c r="C41" s="232">
        <v>372</v>
      </c>
      <c r="D41" s="232" t="s">
        <v>177</v>
      </c>
      <c r="E41" s="232">
        <v>312.21890000000002</v>
      </c>
      <c r="F41" s="232">
        <v>376.78489999999999</v>
      </c>
      <c r="G41" s="232">
        <v>428.49</v>
      </c>
      <c r="H41" s="232" t="s">
        <v>178</v>
      </c>
      <c r="I41" s="232">
        <v>417.58</v>
      </c>
      <c r="J41" s="232" t="s">
        <v>177</v>
      </c>
      <c r="K41" s="232">
        <v>406.88</v>
      </c>
      <c r="L41" s="232">
        <v>415</v>
      </c>
      <c r="M41" s="232">
        <v>392.24380000000002</v>
      </c>
      <c r="N41" s="232">
        <v>492.8</v>
      </c>
      <c r="O41" s="232" t="s">
        <v>177</v>
      </c>
      <c r="P41" s="232">
        <v>327.45</v>
      </c>
      <c r="Q41" s="232" t="s">
        <v>178</v>
      </c>
      <c r="R41" s="232">
        <v>422.57</v>
      </c>
      <c r="S41" s="232" t="s">
        <v>177</v>
      </c>
      <c r="T41" s="232" t="s">
        <v>177</v>
      </c>
      <c r="U41" s="232">
        <v>426</v>
      </c>
      <c r="V41" s="232">
        <v>407</v>
      </c>
      <c r="W41" s="232">
        <v>350.15690000000001</v>
      </c>
      <c r="X41" s="232">
        <v>384.17</v>
      </c>
      <c r="Y41" s="232">
        <v>283.92</v>
      </c>
      <c r="Z41" s="232">
        <v>329.18</v>
      </c>
      <c r="AA41" s="232" t="s">
        <v>177</v>
      </c>
      <c r="AB41" s="232">
        <v>386.44</v>
      </c>
      <c r="AC41" s="232">
        <v>457.89409999999998</v>
      </c>
      <c r="AD41" s="233">
        <v>412.60759999999999</v>
      </c>
      <c r="AE41" s="234">
        <v>0.90249999999997499</v>
      </c>
      <c r="AF41" s="181">
        <v>2.1921030368581285E-3</v>
      </c>
      <c r="AG41" s="236"/>
    </row>
    <row r="42" spans="2:33" ht="15.05" customHeight="1" x14ac:dyDescent="0.3">
      <c r="B42" s="66" t="s">
        <v>125</v>
      </c>
      <c r="C42" s="237">
        <v>352</v>
      </c>
      <c r="D42" s="237" t="s">
        <v>177</v>
      </c>
      <c r="E42" s="237">
        <v>322.8981</v>
      </c>
      <c r="F42" s="237">
        <v>377.5915</v>
      </c>
      <c r="G42" s="237">
        <v>426.35</v>
      </c>
      <c r="H42" s="237" t="s">
        <v>177</v>
      </c>
      <c r="I42" s="237">
        <v>422.17</v>
      </c>
      <c r="J42" s="237" t="s">
        <v>177</v>
      </c>
      <c r="K42" s="237">
        <v>406.72</v>
      </c>
      <c r="L42" s="237">
        <v>427</v>
      </c>
      <c r="M42" s="237">
        <v>398.63690000000003</v>
      </c>
      <c r="N42" s="237">
        <v>415.1</v>
      </c>
      <c r="O42" s="237" t="s">
        <v>177</v>
      </c>
      <c r="P42" s="237">
        <v>320.55</v>
      </c>
      <c r="Q42" s="237">
        <v>274.32</v>
      </c>
      <c r="R42" s="237">
        <v>424.18</v>
      </c>
      <c r="S42" s="237">
        <v>170.28980000000001</v>
      </c>
      <c r="T42" s="237" t="s">
        <v>177</v>
      </c>
      <c r="U42" s="237">
        <v>410</v>
      </c>
      <c r="V42" s="237">
        <v>412.53</v>
      </c>
      <c r="W42" s="237">
        <v>385.23790000000002</v>
      </c>
      <c r="X42" s="237">
        <v>387.46</v>
      </c>
      <c r="Y42" s="237" t="s">
        <v>177</v>
      </c>
      <c r="Z42" s="237">
        <v>330.18</v>
      </c>
      <c r="AA42" s="237" t="s">
        <v>178</v>
      </c>
      <c r="AB42" s="237">
        <v>385.4</v>
      </c>
      <c r="AC42" s="237">
        <v>468.05419999999998</v>
      </c>
      <c r="AD42" s="238">
        <v>416.56310000000002</v>
      </c>
      <c r="AE42" s="248">
        <v>2.3407000000000266</v>
      </c>
      <c r="AF42" s="182">
        <v>5.6508291198158478E-3</v>
      </c>
      <c r="AG42" s="241"/>
    </row>
    <row r="43" spans="2:33" ht="15.05" customHeight="1" x14ac:dyDescent="0.3">
      <c r="B43" s="64" t="s">
        <v>126</v>
      </c>
      <c r="C43" s="232" t="s">
        <v>177</v>
      </c>
      <c r="D43" s="232" t="s">
        <v>177</v>
      </c>
      <c r="E43" s="232">
        <v>346.02980000000002</v>
      </c>
      <c r="F43" s="232">
        <v>372.88670000000002</v>
      </c>
      <c r="G43" s="232">
        <v>423.63</v>
      </c>
      <c r="H43" s="232" t="s">
        <v>178</v>
      </c>
      <c r="I43" s="232">
        <v>421.86</v>
      </c>
      <c r="J43" s="232" t="s">
        <v>177</v>
      </c>
      <c r="K43" s="232">
        <v>418.74</v>
      </c>
      <c r="L43" s="232">
        <v>411</v>
      </c>
      <c r="M43" s="232">
        <v>397.43819999999999</v>
      </c>
      <c r="N43" s="232">
        <v>416.31</v>
      </c>
      <c r="O43" s="232" t="s">
        <v>177</v>
      </c>
      <c r="P43" s="232">
        <v>338.56</v>
      </c>
      <c r="Q43" s="232">
        <v>279.79000000000002</v>
      </c>
      <c r="R43" s="232" t="s">
        <v>177</v>
      </c>
      <c r="S43" s="232" t="s">
        <v>177</v>
      </c>
      <c r="T43" s="232" t="s">
        <v>177</v>
      </c>
      <c r="U43" s="232">
        <v>413</v>
      </c>
      <c r="V43" s="232">
        <v>392.88</v>
      </c>
      <c r="W43" s="232">
        <v>374.56110000000001</v>
      </c>
      <c r="X43" s="232">
        <v>389.54</v>
      </c>
      <c r="Y43" s="232">
        <v>321.57749999999999</v>
      </c>
      <c r="Z43" s="232">
        <v>331.73</v>
      </c>
      <c r="AA43" s="232" t="s">
        <v>178</v>
      </c>
      <c r="AB43" s="232">
        <v>378.65</v>
      </c>
      <c r="AC43" s="232">
        <v>462.53030000000001</v>
      </c>
      <c r="AD43" s="233">
        <v>412.29599999999999</v>
      </c>
      <c r="AE43" s="234">
        <v>1.1419999999999959</v>
      </c>
      <c r="AF43" s="181">
        <v>2.777548072012026E-3</v>
      </c>
      <c r="AG43" s="236"/>
    </row>
    <row r="44" spans="2:33" ht="15.05" customHeight="1" x14ac:dyDescent="0.3">
      <c r="B44" s="64" t="s">
        <v>127</v>
      </c>
      <c r="C44" s="231" t="s">
        <v>177</v>
      </c>
      <c r="D44" s="231" t="s">
        <v>177</v>
      </c>
      <c r="E44" s="231">
        <v>276.27999999999997</v>
      </c>
      <c r="F44" s="231">
        <v>325.4357</v>
      </c>
      <c r="G44" s="231">
        <v>350.9</v>
      </c>
      <c r="H44" s="231">
        <v>269.64999999999998</v>
      </c>
      <c r="I44" s="231">
        <v>395.92</v>
      </c>
      <c r="J44" s="231">
        <v>386.07</v>
      </c>
      <c r="K44" s="231">
        <v>311.97000000000003</v>
      </c>
      <c r="L44" s="231">
        <v>352</v>
      </c>
      <c r="M44" s="231" t="s">
        <v>177</v>
      </c>
      <c r="N44" s="231">
        <v>314.5</v>
      </c>
      <c r="O44" s="231" t="s">
        <v>177</v>
      </c>
      <c r="P44" s="231">
        <v>235.57</v>
      </c>
      <c r="Q44" s="231">
        <v>268.92</v>
      </c>
      <c r="R44" s="231" t="s">
        <v>178</v>
      </c>
      <c r="S44" s="231">
        <v>195.76050000000001</v>
      </c>
      <c r="T44" s="231" t="s">
        <v>177</v>
      </c>
      <c r="U44" s="231">
        <v>319</v>
      </c>
      <c r="V44" s="231">
        <v>323.32</v>
      </c>
      <c r="W44" s="231">
        <v>333.59690000000001</v>
      </c>
      <c r="X44" s="231">
        <v>323.26</v>
      </c>
      <c r="Y44" s="231">
        <v>295.20249999999999</v>
      </c>
      <c r="Z44" s="231">
        <v>284</v>
      </c>
      <c r="AA44" s="231">
        <v>194.1</v>
      </c>
      <c r="AB44" s="231">
        <v>356.11</v>
      </c>
      <c r="AC44" s="231">
        <v>390.32470000000001</v>
      </c>
      <c r="AD44" s="233">
        <v>338.2466</v>
      </c>
      <c r="AE44" s="234">
        <v>2.4714999999999918</v>
      </c>
      <c r="AF44" s="181">
        <v>7.36058153210295E-3</v>
      </c>
      <c r="AG44" s="247"/>
    </row>
    <row r="45" spans="2:33" ht="15.05" customHeight="1" x14ac:dyDescent="0.3">
      <c r="B45" s="64" t="s">
        <v>128</v>
      </c>
      <c r="C45" s="231" t="s">
        <v>177</v>
      </c>
      <c r="D45" s="231" t="s">
        <v>177</v>
      </c>
      <c r="E45" s="231">
        <v>293.26429999999999</v>
      </c>
      <c r="F45" s="231">
        <v>351.5136</v>
      </c>
      <c r="G45" s="231">
        <v>361.71</v>
      </c>
      <c r="H45" s="231">
        <v>277.16000000000003</v>
      </c>
      <c r="I45" s="231">
        <v>408.73</v>
      </c>
      <c r="J45" s="231" t="s">
        <v>177</v>
      </c>
      <c r="K45" s="231">
        <v>332.65</v>
      </c>
      <c r="L45" s="231">
        <v>361</v>
      </c>
      <c r="M45" s="231" t="s">
        <v>177</v>
      </c>
      <c r="N45" s="231">
        <v>333.75</v>
      </c>
      <c r="O45" s="231">
        <v>235</v>
      </c>
      <c r="P45" s="231">
        <v>248.83</v>
      </c>
      <c r="Q45" s="231">
        <v>283.83</v>
      </c>
      <c r="R45" s="231">
        <v>349.1</v>
      </c>
      <c r="S45" s="231">
        <v>154.62440000000001</v>
      </c>
      <c r="T45" s="231" t="s">
        <v>177</v>
      </c>
      <c r="U45" s="231">
        <v>330</v>
      </c>
      <c r="V45" s="231">
        <v>332.56</v>
      </c>
      <c r="W45" s="231">
        <v>352.77159999999998</v>
      </c>
      <c r="X45" s="231">
        <v>330.47</v>
      </c>
      <c r="Y45" s="231">
        <v>317.72500000000002</v>
      </c>
      <c r="Z45" s="231">
        <v>308.5</v>
      </c>
      <c r="AA45" s="231" t="s">
        <v>177</v>
      </c>
      <c r="AB45" s="231">
        <v>343.34</v>
      </c>
      <c r="AC45" s="231">
        <v>437.96850000000001</v>
      </c>
      <c r="AD45" s="233">
        <v>368.83019999999999</v>
      </c>
      <c r="AE45" s="234">
        <v>8.979999999996835E-2</v>
      </c>
      <c r="AF45" s="181">
        <v>2.4353176380986774E-4</v>
      </c>
      <c r="AG45" s="247"/>
    </row>
    <row r="46" spans="2:33" ht="15.05" customHeight="1" thickBot="1" x14ac:dyDescent="0.35">
      <c r="B46" s="64" t="s">
        <v>129</v>
      </c>
      <c r="C46" s="232" t="s">
        <v>177</v>
      </c>
      <c r="D46" s="232" t="s">
        <v>177</v>
      </c>
      <c r="E46" s="232">
        <v>295.51049999999998</v>
      </c>
      <c r="F46" s="232">
        <v>351.9169</v>
      </c>
      <c r="G46" s="232">
        <v>361.73</v>
      </c>
      <c r="H46" s="232" t="s">
        <v>178</v>
      </c>
      <c r="I46" s="232">
        <v>408.44</v>
      </c>
      <c r="J46" s="232" t="s">
        <v>177</v>
      </c>
      <c r="K46" s="232">
        <v>363.28</v>
      </c>
      <c r="L46" s="232" t="s">
        <v>177</v>
      </c>
      <c r="M46" s="232">
        <v>376.79379999999998</v>
      </c>
      <c r="N46" s="232">
        <v>287.77</v>
      </c>
      <c r="O46" s="232" t="s">
        <v>177</v>
      </c>
      <c r="P46" s="232">
        <v>270.7</v>
      </c>
      <c r="Q46" s="232">
        <v>275.39999999999998</v>
      </c>
      <c r="R46" s="232" t="s">
        <v>177</v>
      </c>
      <c r="S46" s="232" t="s">
        <v>177</v>
      </c>
      <c r="T46" s="232" t="s">
        <v>177</v>
      </c>
      <c r="U46" s="232">
        <v>357</v>
      </c>
      <c r="V46" s="232" t="s">
        <v>178</v>
      </c>
      <c r="W46" s="232">
        <v>350.81060000000002</v>
      </c>
      <c r="X46" s="232" t="s">
        <v>177</v>
      </c>
      <c r="Y46" s="232">
        <v>309.65219999999999</v>
      </c>
      <c r="Z46" s="232">
        <v>325</v>
      </c>
      <c r="AA46" s="232" t="s">
        <v>178</v>
      </c>
      <c r="AB46" s="232">
        <v>337.01</v>
      </c>
      <c r="AC46" s="232">
        <v>445.46530000000001</v>
      </c>
      <c r="AD46" s="233">
        <v>389.47649999999999</v>
      </c>
      <c r="AE46" s="234">
        <v>-0.32400000000001228</v>
      </c>
      <c r="AF46" s="181">
        <v>-8.3119441868340083E-4</v>
      </c>
      <c r="AG46" s="236"/>
    </row>
    <row r="47" spans="2:33" ht="15.05" customHeight="1" thickBot="1" x14ac:dyDescent="0.35">
      <c r="B47" s="63" t="s">
        <v>130</v>
      </c>
      <c r="C47" s="242">
        <v>389.32330000000002</v>
      </c>
      <c r="D47" s="242" t="s">
        <v>177</v>
      </c>
      <c r="E47" s="242" t="s">
        <v>178</v>
      </c>
      <c r="F47" s="242">
        <v>367.24020000000002</v>
      </c>
      <c r="G47" s="242">
        <v>410.5702</v>
      </c>
      <c r="H47" s="242" t="s">
        <v>178</v>
      </c>
      <c r="I47" s="242">
        <v>416.6497</v>
      </c>
      <c r="J47" s="242">
        <v>386.07</v>
      </c>
      <c r="K47" s="242">
        <v>407.97379999999998</v>
      </c>
      <c r="L47" s="242">
        <v>439.596</v>
      </c>
      <c r="M47" s="242">
        <v>399.23939999999999</v>
      </c>
      <c r="N47" s="242">
        <v>477.37380000000002</v>
      </c>
      <c r="O47" s="242">
        <v>235</v>
      </c>
      <c r="P47" s="242">
        <v>264.28140000000002</v>
      </c>
      <c r="Q47" s="242" t="s">
        <v>178</v>
      </c>
      <c r="R47" s="242" t="s">
        <v>178</v>
      </c>
      <c r="S47" s="242">
        <v>179.49100000000001</v>
      </c>
      <c r="T47" s="242" t="s">
        <v>177</v>
      </c>
      <c r="U47" s="242">
        <v>340.30340000000001</v>
      </c>
      <c r="V47" s="242" t="s">
        <v>178</v>
      </c>
      <c r="W47" s="242">
        <v>360.34210000000002</v>
      </c>
      <c r="X47" s="242">
        <v>371.53379999999999</v>
      </c>
      <c r="Y47" s="242">
        <v>303.34899999999999</v>
      </c>
      <c r="Z47" s="242">
        <v>325.73559999999998</v>
      </c>
      <c r="AA47" s="242" t="s">
        <v>178</v>
      </c>
      <c r="AB47" s="242">
        <v>358.25580000000002</v>
      </c>
      <c r="AC47" s="242">
        <v>448.8895</v>
      </c>
      <c r="AD47" s="243">
        <v>414.23399999999998</v>
      </c>
      <c r="AE47" s="249">
        <v>1.2682999999999538</v>
      </c>
      <c r="AF47" s="183">
        <v>3.0711993756380451E-3</v>
      </c>
      <c r="AG47" s="246"/>
    </row>
    <row r="48" spans="2:33" ht="15.05" customHeight="1" thickBot="1" x14ac:dyDescent="0.35">
      <c r="B48" s="64" t="s">
        <v>131</v>
      </c>
      <c r="C48" s="250">
        <v>297.25040000000001</v>
      </c>
      <c r="D48" s="250">
        <v>227.09960000000001</v>
      </c>
      <c r="E48" s="250">
        <v>303.42520000000002</v>
      </c>
      <c r="F48" s="250">
        <v>350.75700000000001</v>
      </c>
      <c r="G48" s="250">
        <v>397.6816</v>
      </c>
      <c r="H48" s="250">
        <v>268.46960000000001</v>
      </c>
      <c r="I48" s="250">
        <v>399.21589999999998</v>
      </c>
      <c r="J48" s="250">
        <v>329.15629999999999</v>
      </c>
      <c r="K48" s="250">
        <v>374.92059999999998</v>
      </c>
      <c r="L48" s="250">
        <v>386.65750000000003</v>
      </c>
      <c r="M48" s="250">
        <v>367.72629999999998</v>
      </c>
      <c r="N48" s="250">
        <v>408.9384</v>
      </c>
      <c r="O48" s="250">
        <v>263.19569999999999</v>
      </c>
      <c r="P48" s="250">
        <v>270.5967</v>
      </c>
      <c r="Q48" s="250">
        <v>282.12799999999999</v>
      </c>
      <c r="R48" s="250">
        <v>400.52019999999999</v>
      </c>
      <c r="S48" s="250">
        <v>190.76150000000001</v>
      </c>
      <c r="T48" s="250" t="s">
        <v>177</v>
      </c>
      <c r="U48" s="250">
        <v>349.92950000000002</v>
      </c>
      <c r="V48" s="250">
        <v>384.63830000000002</v>
      </c>
      <c r="W48" s="250">
        <v>354.1508</v>
      </c>
      <c r="X48" s="250">
        <v>330.83690000000001</v>
      </c>
      <c r="Y48" s="250">
        <v>280.41079999999999</v>
      </c>
      <c r="Z48" s="250">
        <v>320.6816</v>
      </c>
      <c r="AA48" s="250">
        <v>230.8245</v>
      </c>
      <c r="AB48" s="250">
        <v>342.93299999999999</v>
      </c>
      <c r="AC48" s="250">
        <v>442.75200000000001</v>
      </c>
      <c r="AD48" s="251">
        <v>380.55860000000001</v>
      </c>
      <c r="AE48" s="244">
        <v>2.7119999999999891</v>
      </c>
      <c r="AF48" s="184">
        <v>7.1775159548874701E-3</v>
      </c>
      <c r="AG48" s="252"/>
    </row>
    <row r="49" spans="2:33" ht="15.05" customHeight="1" thickBot="1" x14ac:dyDescent="0.35">
      <c r="B49" s="67" t="s">
        <v>132</v>
      </c>
      <c r="C49" s="253">
        <v>-1.1864999999999668</v>
      </c>
      <c r="D49" s="253">
        <v>2.5177000000000191</v>
      </c>
      <c r="E49" s="253">
        <v>-3.9325999999999794</v>
      </c>
      <c r="F49" s="253">
        <v>-2.5650999999999726</v>
      </c>
      <c r="G49" s="253">
        <v>5.4766999999999939</v>
      </c>
      <c r="H49" s="253">
        <v>0.72840000000002192</v>
      </c>
      <c r="I49" s="253">
        <v>-0.45770000000004529</v>
      </c>
      <c r="J49" s="253" t="s">
        <v>177</v>
      </c>
      <c r="K49" s="253">
        <v>7.6206999999999994</v>
      </c>
      <c r="L49" s="253">
        <v>1.4365000000000236</v>
      </c>
      <c r="M49" s="253">
        <v>-15.013000000000034</v>
      </c>
      <c r="N49" s="253">
        <v>4.8315999999999804</v>
      </c>
      <c r="O49" s="253">
        <v>-4.936300000000017</v>
      </c>
      <c r="P49" s="253">
        <v>14.221099999999979</v>
      </c>
      <c r="Q49" s="253">
        <v>-1.3951000000000136</v>
      </c>
      <c r="R49" s="253">
        <v>7.8986999999999625</v>
      </c>
      <c r="S49" s="253">
        <v>-2.1129999999999995</v>
      </c>
      <c r="T49" s="253" t="s">
        <v>177</v>
      </c>
      <c r="U49" s="253">
        <v>0.89629999999999654</v>
      </c>
      <c r="V49" s="253">
        <v>4.5142999999999915</v>
      </c>
      <c r="W49" s="253">
        <v>1.1329000000000065</v>
      </c>
      <c r="X49" s="253">
        <v>0.48099999999999454</v>
      </c>
      <c r="Y49" s="253">
        <v>-0.99840000000000373</v>
      </c>
      <c r="Z49" s="253">
        <v>5.9347000000000207</v>
      </c>
      <c r="AA49" s="253">
        <v>3.8199999999989132E-2</v>
      </c>
      <c r="AB49" s="253">
        <v>3.2078999999999951</v>
      </c>
      <c r="AC49" s="253">
        <v>2.9882000000000062</v>
      </c>
      <c r="AD49" s="254">
        <v>2.7119999999999891</v>
      </c>
      <c r="AE49" s="185" t="s">
        <v>177</v>
      </c>
      <c r="AF49" s="224" t="s">
        <v>177</v>
      </c>
      <c r="AG49" s="255"/>
    </row>
    <row r="50" spans="2:33" ht="15.05" customHeight="1" thickBot="1" x14ac:dyDescent="0.35">
      <c r="B50" s="173" t="s">
        <v>133</v>
      </c>
      <c r="C50" s="242">
        <v>325.95999999999998</v>
      </c>
      <c r="D50" s="242" t="s">
        <v>177</v>
      </c>
      <c r="E50" s="242">
        <v>357.49709999999999</v>
      </c>
      <c r="F50" s="242">
        <v>372.48340000000002</v>
      </c>
      <c r="G50" s="242">
        <v>437.81</v>
      </c>
      <c r="H50" s="242">
        <v>315.18</v>
      </c>
      <c r="I50" s="242">
        <v>417.68</v>
      </c>
      <c r="J50" s="242" t="s">
        <v>177</v>
      </c>
      <c r="K50" s="242">
        <v>390.29</v>
      </c>
      <c r="L50" s="242">
        <v>399.5</v>
      </c>
      <c r="M50" s="242">
        <v>374.39640000000003</v>
      </c>
      <c r="N50" s="242">
        <v>418.45</v>
      </c>
      <c r="O50" s="242" t="s">
        <v>177</v>
      </c>
      <c r="P50" s="242">
        <v>283.89</v>
      </c>
      <c r="Q50" s="242">
        <v>310.79000000000002</v>
      </c>
      <c r="R50" s="242">
        <v>405.07</v>
      </c>
      <c r="S50" s="242" t="s">
        <v>177</v>
      </c>
      <c r="T50" s="242" t="s">
        <v>177</v>
      </c>
      <c r="U50" s="242">
        <v>363</v>
      </c>
      <c r="V50" s="242">
        <v>414.7</v>
      </c>
      <c r="W50" s="242">
        <v>388.07060000000001</v>
      </c>
      <c r="X50" s="242">
        <v>402.18</v>
      </c>
      <c r="Y50" s="242">
        <v>394.92180000000002</v>
      </c>
      <c r="Z50" s="242">
        <v>343.4</v>
      </c>
      <c r="AA50" s="242">
        <v>338.16</v>
      </c>
      <c r="AB50" s="242">
        <v>377.92</v>
      </c>
      <c r="AC50" s="242">
        <v>472.98630000000003</v>
      </c>
      <c r="AD50" s="243">
        <v>400.27670000000001</v>
      </c>
      <c r="AE50" s="249">
        <v>6.6804000000000201</v>
      </c>
      <c r="AF50" s="183">
        <v>1.6972720526082341E-2</v>
      </c>
      <c r="AG50" s="246"/>
    </row>
    <row r="51" spans="2:33" ht="15.05" customHeight="1" x14ac:dyDescent="0.3"/>
    <row r="52" spans="2:33" ht="15.05" customHeight="1" x14ac:dyDescent="0.3"/>
    <row r="53" spans="2:33" ht="15.05" customHeight="1" x14ac:dyDescent="0.3">
      <c r="B53" t="s">
        <v>169</v>
      </c>
    </row>
    <row r="54" spans="2:33" ht="15.05" customHeight="1" x14ac:dyDescent="0.3"/>
    <row r="55" spans="2:33" ht="15.05" customHeight="1" x14ac:dyDescent="0.3"/>
    <row r="56" spans="2:33" ht="15.05" customHeight="1" x14ac:dyDescent="0.3"/>
    <row r="57" spans="2:33" ht="15.05" customHeight="1" x14ac:dyDescent="0.3"/>
    <row r="58" spans="2:33" ht="15.05" customHeight="1" x14ac:dyDescent="0.3"/>
    <row r="59" spans="2:33" ht="15.05" customHeight="1" x14ac:dyDescent="0.3"/>
    <row r="60" spans="2:33" ht="15.05" customHeight="1" x14ac:dyDescent="0.3"/>
    <row r="61" spans="2:33" ht="15.05" customHeight="1" x14ac:dyDescent="0.3"/>
    <row r="62" spans="2:33" ht="15.05" customHeight="1" x14ac:dyDescent="0.3"/>
    <row r="63" spans="2:33" ht="15.05" customHeight="1" x14ac:dyDescent="0.3"/>
    <row r="64" spans="2:33" ht="15.05" customHeight="1" x14ac:dyDescent="0.3"/>
    <row r="65" ht="15.05" customHeight="1" x14ac:dyDescent="0.3"/>
    <row r="66" ht="15.05" customHeight="1" x14ac:dyDescent="0.3"/>
    <row r="67" ht="15.05" customHeight="1" x14ac:dyDescent="0.3"/>
    <row r="81" spans="2:45" x14ac:dyDescent="0.3">
      <c r="B81" s="76" t="s">
        <v>151</v>
      </c>
    </row>
    <row r="83" spans="2:45" x14ac:dyDescent="0.3">
      <c r="B83" s="55" t="s">
        <v>134</v>
      </c>
      <c r="C83" s="55">
        <v>1</v>
      </c>
      <c r="D83" s="55">
        <v>2</v>
      </c>
      <c r="E83" s="55">
        <v>3</v>
      </c>
      <c r="F83" s="55">
        <v>4</v>
      </c>
      <c r="G83" s="55">
        <v>5</v>
      </c>
      <c r="H83" s="55">
        <v>6</v>
      </c>
      <c r="I83" s="55">
        <v>7</v>
      </c>
      <c r="J83" s="55">
        <v>8</v>
      </c>
      <c r="K83" s="55">
        <v>9</v>
      </c>
      <c r="L83" s="55">
        <v>10</v>
      </c>
      <c r="M83" s="55">
        <v>11</v>
      </c>
      <c r="N83" s="55">
        <v>12</v>
      </c>
      <c r="O83" s="55">
        <v>13</v>
      </c>
      <c r="P83" s="55">
        <v>14</v>
      </c>
      <c r="Q83" s="55">
        <v>15</v>
      </c>
      <c r="R83" s="55">
        <v>16</v>
      </c>
      <c r="S83" s="55">
        <v>17</v>
      </c>
      <c r="T83" s="55">
        <v>18</v>
      </c>
      <c r="U83" s="55">
        <v>19</v>
      </c>
      <c r="V83" s="55">
        <v>20</v>
      </c>
      <c r="W83" s="55">
        <v>21</v>
      </c>
      <c r="X83" s="55">
        <v>22</v>
      </c>
      <c r="Y83" s="55">
        <v>24</v>
      </c>
      <c r="Z83" s="55">
        <v>23</v>
      </c>
      <c r="AA83" s="55">
        <v>24</v>
      </c>
      <c r="AB83" s="55">
        <v>25</v>
      </c>
      <c r="AC83" s="55">
        <v>26</v>
      </c>
      <c r="AD83" s="55">
        <v>27</v>
      </c>
      <c r="AE83" s="55">
        <v>28</v>
      </c>
      <c r="AF83" s="55">
        <v>29</v>
      </c>
      <c r="AG83" s="55">
        <v>30</v>
      </c>
      <c r="AH83" s="55">
        <v>31</v>
      </c>
      <c r="AI83" s="55">
        <v>32</v>
      </c>
      <c r="AJ83" s="55">
        <v>33</v>
      </c>
      <c r="AK83" s="55">
        <v>34</v>
      </c>
      <c r="AL83" s="55">
        <v>35</v>
      </c>
      <c r="AM83" s="55">
        <v>36</v>
      </c>
      <c r="AN83" s="55">
        <v>37</v>
      </c>
      <c r="AO83" s="55">
        <v>38</v>
      </c>
      <c r="AP83" s="55">
        <v>39</v>
      </c>
      <c r="AQ83" s="55">
        <v>40</v>
      </c>
      <c r="AR83" s="55"/>
      <c r="AS83" s="55"/>
    </row>
    <row r="84" spans="2:45" x14ac:dyDescent="0.3">
      <c r="B84" s="55" t="s">
        <v>135</v>
      </c>
      <c r="C84" s="54">
        <v>229.07</v>
      </c>
      <c r="D84" s="54">
        <v>229.07</v>
      </c>
      <c r="E84" s="54">
        <v>229.07</v>
      </c>
      <c r="F84" s="54">
        <v>229.07</v>
      </c>
      <c r="G84" s="54">
        <v>229.07</v>
      </c>
      <c r="H84" s="54">
        <v>229.07</v>
      </c>
      <c r="I84" s="54">
        <v>229.07</v>
      </c>
      <c r="J84" s="54">
        <v>229.07</v>
      </c>
      <c r="K84" s="54">
        <v>229.07</v>
      </c>
      <c r="L84" s="54">
        <v>229.07</v>
      </c>
      <c r="M84" s="54">
        <v>229.07</v>
      </c>
      <c r="N84" s="54">
        <v>229.07</v>
      </c>
      <c r="O84" s="54">
        <v>229.07</v>
      </c>
      <c r="P84" s="54">
        <v>229.07</v>
      </c>
      <c r="Q84" s="54">
        <v>229.07</v>
      </c>
      <c r="R84" s="54">
        <v>229.07</v>
      </c>
      <c r="S84" s="54">
        <v>229.07</v>
      </c>
      <c r="T84" s="54">
        <v>229.07</v>
      </c>
      <c r="U84" s="54">
        <v>229.07</v>
      </c>
      <c r="V84" s="54">
        <v>229.07</v>
      </c>
      <c r="W84" s="54">
        <v>229.07</v>
      </c>
      <c r="X84" s="54">
        <v>229.072</v>
      </c>
      <c r="Y84" s="54">
        <v>229.07</v>
      </c>
      <c r="Z84" s="54">
        <v>229.07</v>
      </c>
      <c r="AA84" s="75">
        <v>229.07</v>
      </c>
      <c r="AB84" s="75">
        <v>229.07</v>
      </c>
      <c r="AC84" s="75">
        <v>229.07</v>
      </c>
      <c r="AD84" s="75">
        <v>229.07</v>
      </c>
      <c r="AE84" s="75">
        <v>229.07</v>
      </c>
      <c r="AF84" s="54">
        <v>229.07</v>
      </c>
      <c r="AG84" s="54">
        <v>229.07</v>
      </c>
      <c r="AH84" s="54">
        <v>229.07</v>
      </c>
      <c r="AI84" s="54">
        <v>229.07</v>
      </c>
      <c r="AJ84" s="54">
        <v>229.07</v>
      </c>
      <c r="AK84" s="54">
        <v>229.07</v>
      </c>
      <c r="AL84" s="54">
        <v>229.07</v>
      </c>
      <c r="AM84" s="54">
        <v>229.07</v>
      </c>
      <c r="AN84" s="54">
        <v>229.07</v>
      </c>
      <c r="AO84" s="54">
        <v>229.07</v>
      </c>
      <c r="AP84" s="54">
        <v>229.07</v>
      </c>
      <c r="AQ84" s="54">
        <v>229.07</v>
      </c>
      <c r="AR84" s="54"/>
      <c r="AS84" s="54"/>
    </row>
    <row r="85" spans="2:45" x14ac:dyDescent="0.3">
      <c r="B85" s="55" t="s">
        <v>136</v>
      </c>
      <c r="C85" s="54">
        <v>364.4425</v>
      </c>
      <c r="D85" s="54">
        <v>364.61329999999998</v>
      </c>
      <c r="E85" s="54">
        <v>364.62619999999998</v>
      </c>
      <c r="F85" s="54">
        <v>367.30619999999999</v>
      </c>
      <c r="G85" s="54">
        <v>367.98829999999998</v>
      </c>
      <c r="H85" s="54">
        <v>369.28449999999998</v>
      </c>
      <c r="I85" s="54">
        <v>370.2998</v>
      </c>
      <c r="J85" s="54">
        <v>369.11</v>
      </c>
      <c r="K85" s="54">
        <v>368.73009999999999</v>
      </c>
      <c r="L85" s="54">
        <v>370.0727</v>
      </c>
      <c r="M85" s="54">
        <v>370.5215</v>
      </c>
      <c r="N85" s="54">
        <v>370.34320000000002</v>
      </c>
      <c r="O85" s="54">
        <v>369.83269999999999</v>
      </c>
      <c r="P85" s="54">
        <v>372.2704</v>
      </c>
      <c r="Q85" s="54">
        <v>373.60980000000001</v>
      </c>
      <c r="R85" s="54">
        <v>374.96570000000003</v>
      </c>
      <c r="S85" s="54">
        <v>374.95049999999998</v>
      </c>
      <c r="T85" s="54">
        <v>374.26769999999999</v>
      </c>
      <c r="U85" s="54">
        <v>374.19630000000001</v>
      </c>
      <c r="V85" s="54">
        <v>375.00209999999998</v>
      </c>
      <c r="W85" s="54">
        <v>376.66</v>
      </c>
      <c r="X85" s="54">
        <v>377.5573</v>
      </c>
      <c r="Y85" s="54">
        <v>378.61</v>
      </c>
      <c r="Z85" s="54">
        <v>378.99130000000002</v>
      </c>
      <c r="AA85" s="75">
        <v>378.99130000000002</v>
      </c>
      <c r="AB85" s="75">
        <v>379.76400000000001</v>
      </c>
      <c r="AC85" s="75">
        <v>380.78469999999999</v>
      </c>
      <c r="AD85" s="75">
        <v>380.85050000000001</v>
      </c>
      <c r="AE85" s="75">
        <v>379.92939999999999</v>
      </c>
      <c r="AF85" s="54">
        <v>381.2602</v>
      </c>
      <c r="AG85" s="54">
        <v>383.43279999999999</v>
      </c>
      <c r="AH85" s="54">
        <v>385.72469999999998</v>
      </c>
      <c r="AI85" s="54">
        <v>386.63959999999997</v>
      </c>
      <c r="AJ85" s="54">
        <v>386.63959999999997</v>
      </c>
      <c r="AK85" s="54">
        <v>388.31799999999998</v>
      </c>
      <c r="AL85" s="54">
        <v>389.09840000000003</v>
      </c>
      <c r="AM85" s="54">
        <v>391.71530000000001</v>
      </c>
      <c r="AN85" s="54">
        <v>394.43060000000003</v>
      </c>
      <c r="AO85" s="54">
        <v>396.11169999999998</v>
      </c>
      <c r="AP85" s="54">
        <v>398.34750000000003</v>
      </c>
      <c r="AQ85" s="54">
        <v>403.29930000000002</v>
      </c>
      <c r="AR85" s="54"/>
      <c r="AS85" s="54"/>
    </row>
    <row r="86" spans="2:45" x14ac:dyDescent="0.3">
      <c r="B86" s="55" t="s">
        <v>137</v>
      </c>
      <c r="C86" s="54">
        <v>459.56</v>
      </c>
      <c r="D86" s="54">
        <v>456.08550000000002</v>
      </c>
      <c r="E86" s="54">
        <v>458.25459999999998</v>
      </c>
      <c r="F86" s="54">
        <v>459.06240000000003</v>
      </c>
      <c r="G86" s="54">
        <v>457.77870000000001</v>
      </c>
      <c r="H86" s="54">
        <v>468.4178</v>
      </c>
      <c r="I86" s="54">
        <v>468.72379999999998</v>
      </c>
      <c r="J86" s="54">
        <v>464.39</v>
      </c>
      <c r="K86" s="54">
        <v>464.27730000000003</v>
      </c>
      <c r="L86" s="54">
        <v>469.18520000000001</v>
      </c>
      <c r="M86" s="54">
        <v>467.029</v>
      </c>
      <c r="N86" s="54">
        <v>464.86</v>
      </c>
      <c r="O86" s="54">
        <v>465.67090000000002</v>
      </c>
      <c r="P86" s="54">
        <v>472.33640000000003</v>
      </c>
      <c r="Q86" s="54">
        <v>474.08819999999997</v>
      </c>
      <c r="R86" s="54">
        <v>474.9751</v>
      </c>
      <c r="S86" s="54">
        <v>471.74</v>
      </c>
      <c r="T86" s="54">
        <v>469.02569999999997</v>
      </c>
      <c r="U86" s="54">
        <v>475.18830000000003</v>
      </c>
      <c r="V86" s="54">
        <v>472.39890000000003</v>
      </c>
      <c r="W86" s="54">
        <v>473.59</v>
      </c>
      <c r="X86" s="54">
        <v>471.86239999999998</v>
      </c>
      <c r="Y86" s="54">
        <v>475.39929999999998</v>
      </c>
      <c r="Z86" s="54">
        <v>477.0496</v>
      </c>
      <c r="AA86" s="75">
        <v>477.0496</v>
      </c>
      <c r="AB86" s="75">
        <v>473.31939999999997</v>
      </c>
      <c r="AC86" s="75">
        <v>472.24130000000002</v>
      </c>
      <c r="AD86" s="75">
        <v>470.88819999999998</v>
      </c>
      <c r="AE86" s="75">
        <v>467.45549999999997</v>
      </c>
      <c r="AF86" s="54">
        <v>467.03609999999998</v>
      </c>
      <c r="AG86" s="54">
        <v>468.5489</v>
      </c>
      <c r="AH86" s="54">
        <v>472.05500000000001</v>
      </c>
      <c r="AI86" s="54">
        <v>471.37090000000001</v>
      </c>
      <c r="AJ86" s="54">
        <v>471.37090000000001</v>
      </c>
      <c r="AK86" s="54">
        <v>467.18959999999998</v>
      </c>
      <c r="AL86" s="54">
        <v>474.25490000000002</v>
      </c>
      <c r="AM86" s="54">
        <v>475.20940000000002</v>
      </c>
      <c r="AN86" s="54">
        <v>474.6438</v>
      </c>
      <c r="AO86" s="54">
        <v>471.19240000000002</v>
      </c>
      <c r="AP86" s="54">
        <v>472.8913</v>
      </c>
      <c r="AQ86" s="54">
        <v>478.79059999999998</v>
      </c>
      <c r="AR86" s="54"/>
      <c r="AS86" s="54"/>
    </row>
    <row r="87" spans="2:45" x14ac:dyDescent="0.3">
      <c r="B87" s="55" t="s">
        <v>138</v>
      </c>
      <c r="C87" s="54">
        <v>200.85749999999999</v>
      </c>
      <c r="D87" s="54">
        <v>202.77780000000001</v>
      </c>
      <c r="E87" s="54">
        <v>237.00290000000001</v>
      </c>
      <c r="F87" s="54">
        <v>236.76339999999999</v>
      </c>
      <c r="G87" s="54">
        <v>203.63489999999999</v>
      </c>
      <c r="H87" s="54">
        <v>277.54680000000002</v>
      </c>
      <c r="I87" s="54">
        <v>173.38489999999999</v>
      </c>
      <c r="J87" s="54">
        <v>202.89</v>
      </c>
      <c r="K87" s="54">
        <v>289.30739999999997</v>
      </c>
      <c r="L87" s="54">
        <v>210.55420000000001</v>
      </c>
      <c r="M87" s="54">
        <v>191.91489999999999</v>
      </c>
      <c r="N87" s="54">
        <v>202.08</v>
      </c>
      <c r="O87" s="54">
        <v>209.4563</v>
      </c>
      <c r="P87" s="54">
        <v>190.40950000000001</v>
      </c>
      <c r="Q87" s="54">
        <v>204.0489</v>
      </c>
      <c r="R87" s="54">
        <v>202.30879999999999</v>
      </c>
      <c r="S87" s="54">
        <v>216.32339999999999</v>
      </c>
      <c r="T87" s="54">
        <v>265.9717</v>
      </c>
      <c r="U87" s="54">
        <v>256.74419999999998</v>
      </c>
      <c r="V87" s="54">
        <v>255.37889999999999</v>
      </c>
      <c r="W87" s="54">
        <v>251.39</v>
      </c>
      <c r="X87" s="54">
        <v>259.59609999999998</v>
      </c>
      <c r="Y87" s="54">
        <v>223.60169999999999</v>
      </c>
      <c r="Z87" s="54">
        <v>188.62620000000001</v>
      </c>
      <c r="AA87" s="75">
        <v>188.62620000000001</v>
      </c>
      <c r="AB87" s="75">
        <v>168.99019999999999</v>
      </c>
      <c r="AC87" s="75">
        <v>304.97559999999999</v>
      </c>
      <c r="AD87" s="75">
        <v>196.78960000000001</v>
      </c>
      <c r="AE87" s="75">
        <v>193.07589999999999</v>
      </c>
      <c r="AF87" s="54">
        <v>304.4966</v>
      </c>
      <c r="AG87" s="54">
        <v>196.64269999999999</v>
      </c>
      <c r="AH87" s="54">
        <v>309.10109999999997</v>
      </c>
      <c r="AI87" s="54">
        <v>257.55840000000001</v>
      </c>
      <c r="AJ87" s="54">
        <v>257.55840000000001</v>
      </c>
      <c r="AK87" s="54">
        <v>196.5479</v>
      </c>
      <c r="AL87" s="54">
        <v>195.05770000000001</v>
      </c>
      <c r="AM87" s="54">
        <v>187.9102</v>
      </c>
      <c r="AN87" s="54">
        <v>217.50829999999999</v>
      </c>
      <c r="AO87" s="54">
        <v>212.8955</v>
      </c>
      <c r="AP87" s="54">
        <v>211.4006</v>
      </c>
      <c r="AQ87" s="54">
        <v>211.80940000000001</v>
      </c>
      <c r="AR87" s="54"/>
      <c r="AS87" s="54"/>
    </row>
    <row r="88" spans="2:45" x14ac:dyDescent="0.3">
      <c r="B88" s="55" t="s">
        <v>81</v>
      </c>
      <c r="C88" s="54">
        <v>295.58969999999999</v>
      </c>
      <c r="D88" s="54">
        <v>308.43299999999999</v>
      </c>
      <c r="E88" s="54">
        <v>313.0908</v>
      </c>
      <c r="F88" s="54">
        <v>314.58690000000001</v>
      </c>
      <c r="G88" s="54">
        <v>308.85579999999999</v>
      </c>
      <c r="H88" s="54">
        <v>317.37799999999999</v>
      </c>
      <c r="I88" s="54">
        <v>318.85270000000003</v>
      </c>
      <c r="J88" s="54">
        <v>324.55</v>
      </c>
      <c r="K88" s="54">
        <v>326.60770000000002</v>
      </c>
      <c r="L88" s="54">
        <v>328.2457</v>
      </c>
      <c r="M88" s="54">
        <v>322.90460000000002</v>
      </c>
      <c r="N88" s="54">
        <v>325.59910000000002</v>
      </c>
      <c r="O88" s="54">
        <v>327.26859999999999</v>
      </c>
      <c r="P88" s="54">
        <v>319.52210000000002</v>
      </c>
      <c r="Q88" s="54">
        <v>323.3605</v>
      </c>
      <c r="R88" s="54">
        <v>325.04349999999999</v>
      </c>
      <c r="S88" s="54">
        <v>320.37759999999997</v>
      </c>
      <c r="T88" s="54">
        <v>320.12189999999998</v>
      </c>
      <c r="U88" s="54">
        <v>314.43970000000002</v>
      </c>
      <c r="V88" s="54">
        <v>322.65069999999997</v>
      </c>
      <c r="W88" s="54">
        <v>322.35000000000002</v>
      </c>
      <c r="X88" s="54">
        <v>320.4461</v>
      </c>
      <c r="Y88" s="54">
        <v>320.50650000000002</v>
      </c>
      <c r="Z88" s="54">
        <v>318.54899999999998</v>
      </c>
      <c r="AA88" s="75">
        <v>318.54899999999998</v>
      </c>
      <c r="AB88" s="75">
        <v>330.714</v>
      </c>
      <c r="AC88" s="75">
        <v>326.6832</v>
      </c>
      <c r="AD88" s="75">
        <v>324.19099999999997</v>
      </c>
      <c r="AE88" s="75">
        <v>323.70760000000001</v>
      </c>
      <c r="AF88" s="54">
        <v>331.59519999999998</v>
      </c>
      <c r="AG88" s="54">
        <v>326.86779999999999</v>
      </c>
      <c r="AH88" s="54">
        <v>332.8877</v>
      </c>
      <c r="AI88" s="54">
        <v>321.32479999999998</v>
      </c>
      <c r="AJ88" s="54">
        <v>321.32479999999998</v>
      </c>
      <c r="AK88" s="54">
        <v>324.99079999999998</v>
      </c>
      <c r="AL88" s="54">
        <v>334.84219999999999</v>
      </c>
      <c r="AM88" s="54">
        <v>336.93990000000002</v>
      </c>
      <c r="AN88" s="54">
        <v>338.87979999999999</v>
      </c>
      <c r="AO88" s="54">
        <v>344.21789999999999</v>
      </c>
      <c r="AP88" s="54">
        <v>345.93439999999998</v>
      </c>
      <c r="AQ88" s="54">
        <v>341.48250000000002</v>
      </c>
      <c r="AR88" s="54"/>
      <c r="AS88" s="54"/>
    </row>
    <row r="89" spans="2:45" x14ac:dyDescent="0.3">
      <c r="V89" s="76"/>
      <c r="W89" s="76"/>
      <c r="X89" s="76"/>
    </row>
    <row r="90" spans="2:45" x14ac:dyDescent="0.3">
      <c r="V90" s="76"/>
      <c r="W90" s="76"/>
      <c r="X90" s="76"/>
    </row>
  </sheetData>
  <conditionalFormatting sqref="C6">
    <cfRule type="expression" dxfId="13" priority="14" stopIfTrue="1">
      <formula>ISERROR(C6)</formula>
    </cfRule>
  </conditionalFormatting>
  <conditionalFormatting sqref="C48:AC48">
    <cfRule type="expression" dxfId="12" priority="13" stopIfTrue="1">
      <formula>ISERROR(C48)</formula>
    </cfRule>
  </conditionalFormatting>
  <conditionalFormatting sqref="C13:AC13">
    <cfRule type="expression" dxfId="11" priority="12" stopIfTrue="1">
      <formula>ISERROR(C13)</formula>
    </cfRule>
  </conditionalFormatting>
  <conditionalFormatting sqref="C20:AC20">
    <cfRule type="expression" dxfId="10" priority="11" stopIfTrue="1">
      <formula>ISERROR(C20)</formula>
    </cfRule>
  </conditionalFormatting>
  <conditionalFormatting sqref="C22:AC22 C27:AC27">
    <cfRule type="expression" dxfId="9" priority="10" stopIfTrue="1">
      <formula>ISERROR(C22)</formula>
    </cfRule>
  </conditionalFormatting>
  <conditionalFormatting sqref="C30:AC30 C35:AC36">
    <cfRule type="expression" dxfId="8" priority="9" stopIfTrue="1">
      <formula>ISERROR(C30)</formula>
    </cfRule>
  </conditionalFormatting>
  <conditionalFormatting sqref="C39:AC39 C44:AC45">
    <cfRule type="expression" dxfId="7" priority="8" stopIfTrue="1">
      <formula>ISERROR(C39)</formula>
    </cfRule>
  </conditionalFormatting>
  <conditionalFormatting sqref="AG48">
    <cfRule type="expression" dxfId="6" priority="7" stopIfTrue="1">
      <formula>ISERROR(AG48)</formula>
    </cfRule>
  </conditionalFormatting>
  <conditionalFormatting sqref="AG13">
    <cfRule type="expression" dxfId="5" priority="6" stopIfTrue="1">
      <formula>ISERROR(AG13)</formula>
    </cfRule>
  </conditionalFormatting>
  <conditionalFormatting sqref="AG20">
    <cfRule type="expression" dxfId="4" priority="5" stopIfTrue="1">
      <formula>ISERROR(AG20)</formula>
    </cfRule>
  </conditionalFormatting>
  <conditionalFormatting sqref="AG22 AG27">
    <cfRule type="expression" dxfId="3" priority="4" stopIfTrue="1">
      <formula>ISERROR(AG22)</formula>
    </cfRule>
  </conditionalFormatting>
  <conditionalFormatting sqref="AG30 AG35:AG36">
    <cfRule type="expression" dxfId="2" priority="3" stopIfTrue="1">
      <formula>ISERROR(AG30)</formula>
    </cfRule>
  </conditionalFormatting>
  <conditionalFormatting sqref="AG39 AG44:AG45">
    <cfRule type="expression" dxfId="1" priority="2" stopIfTrue="1">
      <formula>ISERROR(AG39)</formula>
    </cfRule>
  </conditionalFormatting>
  <conditionalFormatting sqref="AD48">
    <cfRule type="expression" dxfId="0" priority="1" stopIfTrue="1">
      <formula>ISERROR(AD48)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Štamcar, Ana</cp:lastModifiedBy>
  <dcterms:created xsi:type="dcterms:W3CDTF">2020-09-29T09:23:28Z</dcterms:created>
  <dcterms:modified xsi:type="dcterms:W3CDTF">2021-10-20T09:31:19Z</dcterms:modified>
</cp:coreProperties>
</file>