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<sst xmlns="http://schemas.openxmlformats.org/spreadsheetml/2006/main" count="134" uniqueCount="91">
  <si>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</si>
  <si>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</si>
  <si>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</si>
  <si>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</si>
  <si>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</si>
  <si>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</si>
  <si>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</si>
  <si>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</si>
  <si>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</si>
  <si>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</si>
  <si>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</si>
  <si>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</si>
  <si>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</si>
  <si>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</si>
  <si>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</si>
  <si>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</si>
  <si>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</si>
  <si>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</si>
  <si>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</si>
  <si>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</si>
  <si>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</si>
  <si>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</si>
  <si>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</si>
  <si>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</si>
  <si>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</si>
  <si>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</si>
  <si>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</si>
  <si>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</si>
  <si>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</si>
  <si>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</si>
  <si>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</si>
  <si>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</si>
  <si>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</si>
  <si>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</si>
  <si>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</si>
  <si>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</si>
  <si>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</si>
  <si>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</si>
  <si>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</si>
  <si>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</si>
  <si>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</si>
  <si>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</si>
  <si>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</si>
  <si>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</si>
  <si>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</si>
  <si>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</si>
  <si>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</si>
  <si>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</si>
  <si>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</si>
  <si>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</si>
  <si>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</si>
  <si>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</si>
  <si>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</si>
  <si>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</si>
  <si>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</si>
  <si>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</si>
  <si>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</si>
  <si>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</si>
  <si>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</si>
  <si>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</si>
  <si>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</si>
  <si>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</si>
  <si>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</si>
  <si>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</si>
  <si>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</si>
  <si>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</si>
  <si>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</si>
  <si>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</si>
  <si>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</si>
  <si>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</si>
  <si>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</si>
  <si>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</si>
  <si>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</si>
  <si>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</si>
  <si>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</si>
  <si>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</si>
  <si>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</si>
  <si>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</si>
  <si>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</si>
  <si>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</si>
  <si>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</si>
  <si>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</si>
  <si>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</si>
  <si>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</si>
  <si>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</si>
  <si>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</si>
  <si>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</si>
  <si>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</si>
  <si>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</si>
  <si>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Številka: 3305-1/2021/312</t>
  </si>
  <si>
    <t>38. teden (20. 9. 2021-26. 9.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</si>
</sst>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27" fillId="0" borderId="10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9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61704"/>
        <c:axId val="231462096"/>
      </c:lineChart>
      <c:catAx>
        <c:axId val="23146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462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146209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46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 formatCode="#,##0.00\ [$€-1]">
                  <c:v>221.751</c:v>
                </c:pt>
                <c:pt idx="6" formatCode="General">
                  <c:v>221.751</c:v>
                </c:pt>
                <c:pt idx="7" formatCode="General">
                  <c:v>221.751</c:v>
                </c:pt>
                <c:pt idx="8" formatCode="General">
                  <c:v>221.751</c:v>
                </c:pt>
                <c:pt idx="9" formatCode="General">
                  <c:v>221.751</c:v>
                </c:pt>
                <c:pt idx="10" formatCode="General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377.61</c:v>
                </c:pt>
                <c:pt idx="1">
                  <c:v>388.7</c:v>
                </c:pt>
                <c:pt idx="2">
                  <c:v>561.66</c:v>
                </c:pt>
                <c:pt idx="3">
                  <c:v>518.30999999999995</c:v>
                </c:pt>
                <c:pt idx="4">
                  <c:v>520.37</c:v>
                </c:pt>
                <c:pt idx="5">
                  <c:v>372.08</c:v>
                </c:pt>
                <c:pt idx="6">
                  <c:v>362.01</c:v>
                </c:pt>
                <c:pt idx="7">
                  <c:v>360.27</c:v>
                </c:pt>
                <c:pt idx="8">
                  <c:v>366.28</c:v>
                </c:pt>
                <c:pt idx="9">
                  <c:v>422.86</c:v>
                </c:pt>
                <c:pt idx="10">
                  <c:v>425.58</c:v>
                </c:pt>
                <c:pt idx="11">
                  <c:v>509.96</c:v>
                </c:pt>
                <c:pt idx="12">
                  <c:v>371.36</c:v>
                </c:pt>
                <c:pt idx="13">
                  <c:v>427.79</c:v>
                </c:pt>
                <c:pt idx="14">
                  <c:v>435.06</c:v>
                </c:pt>
                <c:pt idx="15">
                  <c:v>371.62</c:v>
                </c:pt>
                <c:pt idx="16">
                  <c:v>504.44</c:v>
                </c:pt>
                <c:pt idx="17">
                  <c:v>476.17</c:v>
                </c:pt>
                <c:pt idx="18">
                  <c:v>370.44</c:v>
                </c:pt>
                <c:pt idx="19">
                  <c:v>442.67</c:v>
                </c:pt>
                <c:pt idx="20">
                  <c:v>441.97</c:v>
                </c:pt>
                <c:pt idx="21">
                  <c:v>413.13</c:v>
                </c:pt>
                <c:pt idx="22">
                  <c:v>427.41</c:v>
                </c:pt>
                <c:pt idx="23">
                  <c:v>452.08</c:v>
                </c:pt>
                <c:pt idx="24">
                  <c:v>450.86</c:v>
                </c:pt>
                <c:pt idx="25">
                  <c:v>435.94</c:v>
                </c:pt>
                <c:pt idx="26">
                  <c:v>359.97</c:v>
                </c:pt>
                <c:pt idx="27">
                  <c:v>371.95</c:v>
                </c:pt>
                <c:pt idx="28">
                  <c:v>473.89</c:v>
                </c:pt>
                <c:pt idx="29">
                  <c:v>349.26</c:v>
                </c:pt>
                <c:pt idx="30">
                  <c:v>367.6</c:v>
                </c:pt>
                <c:pt idx="31">
                  <c:v>464.25</c:v>
                </c:pt>
                <c:pt idx="32">
                  <c:v>379.92</c:v>
                </c:pt>
                <c:pt idx="33">
                  <c:v>396.81</c:v>
                </c:pt>
                <c:pt idx="34">
                  <c:v>478.48</c:v>
                </c:pt>
                <c:pt idx="35">
                  <c:v>423.14</c:v>
                </c:pt>
                <c:pt idx="36">
                  <c:v>341.65</c:v>
                </c:pt>
                <c:pt idx="37">
                  <c:v>419.6</c:v>
                </c:pt>
                <c:pt idx="38">
                  <c:v>499.66</c:v>
                </c:pt>
                <c:pt idx="39">
                  <c:v>508.86</c:v>
                </c:pt>
                <c:pt idx="40">
                  <c:v>511.78</c:v>
                </c:pt>
                <c:pt idx="41">
                  <c:v>454.15</c:v>
                </c:pt>
                <c:pt idx="42">
                  <c:v>550.29</c:v>
                </c:pt>
                <c:pt idx="43">
                  <c:v>541.86</c:v>
                </c:pt>
                <c:pt idx="44">
                  <c:v>524.28</c:v>
                </c:pt>
                <c:pt idx="45">
                  <c:v>562.96</c:v>
                </c:pt>
                <c:pt idx="46">
                  <c:v>549.94000000000005</c:v>
                </c:pt>
                <c:pt idx="47">
                  <c:v>447.96</c:v>
                </c:pt>
                <c:pt idx="48">
                  <c:v>515.76</c:v>
                </c:pt>
                <c:pt idx="49">
                  <c:v>505.61</c:v>
                </c:pt>
                <c:pt idx="50">
                  <c:v>492.42</c:v>
                </c:pt>
                <c:pt idx="51">
                  <c:v>515.02</c:v>
                </c:pt>
                <c:pt idx="52">
                  <c:v>503.06</c:v>
                </c:pt>
                <c:pt idx="53">
                  <c:v>486.76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330</c:v>
                </c:pt>
                <c:pt idx="1">
                  <c:v>327</c:v>
                </c:pt>
                <c:pt idx="2">
                  <c:v>256.10000000000002</c:v>
                </c:pt>
                <c:pt idx="3">
                  <c:v>315</c:v>
                </c:pt>
                <c:pt idx="4">
                  <c:v>361.77</c:v>
                </c:pt>
                <c:pt idx="5">
                  <c:v>336</c:v>
                </c:pt>
                <c:pt idx="6">
                  <c:v>323.05</c:v>
                </c:pt>
                <c:pt idx="7">
                  <c:v>244</c:v>
                </c:pt>
                <c:pt idx="8">
                  <c:v>323</c:v>
                </c:pt>
                <c:pt idx="9">
                  <c:v>340.99</c:v>
                </c:pt>
                <c:pt idx="10">
                  <c:v>322.72000000000003</c:v>
                </c:pt>
                <c:pt idx="11">
                  <c:v>279.8</c:v>
                </c:pt>
                <c:pt idx="12">
                  <c:v>339</c:v>
                </c:pt>
                <c:pt idx="13">
                  <c:v>253</c:v>
                </c:pt>
                <c:pt idx="14">
                  <c:v>328</c:v>
                </c:pt>
                <c:pt idx="15">
                  <c:v>326.83999999999997</c:v>
                </c:pt>
                <c:pt idx="16">
                  <c:v>328</c:v>
                </c:pt>
                <c:pt idx="17">
                  <c:v>317</c:v>
                </c:pt>
                <c:pt idx="18">
                  <c:v>341</c:v>
                </c:pt>
                <c:pt idx="19">
                  <c:v>339</c:v>
                </c:pt>
                <c:pt idx="20">
                  <c:v>321</c:v>
                </c:pt>
                <c:pt idx="22">
                  <c:v>248</c:v>
                </c:pt>
                <c:pt idx="23">
                  <c:v>322.89999999999998</c:v>
                </c:pt>
                <c:pt idx="24">
                  <c:v>326</c:v>
                </c:pt>
                <c:pt idx="25">
                  <c:v>318.48</c:v>
                </c:pt>
                <c:pt idx="26">
                  <c:v>315</c:v>
                </c:pt>
                <c:pt idx="27">
                  <c:v>315</c:v>
                </c:pt>
                <c:pt idx="28">
                  <c:v>249</c:v>
                </c:pt>
                <c:pt idx="29">
                  <c:v>332</c:v>
                </c:pt>
                <c:pt idx="30">
                  <c:v>318</c:v>
                </c:pt>
                <c:pt idx="31">
                  <c:v>318</c:v>
                </c:pt>
                <c:pt idx="32">
                  <c:v>318</c:v>
                </c:pt>
                <c:pt idx="33">
                  <c:v>255</c:v>
                </c:pt>
                <c:pt idx="34">
                  <c:v>313.64</c:v>
                </c:pt>
                <c:pt idx="35">
                  <c:v>285</c:v>
                </c:pt>
                <c:pt idx="36">
                  <c:v>316.27</c:v>
                </c:pt>
                <c:pt idx="37">
                  <c:v>268.86</c:v>
                </c:pt>
                <c:pt idx="38">
                  <c:v>323.83</c:v>
                </c:pt>
                <c:pt idx="39">
                  <c:v>324.35000000000002</c:v>
                </c:pt>
                <c:pt idx="40">
                  <c:v>309.14</c:v>
                </c:pt>
                <c:pt idx="41">
                  <c:v>259.51</c:v>
                </c:pt>
                <c:pt idx="42">
                  <c:v>323.66000000000003</c:v>
                </c:pt>
                <c:pt idx="43">
                  <c:v>312.16000000000003</c:v>
                </c:pt>
                <c:pt idx="44">
                  <c:v>329.17</c:v>
                </c:pt>
                <c:pt idx="45">
                  <c:v>254.43</c:v>
                </c:pt>
                <c:pt idx="46">
                  <c:v>325.24</c:v>
                </c:pt>
                <c:pt idx="47">
                  <c:v>331.4</c:v>
                </c:pt>
                <c:pt idx="48">
                  <c:v>327.60000000000002</c:v>
                </c:pt>
                <c:pt idx="49">
                  <c:v>325.27</c:v>
                </c:pt>
                <c:pt idx="50">
                  <c:v>505.3</c:v>
                </c:pt>
                <c:pt idx="51">
                  <c:v>295.08</c:v>
                </c:pt>
                <c:pt idx="52">
                  <c:v>257.12</c:v>
                </c:pt>
                <c:pt idx="53">
                  <c:v>326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62488"/>
        <c:axId val="231463664"/>
      </c:lineChart>
      <c:catAx>
        <c:axId val="231462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463664"/>
        <c:crosses val="autoZero"/>
        <c:auto val="1"/>
        <c:lblAlgn val="ctr"/>
        <c:lblOffset val="100"/>
        <c:noMultiLvlLbl val="0"/>
      </c:catAx>
      <c:valAx>
        <c:axId val="2314636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46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774.96</c:v>
                </c:pt>
                <c:pt idx="1">
                  <c:v>815</c:v>
                </c:pt>
                <c:pt idx="2">
                  <c:v>821.3</c:v>
                </c:pt>
                <c:pt idx="3">
                  <c:v>730.38</c:v>
                </c:pt>
                <c:pt idx="4">
                  <c:v>837.03</c:v>
                </c:pt>
                <c:pt idx="5">
                  <c:v>797</c:v>
                </c:pt>
                <c:pt idx="6">
                  <c:v>846.31</c:v>
                </c:pt>
                <c:pt idx="7">
                  <c:v>824.59</c:v>
                </c:pt>
                <c:pt idx="8">
                  <c:v>824</c:v>
                </c:pt>
                <c:pt idx="9">
                  <c:v>861.33</c:v>
                </c:pt>
                <c:pt idx="10">
                  <c:v>783.34</c:v>
                </c:pt>
                <c:pt idx="11">
                  <c:v>848.63</c:v>
                </c:pt>
                <c:pt idx="12">
                  <c:v>828.04</c:v>
                </c:pt>
                <c:pt idx="13">
                  <c:v>807.34</c:v>
                </c:pt>
                <c:pt idx="14">
                  <c:v>801.36</c:v>
                </c:pt>
                <c:pt idx="15">
                  <c:v>857.04</c:v>
                </c:pt>
                <c:pt idx="16">
                  <c:v>846.98</c:v>
                </c:pt>
                <c:pt idx="17">
                  <c:v>843</c:v>
                </c:pt>
                <c:pt idx="18">
                  <c:v>845.3</c:v>
                </c:pt>
                <c:pt idx="19">
                  <c:v>844.9</c:v>
                </c:pt>
                <c:pt idx="20">
                  <c:v>812.09</c:v>
                </c:pt>
                <c:pt idx="21">
                  <c:v>850.88</c:v>
                </c:pt>
                <c:pt idx="22">
                  <c:v>790.4</c:v>
                </c:pt>
                <c:pt idx="23">
                  <c:v>747.48</c:v>
                </c:pt>
                <c:pt idx="24">
                  <c:v>837.36</c:v>
                </c:pt>
                <c:pt idx="25">
                  <c:v>804.16</c:v>
                </c:pt>
                <c:pt idx="26">
                  <c:v>782.31</c:v>
                </c:pt>
                <c:pt idx="27">
                  <c:v>766.17</c:v>
                </c:pt>
                <c:pt idx="28">
                  <c:v>794.3</c:v>
                </c:pt>
                <c:pt idx="29">
                  <c:v>797</c:v>
                </c:pt>
                <c:pt idx="30">
                  <c:v>922</c:v>
                </c:pt>
                <c:pt idx="31">
                  <c:v>923</c:v>
                </c:pt>
                <c:pt idx="32">
                  <c:v>922</c:v>
                </c:pt>
                <c:pt idx="33">
                  <c:v>816.6</c:v>
                </c:pt>
                <c:pt idx="34">
                  <c:v>728.71</c:v>
                </c:pt>
                <c:pt idx="35">
                  <c:v>745.1</c:v>
                </c:pt>
                <c:pt idx="36">
                  <c:v>737.22</c:v>
                </c:pt>
                <c:pt idx="37">
                  <c:v>775</c:v>
                </c:pt>
                <c:pt idx="38">
                  <c:v>806.37</c:v>
                </c:pt>
                <c:pt idx="39">
                  <c:v>882.89</c:v>
                </c:pt>
                <c:pt idx="40">
                  <c:v>765.14</c:v>
                </c:pt>
                <c:pt idx="41">
                  <c:v>856.42</c:v>
                </c:pt>
                <c:pt idx="42">
                  <c:v>807.83</c:v>
                </c:pt>
                <c:pt idx="43">
                  <c:v>838.86</c:v>
                </c:pt>
                <c:pt idx="44">
                  <c:v>837.99</c:v>
                </c:pt>
                <c:pt idx="45">
                  <c:v>784.52</c:v>
                </c:pt>
                <c:pt idx="46">
                  <c:v>926.38</c:v>
                </c:pt>
                <c:pt idx="47">
                  <c:v>834.23</c:v>
                </c:pt>
                <c:pt idx="48">
                  <c:v>926.38</c:v>
                </c:pt>
                <c:pt idx="49">
                  <c:v>834.23</c:v>
                </c:pt>
                <c:pt idx="50">
                  <c:v>737.51</c:v>
                </c:pt>
                <c:pt idx="51">
                  <c:v>816.3</c:v>
                </c:pt>
                <c:pt idx="52">
                  <c:v>756.81</c:v>
                </c:pt>
                <c:pt idx="53">
                  <c:v>822.03</c:v>
                </c:pt>
                <c:pt idx="54">
                  <c:v>913.11</c:v>
                </c:pt>
                <c:pt idx="55">
                  <c:v>789.32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324.99</c:v>
                </c:pt>
                <c:pt idx="1">
                  <c:v>330.23</c:v>
                </c:pt>
                <c:pt idx="2">
                  <c:v>329.61</c:v>
                </c:pt>
                <c:pt idx="3">
                  <c:v>332.66</c:v>
                </c:pt>
                <c:pt idx="4">
                  <c:v>327.43</c:v>
                </c:pt>
                <c:pt idx="5">
                  <c:v>323.61</c:v>
                </c:pt>
                <c:pt idx="6">
                  <c:v>332.75</c:v>
                </c:pt>
                <c:pt idx="7">
                  <c:v>327.84</c:v>
                </c:pt>
                <c:pt idx="8">
                  <c:v>325.33</c:v>
                </c:pt>
                <c:pt idx="9">
                  <c:v>323.82</c:v>
                </c:pt>
                <c:pt idx="10">
                  <c:v>331.61</c:v>
                </c:pt>
                <c:pt idx="11">
                  <c:v>323.04000000000002</c:v>
                </c:pt>
                <c:pt idx="12">
                  <c:v>328.2</c:v>
                </c:pt>
                <c:pt idx="13">
                  <c:v>336.55</c:v>
                </c:pt>
                <c:pt idx="14">
                  <c:v>336.96</c:v>
                </c:pt>
                <c:pt idx="15">
                  <c:v>323.89999999999998</c:v>
                </c:pt>
                <c:pt idx="16">
                  <c:v>407.28</c:v>
                </c:pt>
                <c:pt idx="17">
                  <c:v>341.13</c:v>
                </c:pt>
                <c:pt idx="18">
                  <c:v>351.42</c:v>
                </c:pt>
                <c:pt idx="19">
                  <c:v>661.03</c:v>
                </c:pt>
                <c:pt idx="20">
                  <c:v>330.9</c:v>
                </c:pt>
                <c:pt idx="21">
                  <c:v>352.55</c:v>
                </c:pt>
                <c:pt idx="22">
                  <c:v>342.14</c:v>
                </c:pt>
                <c:pt idx="23">
                  <c:v>339.94</c:v>
                </c:pt>
                <c:pt idx="24">
                  <c:v>338.84</c:v>
                </c:pt>
                <c:pt idx="25">
                  <c:v>331.9</c:v>
                </c:pt>
                <c:pt idx="26">
                  <c:v>334.06</c:v>
                </c:pt>
                <c:pt idx="27">
                  <c:v>330.56</c:v>
                </c:pt>
                <c:pt idx="28">
                  <c:v>335.55</c:v>
                </c:pt>
                <c:pt idx="29">
                  <c:v>330.58</c:v>
                </c:pt>
                <c:pt idx="30">
                  <c:v>338.41</c:v>
                </c:pt>
                <c:pt idx="31">
                  <c:v>340.64</c:v>
                </c:pt>
                <c:pt idx="32">
                  <c:v>334.73</c:v>
                </c:pt>
                <c:pt idx="33">
                  <c:v>330.4</c:v>
                </c:pt>
                <c:pt idx="34">
                  <c:v>335.19</c:v>
                </c:pt>
                <c:pt idx="35">
                  <c:v>335.26</c:v>
                </c:pt>
                <c:pt idx="36">
                  <c:v>343.21</c:v>
                </c:pt>
                <c:pt idx="37">
                  <c:v>337.33</c:v>
                </c:pt>
                <c:pt idx="38">
                  <c:v>339.56</c:v>
                </c:pt>
                <c:pt idx="39">
                  <c:v>329.42</c:v>
                </c:pt>
                <c:pt idx="40">
                  <c:v>328.24</c:v>
                </c:pt>
                <c:pt idx="41">
                  <c:v>340.23</c:v>
                </c:pt>
                <c:pt idx="42">
                  <c:v>335.93</c:v>
                </c:pt>
                <c:pt idx="43">
                  <c:v>314.02</c:v>
                </c:pt>
                <c:pt idx="44">
                  <c:v>306.91000000000003</c:v>
                </c:pt>
                <c:pt idx="45">
                  <c:v>311.8</c:v>
                </c:pt>
                <c:pt idx="46">
                  <c:v>312.58999999999997</c:v>
                </c:pt>
                <c:pt idx="47">
                  <c:v>306.45</c:v>
                </c:pt>
                <c:pt idx="48">
                  <c:v>312.58999999999997</c:v>
                </c:pt>
                <c:pt idx="49">
                  <c:v>306.45</c:v>
                </c:pt>
                <c:pt idx="50">
                  <c:v>314.58</c:v>
                </c:pt>
                <c:pt idx="51">
                  <c:v>313.18</c:v>
                </c:pt>
                <c:pt idx="52">
                  <c:v>309.52999999999997</c:v>
                </c:pt>
                <c:pt idx="53">
                  <c:v>303.95999999999998</c:v>
                </c:pt>
                <c:pt idx="54">
                  <c:v>305.72000000000003</c:v>
                </c:pt>
                <c:pt idx="55">
                  <c:v>300.16000000000003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583.37</c:v>
                </c:pt>
                <c:pt idx="1">
                  <c:v>524</c:v>
                </c:pt>
                <c:pt idx="2">
                  <c:v>546.6</c:v>
                </c:pt>
                <c:pt idx="3">
                  <c:v>548.82000000000005</c:v>
                </c:pt>
                <c:pt idx="4">
                  <c:v>517.5</c:v>
                </c:pt>
                <c:pt idx="5">
                  <c:v>548</c:v>
                </c:pt>
                <c:pt idx="6">
                  <c:v>535.16</c:v>
                </c:pt>
                <c:pt idx="7">
                  <c:v>547.96</c:v>
                </c:pt>
                <c:pt idx="8">
                  <c:v>546</c:v>
                </c:pt>
                <c:pt idx="9">
                  <c:v>530.28</c:v>
                </c:pt>
                <c:pt idx="10">
                  <c:v>534.61</c:v>
                </c:pt>
                <c:pt idx="11">
                  <c:v>569.41</c:v>
                </c:pt>
                <c:pt idx="12">
                  <c:v>519.29999999999995</c:v>
                </c:pt>
                <c:pt idx="13">
                  <c:v>524.12</c:v>
                </c:pt>
                <c:pt idx="14">
                  <c:v>523.4</c:v>
                </c:pt>
                <c:pt idx="15">
                  <c:v>474.4</c:v>
                </c:pt>
                <c:pt idx="16">
                  <c:v>517.88</c:v>
                </c:pt>
                <c:pt idx="17">
                  <c:v>523.4</c:v>
                </c:pt>
                <c:pt idx="18">
                  <c:v>524.01</c:v>
                </c:pt>
                <c:pt idx="19">
                  <c:v>525.02</c:v>
                </c:pt>
                <c:pt idx="20">
                  <c:v>553.59</c:v>
                </c:pt>
                <c:pt idx="21">
                  <c:v>563.87</c:v>
                </c:pt>
                <c:pt idx="22">
                  <c:v>558.75</c:v>
                </c:pt>
                <c:pt idx="23">
                  <c:v>529.98</c:v>
                </c:pt>
                <c:pt idx="24">
                  <c:v>529.59</c:v>
                </c:pt>
                <c:pt idx="25">
                  <c:v>567.63</c:v>
                </c:pt>
                <c:pt idx="26">
                  <c:v>493.69</c:v>
                </c:pt>
                <c:pt idx="27">
                  <c:v>493.14</c:v>
                </c:pt>
                <c:pt idx="28">
                  <c:v>494.7</c:v>
                </c:pt>
                <c:pt idx="29">
                  <c:v>556</c:v>
                </c:pt>
                <c:pt idx="30">
                  <c:v>570.38</c:v>
                </c:pt>
                <c:pt idx="31">
                  <c:v>570</c:v>
                </c:pt>
                <c:pt idx="32">
                  <c:v>569</c:v>
                </c:pt>
                <c:pt idx="33">
                  <c:v>513.96</c:v>
                </c:pt>
                <c:pt idx="34">
                  <c:v>478.32</c:v>
                </c:pt>
                <c:pt idx="35">
                  <c:v>511.59</c:v>
                </c:pt>
                <c:pt idx="36">
                  <c:v>504.83</c:v>
                </c:pt>
                <c:pt idx="37">
                  <c:v>543</c:v>
                </c:pt>
                <c:pt idx="38">
                  <c:v>521.26</c:v>
                </c:pt>
                <c:pt idx="39">
                  <c:v>518.34</c:v>
                </c:pt>
                <c:pt idx="40">
                  <c:v>511.99</c:v>
                </c:pt>
                <c:pt idx="41">
                  <c:v>521.76</c:v>
                </c:pt>
                <c:pt idx="42">
                  <c:v>507.59</c:v>
                </c:pt>
                <c:pt idx="43">
                  <c:v>522.67999999999995</c:v>
                </c:pt>
                <c:pt idx="44">
                  <c:v>544.92999999999995</c:v>
                </c:pt>
                <c:pt idx="45">
                  <c:v>501.54</c:v>
                </c:pt>
                <c:pt idx="46">
                  <c:v>544.86</c:v>
                </c:pt>
                <c:pt idx="47">
                  <c:v>546.5</c:v>
                </c:pt>
                <c:pt idx="48">
                  <c:v>544.86</c:v>
                </c:pt>
                <c:pt idx="49">
                  <c:v>546.5</c:v>
                </c:pt>
                <c:pt idx="50">
                  <c:v>509.23</c:v>
                </c:pt>
                <c:pt idx="51">
                  <c:v>503.83</c:v>
                </c:pt>
                <c:pt idx="52">
                  <c:v>507.3</c:v>
                </c:pt>
                <c:pt idx="53">
                  <c:v>530.41999999999996</c:v>
                </c:pt>
                <c:pt idx="54">
                  <c:v>515.30999999999995</c:v>
                </c:pt>
                <c:pt idx="55">
                  <c:v>522.08000000000004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285</c:v>
                </c:pt>
                <c:pt idx="1">
                  <c:v>290.14999999999998</c:v>
                </c:pt>
                <c:pt idx="2">
                  <c:v>277.83</c:v>
                </c:pt>
                <c:pt idx="3">
                  <c:v>293.08999999999997</c:v>
                </c:pt>
                <c:pt idx="4">
                  <c:v>289.98</c:v>
                </c:pt>
                <c:pt idx="5">
                  <c:v>282.02</c:v>
                </c:pt>
                <c:pt idx="6">
                  <c:v>284.66000000000003</c:v>
                </c:pt>
                <c:pt idx="7">
                  <c:v>288.04000000000002</c:v>
                </c:pt>
                <c:pt idx="8">
                  <c:v>275.33</c:v>
                </c:pt>
                <c:pt idx="9">
                  <c:v>296.44</c:v>
                </c:pt>
                <c:pt idx="10">
                  <c:v>294.48</c:v>
                </c:pt>
                <c:pt idx="11">
                  <c:v>267.38</c:v>
                </c:pt>
                <c:pt idx="12">
                  <c:v>308.74</c:v>
                </c:pt>
                <c:pt idx="13">
                  <c:v>293.86</c:v>
                </c:pt>
                <c:pt idx="14">
                  <c:v>296.37</c:v>
                </c:pt>
                <c:pt idx="15">
                  <c:v>290.29000000000002</c:v>
                </c:pt>
                <c:pt idx="16">
                  <c:v>294.97000000000003</c:v>
                </c:pt>
                <c:pt idx="17">
                  <c:v>291.89</c:v>
                </c:pt>
                <c:pt idx="18">
                  <c:v>308.55</c:v>
                </c:pt>
                <c:pt idx="19">
                  <c:v>293.2</c:v>
                </c:pt>
                <c:pt idx="20">
                  <c:v>294.60000000000002</c:v>
                </c:pt>
                <c:pt idx="21">
                  <c:v>285.99</c:v>
                </c:pt>
                <c:pt idx="22">
                  <c:v>290.36</c:v>
                </c:pt>
                <c:pt idx="23">
                  <c:v>293.16000000000003</c:v>
                </c:pt>
                <c:pt idx="24">
                  <c:v>294.22000000000003</c:v>
                </c:pt>
                <c:pt idx="25">
                  <c:v>282.97000000000003</c:v>
                </c:pt>
                <c:pt idx="26">
                  <c:v>287.52999999999997</c:v>
                </c:pt>
                <c:pt idx="27">
                  <c:v>284.81</c:v>
                </c:pt>
                <c:pt idx="28">
                  <c:v>298.56</c:v>
                </c:pt>
                <c:pt idx="29">
                  <c:v>282.23</c:v>
                </c:pt>
                <c:pt idx="30">
                  <c:v>282.47000000000003</c:v>
                </c:pt>
                <c:pt idx="31">
                  <c:v>292.7</c:v>
                </c:pt>
                <c:pt idx="32">
                  <c:v>289.41000000000003</c:v>
                </c:pt>
                <c:pt idx="33">
                  <c:v>293.52999999999997</c:v>
                </c:pt>
                <c:pt idx="34">
                  <c:v>270.22000000000003</c:v>
                </c:pt>
                <c:pt idx="35">
                  <c:v>315.27999999999997</c:v>
                </c:pt>
                <c:pt idx="36">
                  <c:v>311.5</c:v>
                </c:pt>
                <c:pt idx="37">
                  <c:v>268.01</c:v>
                </c:pt>
                <c:pt idx="38">
                  <c:v>292.32</c:v>
                </c:pt>
                <c:pt idx="39">
                  <c:v>295.02</c:v>
                </c:pt>
                <c:pt idx="40">
                  <c:v>291.56</c:v>
                </c:pt>
                <c:pt idx="41">
                  <c:v>287.32</c:v>
                </c:pt>
                <c:pt idx="42">
                  <c:v>292.93</c:v>
                </c:pt>
                <c:pt idx="43">
                  <c:v>291.63</c:v>
                </c:pt>
                <c:pt idx="44">
                  <c:v>281.43</c:v>
                </c:pt>
                <c:pt idx="45">
                  <c:v>292.64</c:v>
                </c:pt>
                <c:pt idx="46">
                  <c:v>284.49</c:v>
                </c:pt>
                <c:pt idx="47">
                  <c:v>293.52</c:v>
                </c:pt>
                <c:pt idx="48">
                  <c:v>284.49</c:v>
                </c:pt>
                <c:pt idx="49">
                  <c:v>293.52</c:v>
                </c:pt>
                <c:pt idx="50">
                  <c:v>271.79000000000002</c:v>
                </c:pt>
                <c:pt idx="51">
                  <c:v>276.38</c:v>
                </c:pt>
                <c:pt idx="52">
                  <c:v>266.08</c:v>
                </c:pt>
                <c:pt idx="53">
                  <c:v>264.95</c:v>
                </c:pt>
                <c:pt idx="54">
                  <c:v>267.22000000000003</c:v>
                </c:pt>
                <c:pt idx="55">
                  <c:v>284.23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289.19</c:v>
                </c:pt>
                <c:pt idx="1">
                  <c:v>290.56</c:v>
                </c:pt>
                <c:pt idx="2">
                  <c:v>285.82</c:v>
                </c:pt>
                <c:pt idx="3">
                  <c:v>300.81</c:v>
                </c:pt>
                <c:pt idx="4">
                  <c:v>306.83</c:v>
                </c:pt>
                <c:pt idx="5">
                  <c:v>292.82</c:v>
                </c:pt>
                <c:pt idx="6">
                  <c:v>286.35000000000002</c:v>
                </c:pt>
                <c:pt idx="7">
                  <c:v>286.44</c:v>
                </c:pt>
                <c:pt idx="8">
                  <c:v>312.86</c:v>
                </c:pt>
                <c:pt idx="9">
                  <c:v>283.75</c:v>
                </c:pt>
                <c:pt idx="10">
                  <c:v>290.94</c:v>
                </c:pt>
                <c:pt idx="11">
                  <c:v>303.77</c:v>
                </c:pt>
                <c:pt idx="12">
                  <c:v>302.06</c:v>
                </c:pt>
                <c:pt idx="13">
                  <c:v>282.29000000000002</c:v>
                </c:pt>
                <c:pt idx="14">
                  <c:v>288.56</c:v>
                </c:pt>
                <c:pt idx="15">
                  <c:v>285.92</c:v>
                </c:pt>
                <c:pt idx="16">
                  <c:v>290.76</c:v>
                </c:pt>
                <c:pt idx="17">
                  <c:v>297.24</c:v>
                </c:pt>
                <c:pt idx="18">
                  <c:v>290.77999999999997</c:v>
                </c:pt>
                <c:pt idx="19">
                  <c:v>293.14</c:v>
                </c:pt>
                <c:pt idx="20">
                  <c:v>305.77999999999997</c:v>
                </c:pt>
                <c:pt idx="21">
                  <c:v>296.39</c:v>
                </c:pt>
                <c:pt idx="22">
                  <c:v>297.55</c:v>
                </c:pt>
                <c:pt idx="23">
                  <c:v>308.26</c:v>
                </c:pt>
                <c:pt idx="24">
                  <c:v>315.19</c:v>
                </c:pt>
                <c:pt idx="25">
                  <c:v>288.36</c:v>
                </c:pt>
                <c:pt idx="26">
                  <c:v>288.31</c:v>
                </c:pt>
                <c:pt idx="27">
                  <c:v>288.32</c:v>
                </c:pt>
                <c:pt idx="28">
                  <c:v>291.82</c:v>
                </c:pt>
                <c:pt idx="29">
                  <c:v>286.69</c:v>
                </c:pt>
                <c:pt idx="30">
                  <c:v>287.99</c:v>
                </c:pt>
                <c:pt idx="31">
                  <c:v>285.48</c:v>
                </c:pt>
                <c:pt idx="32">
                  <c:v>291.55</c:v>
                </c:pt>
                <c:pt idx="33">
                  <c:v>292.87</c:v>
                </c:pt>
                <c:pt idx="34">
                  <c:v>286.3</c:v>
                </c:pt>
                <c:pt idx="35">
                  <c:v>287.35000000000002</c:v>
                </c:pt>
                <c:pt idx="36">
                  <c:v>286.88</c:v>
                </c:pt>
                <c:pt idx="37">
                  <c:v>293.94</c:v>
                </c:pt>
                <c:pt idx="38">
                  <c:v>300.57</c:v>
                </c:pt>
                <c:pt idx="39">
                  <c:v>291.52</c:v>
                </c:pt>
                <c:pt idx="40">
                  <c:v>289.89999999999998</c:v>
                </c:pt>
                <c:pt idx="41">
                  <c:v>293.26</c:v>
                </c:pt>
                <c:pt idx="42">
                  <c:v>293.47000000000003</c:v>
                </c:pt>
                <c:pt idx="43">
                  <c:v>293.31</c:v>
                </c:pt>
                <c:pt idx="44">
                  <c:v>291.2</c:v>
                </c:pt>
                <c:pt idx="45">
                  <c:v>291.05</c:v>
                </c:pt>
                <c:pt idx="46">
                  <c:v>290.58</c:v>
                </c:pt>
                <c:pt idx="47">
                  <c:v>295.38</c:v>
                </c:pt>
                <c:pt idx="48">
                  <c:v>290.58</c:v>
                </c:pt>
                <c:pt idx="49">
                  <c:v>295.38</c:v>
                </c:pt>
                <c:pt idx="50">
                  <c:v>287.43</c:v>
                </c:pt>
                <c:pt idx="51">
                  <c:v>290.45999999999998</c:v>
                </c:pt>
                <c:pt idx="52">
                  <c:v>285.89999999999998</c:v>
                </c:pt>
                <c:pt idx="53">
                  <c:v>283.52999999999997</c:v>
                </c:pt>
                <c:pt idx="54">
                  <c:v>283.08</c:v>
                </c:pt>
                <c:pt idx="55">
                  <c:v>288.33999999999997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64056"/>
        <c:axId val="621253008"/>
      </c:lineChart>
      <c:catAx>
        <c:axId val="23146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3008"/>
        <c:crosses val="autoZero"/>
        <c:auto val="1"/>
        <c:lblAlgn val="ctr"/>
        <c:lblOffset val="100"/>
        <c:noMultiLvlLbl val="0"/>
      </c:catAx>
      <c:valAx>
        <c:axId val="62125300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46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140.31</c:v>
                </c:pt>
                <c:pt idx="1">
                  <c:v>137.75</c:v>
                </c:pt>
                <c:pt idx="2">
                  <c:v>125.91</c:v>
                </c:pt>
                <c:pt idx="3">
                  <c:v>145.46</c:v>
                </c:pt>
                <c:pt idx="4" formatCode="General">
                  <c:v>148.62</c:v>
                </c:pt>
                <c:pt idx="5" formatCode="General">
                  <c:v>136.76</c:v>
                </c:pt>
                <c:pt idx="6">
                  <c:v>127.99</c:v>
                </c:pt>
                <c:pt idx="7">
                  <c:v>135.08000000000001</c:v>
                </c:pt>
                <c:pt idx="8">
                  <c:v>148.6</c:v>
                </c:pt>
                <c:pt idx="9">
                  <c:v>142.91999999999999</c:v>
                </c:pt>
                <c:pt idx="10">
                  <c:v>141.77000000000001</c:v>
                </c:pt>
                <c:pt idx="11">
                  <c:v>133.9</c:v>
                </c:pt>
                <c:pt idx="12">
                  <c:v>138.77000000000001</c:v>
                </c:pt>
                <c:pt idx="13">
                  <c:v>143.66999999999999</c:v>
                </c:pt>
                <c:pt idx="14">
                  <c:v>145.12</c:v>
                </c:pt>
                <c:pt idx="15">
                  <c:v>129.47999999999999</c:v>
                </c:pt>
                <c:pt idx="16">
                  <c:v>140.21</c:v>
                </c:pt>
                <c:pt idx="17">
                  <c:v>138.37</c:v>
                </c:pt>
                <c:pt idx="18">
                  <c:v>135.61000000000001</c:v>
                </c:pt>
                <c:pt idx="19">
                  <c:v>127.38</c:v>
                </c:pt>
                <c:pt idx="20">
                  <c:v>128.22</c:v>
                </c:pt>
                <c:pt idx="21">
                  <c:v>139.30000000000001</c:v>
                </c:pt>
                <c:pt idx="22">
                  <c:v>143.33000000000001</c:v>
                </c:pt>
                <c:pt idx="23">
                  <c:v>120.5</c:v>
                </c:pt>
                <c:pt idx="24">
                  <c:v>122.8</c:v>
                </c:pt>
                <c:pt idx="25">
                  <c:v>140.11000000000001</c:v>
                </c:pt>
                <c:pt idx="26">
                  <c:v>137.06</c:v>
                </c:pt>
                <c:pt idx="27">
                  <c:v>137.74</c:v>
                </c:pt>
                <c:pt idx="28">
                  <c:v>125.47</c:v>
                </c:pt>
                <c:pt idx="29">
                  <c:v>138.54</c:v>
                </c:pt>
                <c:pt idx="30">
                  <c:v>141.1</c:v>
                </c:pt>
                <c:pt idx="31">
                  <c:v>144.02000000000001</c:v>
                </c:pt>
                <c:pt idx="32">
                  <c:v>129.63</c:v>
                </c:pt>
                <c:pt idx="33">
                  <c:v>130.85</c:v>
                </c:pt>
                <c:pt idx="34">
                  <c:v>139.34</c:v>
                </c:pt>
                <c:pt idx="35">
                  <c:v>139.63</c:v>
                </c:pt>
                <c:pt idx="36">
                  <c:v>139.5</c:v>
                </c:pt>
                <c:pt idx="37">
                  <c:v>120.47</c:v>
                </c:pt>
                <c:pt idx="38">
                  <c:v>141.49</c:v>
                </c:pt>
                <c:pt idx="39">
                  <c:v>144.53</c:v>
                </c:pt>
                <c:pt idx="40">
                  <c:v>141.31</c:v>
                </c:pt>
                <c:pt idx="41">
                  <c:v>127</c:v>
                </c:pt>
                <c:pt idx="42">
                  <c:v>141.82</c:v>
                </c:pt>
                <c:pt idx="43">
                  <c:v>142.97999999999999</c:v>
                </c:pt>
                <c:pt idx="44">
                  <c:v>136.09</c:v>
                </c:pt>
                <c:pt idx="45">
                  <c:v>116.4</c:v>
                </c:pt>
                <c:pt idx="46">
                  <c:v>113.02</c:v>
                </c:pt>
                <c:pt idx="47">
                  <c:v>141.47999999999999</c:v>
                </c:pt>
                <c:pt idx="48">
                  <c:v>113.02</c:v>
                </c:pt>
                <c:pt idx="49">
                  <c:v>141.47999999999999</c:v>
                </c:pt>
                <c:pt idx="50">
                  <c:v>140.4</c:v>
                </c:pt>
                <c:pt idx="51">
                  <c:v>140.55000000000001</c:v>
                </c:pt>
                <c:pt idx="52">
                  <c:v>125.53</c:v>
                </c:pt>
                <c:pt idx="53">
                  <c:v>139.4</c:v>
                </c:pt>
                <c:pt idx="54">
                  <c:v>135.94</c:v>
                </c:pt>
                <c:pt idx="55">
                  <c:v>114.42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121.16</c:v>
                </c:pt>
                <c:pt idx="1">
                  <c:v>121.22</c:v>
                </c:pt>
                <c:pt idx="2">
                  <c:v>121.68</c:v>
                </c:pt>
                <c:pt idx="3">
                  <c:v>121.91</c:v>
                </c:pt>
                <c:pt idx="4" formatCode="General">
                  <c:v>121.9</c:v>
                </c:pt>
                <c:pt idx="5" formatCode="General">
                  <c:v>122.88</c:v>
                </c:pt>
                <c:pt idx="6">
                  <c:v>119.56</c:v>
                </c:pt>
                <c:pt idx="7">
                  <c:v>121.33</c:v>
                </c:pt>
                <c:pt idx="8">
                  <c:v>120.44</c:v>
                </c:pt>
                <c:pt idx="9">
                  <c:v>120.02</c:v>
                </c:pt>
                <c:pt idx="10">
                  <c:v>119.61</c:v>
                </c:pt>
                <c:pt idx="11">
                  <c:v>120.32</c:v>
                </c:pt>
                <c:pt idx="12">
                  <c:v>120.44</c:v>
                </c:pt>
                <c:pt idx="13">
                  <c:v>118.12</c:v>
                </c:pt>
                <c:pt idx="14">
                  <c:v>117.85</c:v>
                </c:pt>
                <c:pt idx="15">
                  <c:v>122.31</c:v>
                </c:pt>
                <c:pt idx="16">
                  <c:v>121.25</c:v>
                </c:pt>
                <c:pt idx="17">
                  <c:v>120.83</c:v>
                </c:pt>
                <c:pt idx="18">
                  <c:v>121</c:v>
                </c:pt>
                <c:pt idx="19">
                  <c:v>120.52</c:v>
                </c:pt>
                <c:pt idx="20">
                  <c:v>123.28</c:v>
                </c:pt>
                <c:pt idx="21">
                  <c:v>120.49</c:v>
                </c:pt>
                <c:pt idx="22">
                  <c:v>120.51</c:v>
                </c:pt>
                <c:pt idx="23">
                  <c:v>121.83</c:v>
                </c:pt>
                <c:pt idx="24">
                  <c:v>121.77</c:v>
                </c:pt>
                <c:pt idx="25">
                  <c:v>120.49</c:v>
                </c:pt>
                <c:pt idx="26">
                  <c:v>120.85</c:v>
                </c:pt>
                <c:pt idx="27">
                  <c:v>120.71</c:v>
                </c:pt>
                <c:pt idx="28">
                  <c:v>120.82</c:v>
                </c:pt>
                <c:pt idx="29">
                  <c:v>120.45</c:v>
                </c:pt>
                <c:pt idx="30">
                  <c:v>121.03</c:v>
                </c:pt>
                <c:pt idx="31">
                  <c:v>121.18</c:v>
                </c:pt>
                <c:pt idx="32">
                  <c:v>121.57</c:v>
                </c:pt>
                <c:pt idx="33">
                  <c:v>121.06</c:v>
                </c:pt>
                <c:pt idx="34">
                  <c:v>120.35</c:v>
                </c:pt>
                <c:pt idx="35">
                  <c:v>120.75</c:v>
                </c:pt>
                <c:pt idx="36">
                  <c:v>121.05</c:v>
                </c:pt>
                <c:pt idx="37">
                  <c:v>121.92</c:v>
                </c:pt>
                <c:pt idx="38">
                  <c:v>121.5</c:v>
                </c:pt>
                <c:pt idx="39">
                  <c:v>120.18</c:v>
                </c:pt>
                <c:pt idx="40">
                  <c:v>120.86</c:v>
                </c:pt>
                <c:pt idx="41">
                  <c:v>119.72</c:v>
                </c:pt>
                <c:pt idx="42">
                  <c:v>120.3</c:v>
                </c:pt>
                <c:pt idx="43">
                  <c:v>120.24</c:v>
                </c:pt>
                <c:pt idx="44">
                  <c:v>119.65</c:v>
                </c:pt>
                <c:pt idx="45">
                  <c:v>120.53</c:v>
                </c:pt>
                <c:pt idx="46">
                  <c:v>119.6</c:v>
                </c:pt>
                <c:pt idx="47">
                  <c:v>119.93</c:v>
                </c:pt>
                <c:pt idx="48">
                  <c:v>119.6</c:v>
                </c:pt>
                <c:pt idx="49">
                  <c:v>119.93</c:v>
                </c:pt>
                <c:pt idx="50">
                  <c:v>120.31</c:v>
                </c:pt>
                <c:pt idx="51">
                  <c:v>119.98</c:v>
                </c:pt>
                <c:pt idx="52">
                  <c:v>120.89</c:v>
                </c:pt>
                <c:pt idx="53">
                  <c:v>120.25</c:v>
                </c:pt>
                <c:pt idx="54">
                  <c:v>122.13</c:v>
                </c:pt>
                <c:pt idx="55">
                  <c:v>121.45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252616"/>
        <c:axId val="621255752"/>
      </c:lineChart>
      <c:catAx>
        <c:axId val="621252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5752"/>
        <c:crosses val="autoZero"/>
        <c:auto val="1"/>
        <c:lblAlgn val="ctr"/>
        <c:lblOffset val="100"/>
        <c:noMultiLvlLbl val="0"/>
      </c:catAx>
      <c:valAx>
        <c:axId val="62125575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 formatCode="General">
                  <c:v>3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6</c:v>
                </c:pt>
                <c:pt idx="22" formatCode="General">
                  <c:v>7</c:v>
                </c:pt>
                <c:pt idx="23" formatCode="General">
                  <c:v>8</c:v>
                </c:pt>
                <c:pt idx="24" formatCode="General">
                  <c:v>9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13</c:v>
                </c:pt>
                <c:pt idx="29" formatCode="General">
                  <c:v>14</c:v>
                </c:pt>
                <c:pt idx="30" formatCode="General">
                  <c:v>15</c:v>
                </c:pt>
                <c:pt idx="31" formatCode="General">
                  <c:v>16</c:v>
                </c:pt>
                <c:pt idx="32" formatCode="General">
                  <c:v>17</c:v>
                </c:pt>
                <c:pt idx="33" formatCode="General">
                  <c:v>18</c:v>
                </c:pt>
                <c:pt idx="34" formatCode="General">
                  <c:v>19</c:v>
                </c:pt>
                <c:pt idx="35" formatCode="General">
                  <c:v>20</c:v>
                </c:pt>
                <c:pt idx="36" formatCode="General">
                  <c:v>21</c:v>
                </c:pt>
                <c:pt idx="37" formatCode="General">
                  <c:v>22</c:v>
                </c:pt>
                <c:pt idx="38" formatCode="General">
                  <c:v>23</c:v>
                </c:pt>
                <c:pt idx="39" formatCode="General">
                  <c:v>24</c:v>
                </c:pt>
                <c:pt idx="40" formatCode="General">
                  <c:v>25</c:v>
                </c:pt>
                <c:pt idx="41" formatCode="General">
                  <c:v>26</c:v>
                </c:pt>
                <c:pt idx="42" formatCode="General">
                  <c:v>27</c:v>
                </c:pt>
                <c:pt idx="43" formatCode="General">
                  <c:v>28</c:v>
                </c:pt>
                <c:pt idx="44" formatCode="General">
                  <c:v>29</c:v>
                </c:pt>
                <c:pt idx="45" formatCode="General">
                  <c:v>30</c:v>
                </c:pt>
                <c:pt idx="46" formatCode="General">
                  <c:v>31</c:v>
                </c:pt>
                <c:pt idx="47" formatCode="General">
                  <c:v>32</c:v>
                </c:pt>
                <c:pt idx="48" formatCode="General">
                  <c:v>31</c:v>
                </c:pt>
                <c:pt idx="49" formatCode="General">
                  <c:v>32</c:v>
                </c:pt>
                <c:pt idx="50" formatCode="General">
                  <c:v>33</c:v>
                </c:pt>
                <c:pt idx="51" formatCode="General">
                  <c:v>34</c:v>
                </c:pt>
                <c:pt idx="52" formatCode="General">
                  <c:v>35</c:v>
                </c:pt>
                <c:pt idx="53" formatCode="General">
                  <c:v>36</c:v>
                </c:pt>
                <c:pt idx="54" formatCode="General">
                  <c:v>37</c:v>
                </c:pt>
                <c:pt idx="55" formatCode="General">
                  <c:v>38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311.2</c:v>
                </c:pt>
                <c:pt idx="1">
                  <c:v>311.07</c:v>
                </c:pt>
                <c:pt idx="2">
                  <c:v>304.48</c:v>
                </c:pt>
                <c:pt idx="3">
                  <c:v>303.52999999999997</c:v>
                </c:pt>
                <c:pt idx="4">
                  <c:v>303.73</c:v>
                </c:pt>
                <c:pt idx="5">
                  <c:v>301.98</c:v>
                </c:pt>
                <c:pt idx="6" formatCode="General">
                  <c:v>304.20999999999998</c:v>
                </c:pt>
                <c:pt idx="7" formatCode="General">
                  <c:v>304.08</c:v>
                </c:pt>
                <c:pt idx="8" formatCode="General">
                  <c:v>314.55</c:v>
                </c:pt>
                <c:pt idx="9" formatCode="General">
                  <c:v>300.17</c:v>
                </c:pt>
                <c:pt idx="10" formatCode="General">
                  <c:v>300.18</c:v>
                </c:pt>
                <c:pt idx="11">
                  <c:v>302.58999999999997</c:v>
                </c:pt>
                <c:pt idx="12">
                  <c:v>303.17</c:v>
                </c:pt>
                <c:pt idx="13">
                  <c:v>300.12</c:v>
                </c:pt>
                <c:pt idx="14">
                  <c:v>300.43</c:v>
                </c:pt>
                <c:pt idx="15">
                  <c:v>310.76</c:v>
                </c:pt>
                <c:pt idx="16">
                  <c:v>307.58</c:v>
                </c:pt>
                <c:pt idx="17">
                  <c:v>307.47000000000003</c:v>
                </c:pt>
                <c:pt idx="18" formatCode="General">
                  <c:v>304.05</c:v>
                </c:pt>
                <c:pt idx="19" formatCode="General">
                  <c:v>312.10000000000002</c:v>
                </c:pt>
                <c:pt idx="20" formatCode="General">
                  <c:v>312.58</c:v>
                </c:pt>
                <c:pt idx="21" formatCode="General">
                  <c:v>309.32</c:v>
                </c:pt>
                <c:pt idx="22" formatCode="General">
                  <c:v>304.74</c:v>
                </c:pt>
                <c:pt idx="23" formatCode="General">
                  <c:v>303.55</c:v>
                </c:pt>
                <c:pt idx="24" formatCode="General">
                  <c:v>303.5</c:v>
                </c:pt>
                <c:pt idx="25" formatCode="General">
                  <c:v>298.88</c:v>
                </c:pt>
                <c:pt idx="26">
                  <c:v>298.64</c:v>
                </c:pt>
                <c:pt idx="27">
                  <c:v>298.63</c:v>
                </c:pt>
                <c:pt idx="28">
                  <c:v>308.16000000000003</c:v>
                </c:pt>
                <c:pt idx="29">
                  <c:v>304.63</c:v>
                </c:pt>
                <c:pt idx="30">
                  <c:v>304.62</c:v>
                </c:pt>
                <c:pt idx="31">
                  <c:v>318.12</c:v>
                </c:pt>
                <c:pt idx="32">
                  <c:v>306.12</c:v>
                </c:pt>
                <c:pt idx="33">
                  <c:v>307.3</c:v>
                </c:pt>
                <c:pt idx="34">
                  <c:v>322.25</c:v>
                </c:pt>
                <c:pt idx="35">
                  <c:v>302.11</c:v>
                </c:pt>
                <c:pt idx="36">
                  <c:v>302.26</c:v>
                </c:pt>
                <c:pt idx="37">
                  <c:v>305.22000000000003</c:v>
                </c:pt>
                <c:pt idx="38">
                  <c:v>304.45999999999998</c:v>
                </c:pt>
                <c:pt idx="39">
                  <c:v>306.08</c:v>
                </c:pt>
                <c:pt idx="40">
                  <c:v>305.77999999999997</c:v>
                </c:pt>
                <c:pt idx="41">
                  <c:v>306.08</c:v>
                </c:pt>
                <c:pt idx="42">
                  <c:v>302.70999999999998</c:v>
                </c:pt>
                <c:pt idx="43">
                  <c:v>302.81</c:v>
                </c:pt>
                <c:pt idx="44">
                  <c:v>304.66000000000003</c:v>
                </c:pt>
                <c:pt idx="45">
                  <c:v>303.60000000000002</c:v>
                </c:pt>
                <c:pt idx="46">
                  <c:v>303.11</c:v>
                </c:pt>
                <c:pt idx="47">
                  <c:v>301.10000000000002</c:v>
                </c:pt>
                <c:pt idx="48">
                  <c:v>303.11</c:v>
                </c:pt>
                <c:pt idx="49">
                  <c:v>301.10000000000002</c:v>
                </c:pt>
                <c:pt idx="50">
                  <c:v>306.94</c:v>
                </c:pt>
                <c:pt idx="51">
                  <c:v>307.14999999999998</c:v>
                </c:pt>
                <c:pt idx="52">
                  <c:v>299.41000000000003</c:v>
                </c:pt>
                <c:pt idx="53">
                  <c:v>304.20999999999998</c:v>
                </c:pt>
                <c:pt idx="54">
                  <c:v>303.94</c:v>
                </c:pt>
                <c:pt idx="55">
                  <c:v>304.75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 formatCode="General">
                  <c:v>3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6</c:v>
                </c:pt>
                <c:pt idx="22" formatCode="General">
                  <c:v>7</c:v>
                </c:pt>
                <c:pt idx="23" formatCode="General">
                  <c:v>8</c:v>
                </c:pt>
                <c:pt idx="24" formatCode="General">
                  <c:v>9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13</c:v>
                </c:pt>
                <c:pt idx="29" formatCode="General">
                  <c:v>14</c:v>
                </c:pt>
                <c:pt idx="30" formatCode="General">
                  <c:v>15</c:v>
                </c:pt>
                <c:pt idx="31" formatCode="General">
                  <c:v>16</c:v>
                </c:pt>
                <c:pt idx="32" formatCode="General">
                  <c:v>17</c:v>
                </c:pt>
                <c:pt idx="33" formatCode="General">
                  <c:v>18</c:v>
                </c:pt>
                <c:pt idx="34" formatCode="General">
                  <c:v>19</c:v>
                </c:pt>
                <c:pt idx="35" formatCode="General">
                  <c:v>20</c:v>
                </c:pt>
                <c:pt idx="36" formatCode="General">
                  <c:v>21</c:v>
                </c:pt>
                <c:pt idx="37" formatCode="General">
                  <c:v>22</c:v>
                </c:pt>
                <c:pt idx="38" formatCode="General">
                  <c:v>23</c:v>
                </c:pt>
                <c:pt idx="39" formatCode="General">
                  <c:v>24</c:v>
                </c:pt>
                <c:pt idx="40" formatCode="General">
                  <c:v>25</c:v>
                </c:pt>
                <c:pt idx="41" formatCode="General">
                  <c:v>26</c:v>
                </c:pt>
                <c:pt idx="42" formatCode="General">
                  <c:v>27</c:v>
                </c:pt>
                <c:pt idx="43" formatCode="General">
                  <c:v>28</c:v>
                </c:pt>
                <c:pt idx="44" formatCode="General">
                  <c:v>29</c:v>
                </c:pt>
                <c:pt idx="45" formatCode="General">
                  <c:v>30</c:v>
                </c:pt>
                <c:pt idx="46" formatCode="General">
                  <c:v>31</c:v>
                </c:pt>
                <c:pt idx="47" formatCode="General">
                  <c:v>32</c:v>
                </c:pt>
                <c:pt idx="48" formatCode="General">
                  <c:v>31</c:v>
                </c:pt>
                <c:pt idx="49" formatCode="General">
                  <c:v>32</c:v>
                </c:pt>
                <c:pt idx="50" formatCode="General">
                  <c:v>33</c:v>
                </c:pt>
                <c:pt idx="51" formatCode="General">
                  <c:v>34</c:v>
                </c:pt>
                <c:pt idx="52" formatCode="General">
                  <c:v>35</c:v>
                </c:pt>
                <c:pt idx="53" formatCode="General">
                  <c:v>36</c:v>
                </c:pt>
                <c:pt idx="54" formatCode="General">
                  <c:v>37</c:v>
                </c:pt>
                <c:pt idx="55" formatCode="General">
                  <c:v>38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263.67</c:v>
                </c:pt>
                <c:pt idx="1">
                  <c:v>273.54000000000002</c:v>
                </c:pt>
                <c:pt idx="2">
                  <c:v>246.51</c:v>
                </c:pt>
                <c:pt idx="3">
                  <c:v>244.88</c:v>
                </c:pt>
                <c:pt idx="4">
                  <c:v>267.51</c:v>
                </c:pt>
                <c:pt idx="5">
                  <c:v>258.70999999999998</c:v>
                </c:pt>
                <c:pt idx="6" formatCode="General">
                  <c:v>238.68</c:v>
                </c:pt>
                <c:pt idx="7" formatCode="General">
                  <c:v>234.74</c:v>
                </c:pt>
                <c:pt idx="8" formatCode="General">
                  <c:v>240.13</c:v>
                </c:pt>
                <c:pt idx="9" formatCode="General">
                  <c:v>258.08999999999997</c:v>
                </c:pt>
                <c:pt idx="10" formatCode="General">
                  <c:v>256.95999999999998</c:v>
                </c:pt>
                <c:pt idx="11">
                  <c:v>251.45</c:v>
                </c:pt>
                <c:pt idx="12">
                  <c:v>275.45999999999998</c:v>
                </c:pt>
                <c:pt idx="13">
                  <c:v>269.07</c:v>
                </c:pt>
                <c:pt idx="14">
                  <c:v>271.5</c:v>
                </c:pt>
                <c:pt idx="15">
                  <c:v>288.76</c:v>
                </c:pt>
                <c:pt idx="16">
                  <c:v>282.60000000000002</c:v>
                </c:pt>
                <c:pt idx="17">
                  <c:v>281.2</c:v>
                </c:pt>
                <c:pt idx="18">
                  <c:v>294.17</c:v>
                </c:pt>
                <c:pt idx="19">
                  <c:v>247.2</c:v>
                </c:pt>
                <c:pt idx="20">
                  <c:v>235.94</c:v>
                </c:pt>
                <c:pt idx="21">
                  <c:v>242.01</c:v>
                </c:pt>
                <c:pt idx="22">
                  <c:v>229.94</c:v>
                </c:pt>
                <c:pt idx="23">
                  <c:v>221.03</c:v>
                </c:pt>
                <c:pt idx="24">
                  <c:v>222.51</c:v>
                </c:pt>
                <c:pt idx="25">
                  <c:v>213.89</c:v>
                </c:pt>
                <c:pt idx="26">
                  <c:v>237.4</c:v>
                </c:pt>
                <c:pt idx="27">
                  <c:v>235.39</c:v>
                </c:pt>
                <c:pt idx="28">
                  <c:v>225.33</c:v>
                </c:pt>
                <c:pt idx="29">
                  <c:v>236.36</c:v>
                </c:pt>
                <c:pt idx="30">
                  <c:v>235.23</c:v>
                </c:pt>
                <c:pt idx="31">
                  <c:v>236.37</c:v>
                </c:pt>
                <c:pt idx="32">
                  <c:v>226.69</c:v>
                </c:pt>
                <c:pt idx="33">
                  <c:v>227.36</c:v>
                </c:pt>
                <c:pt idx="34">
                  <c:v>238.21</c:v>
                </c:pt>
                <c:pt idx="35">
                  <c:v>246.93</c:v>
                </c:pt>
                <c:pt idx="36">
                  <c:v>247.25</c:v>
                </c:pt>
                <c:pt idx="37">
                  <c:v>213.37</c:v>
                </c:pt>
                <c:pt idx="38">
                  <c:v>237.01</c:v>
                </c:pt>
                <c:pt idx="39">
                  <c:v>226.44</c:v>
                </c:pt>
                <c:pt idx="40">
                  <c:v>228.11</c:v>
                </c:pt>
                <c:pt idx="41">
                  <c:v>220.41</c:v>
                </c:pt>
                <c:pt idx="42">
                  <c:v>235.17</c:v>
                </c:pt>
                <c:pt idx="43">
                  <c:v>237.84</c:v>
                </c:pt>
                <c:pt idx="44">
                  <c:v>231.07</c:v>
                </c:pt>
                <c:pt idx="45">
                  <c:v>226.11</c:v>
                </c:pt>
                <c:pt idx="46">
                  <c:v>226.39</c:v>
                </c:pt>
                <c:pt idx="47">
                  <c:v>236.32</c:v>
                </c:pt>
                <c:pt idx="48">
                  <c:v>226.39</c:v>
                </c:pt>
                <c:pt idx="49">
                  <c:v>236.32</c:v>
                </c:pt>
                <c:pt idx="50">
                  <c:v>230.02</c:v>
                </c:pt>
                <c:pt idx="51">
                  <c:v>229.54</c:v>
                </c:pt>
                <c:pt idx="52">
                  <c:v>223.89</c:v>
                </c:pt>
                <c:pt idx="53">
                  <c:v>239.55</c:v>
                </c:pt>
                <c:pt idx="54">
                  <c:v>241.75</c:v>
                </c:pt>
                <c:pt idx="55">
                  <c:v>236.1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256928"/>
        <c:axId val="621253400"/>
      </c:lineChart>
      <c:catAx>
        <c:axId val="62125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3400"/>
        <c:crosses val="autoZero"/>
        <c:auto val="1"/>
        <c:lblAlgn val="ctr"/>
        <c:lblOffset val="100"/>
        <c:noMultiLvlLbl val="0"/>
      </c:catAx>
      <c:valAx>
        <c:axId val="62125340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57.98</c:v>
                </c:pt>
                <c:pt idx="1">
                  <c:v>58.72</c:v>
                </c:pt>
                <c:pt idx="2">
                  <c:v>55.2</c:v>
                </c:pt>
                <c:pt idx="3">
                  <c:v>59.49</c:v>
                </c:pt>
                <c:pt idx="4">
                  <c:v>58.3</c:v>
                </c:pt>
                <c:pt idx="5">
                  <c:v>55.39</c:v>
                </c:pt>
                <c:pt idx="6">
                  <c:v>54.95</c:v>
                </c:pt>
                <c:pt idx="7">
                  <c:v>55.95</c:v>
                </c:pt>
                <c:pt idx="8">
                  <c:v>57.33</c:v>
                </c:pt>
                <c:pt idx="9">
                  <c:v>55.77</c:v>
                </c:pt>
                <c:pt idx="10">
                  <c:v>56.16</c:v>
                </c:pt>
                <c:pt idx="11">
                  <c:v>56.61</c:v>
                </c:pt>
                <c:pt idx="12">
                  <c:v>56.83</c:v>
                </c:pt>
                <c:pt idx="13">
                  <c:v>55.16</c:v>
                </c:pt>
                <c:pt idx="14">
                  <c:v>55.26</c:v>
                </c:pt>
                <c:pt idx="15">
                  <c:v>55.21</c:v>
                </c:pt>
                <c:pt idx="16">
                  <c:v>60.49</c:v>
                </c:pt>
                <c:pt idx="17">
                  <c:v>59.12</c:v>
                </c:pt>
                <c:pt idx="18" formatCode="General">
                  <c:v>57.43</c:v>
                </c:pt>
                <c:pt idx="19" formatCode="General">
                  <c:v>56.07</c:v>
                </c:pt>
                <c:pt idx="20" formatCode="General">
                  <c:v>60.43</c:v>
                </c:pt>
                <c:pt idx="21" formatCode="General">
                  <c:v>58.56</c:v>
                </c:pt>
                <c:pt idx="22" formatCode="General">
                  <c:v>58.39</c:v>
                </c:pt>
                <c:pt idx="23" formatCode="General">
                  <c:v>54.96</c:v>
                </c:pt>
                <c:pt idx="24" formatCode="General">
                  <c:v>55.75</c:v>
                </c:pt>
                <c:pt idx="25" formatCode="General">
                  <c:v>58.52</c:v>
                </c:pt>
                <c:pt idx="26" formatCode="General">
                  <c:v>58.37</c:v>
                </c:pt>
                <c:pt idx="27" formatCode="General">
                  <c:v>58.2</c:v>
                </c:pt>
                <c:pt idx="28" formatCode="General">
                  <c:v>55.13</c:v>
                </c:pt>
                <c:pt idx="29">
                  <c:v>57.58</c:v>
                </c:pt>
                <c:pt idx="30">
                  <c:v>56.97</c:v>
                </c:pt>
                <c:pt idx="31">
                  <c:v>57.46</c:v>
                </c:pt>
                <c:pt idx="32">
                  <c:v>54.28</c:v>
                </c:pt>
                <c:pt idx="33">
                  <c:v>56.91</c:v>
                </c:pt>
                <c:pt idx="34">
                  <c:v>57.92</c:v>
                </c:pt>
                <c:pt idx="35">
                  <c:v>57.97</c:v>
                </c:pt>
                <c:pt idx="36">
                  <c:v>57.77</c:v>
                </c:pt>
                <c:pt idx="37">
                  <c:v>54.59</c:v>
                </c:pt>
                <c:pt idx="38">
                  <c:v>57.87</c:v>
                </c:pt>
                <c:pt idx="39">
                  <c:v>57.82</c:v>
                </c:pt>
                <c:pt idx="40">
                  <c:v>56.34</c:v>
                </c:pt>
                <c:pt idx="41">
                  <c:v>55.02</c:v>
                </c:pt>
                <c:pt idx="42">
                  <c:v>58.22</c:v>
                </c:pt>
                <c:pt idx="43">
                  <c:v>56.86</c:v>
                </c:pt>
                <c:pt idx="44">
                  <c:v>57.37</c:v>
                </c:pt>
                <c:pt idx="45">
                  <c:v>55.28</c:v>
                </c:pt>
                <c:pt idx="46">
                  <c:v>55.76</c:v>
                </c:pt>
                <c:pt idx="47">
                  <c:v>57.46</c:v>
                </c:pt>
                <c:pt idx="48">
                  <c:v>55.76</c:v>
                </c:pt>
                <c:pt idx="49">
                  <c:v>57.46</c:v>
                </c:pt>
                <c:pt idx="50">
                  <c:v>57.86</c:v>
                </c:pt>
                <c:pt idx="51">
                  <c:v>58.07</c:v>
                </c:pt>
                <c:pt idx="52">
                  <c:v>55.63</c:v>
                </c:pt>
                <c:pt idx="53">
                  <c:v>57.71</c:v>
                </c:pt>
                <c:pt idx="54">
                  <c:v>57.06</c:v>
                </c:pt>
                <c:pt idx="55">
                  <c:v>57.76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56.98</c:v>
                </c:pt>
                <c:pt idx="1">
                  <c:v>57</c:v>
                </c:pt>
                <c:pt idx="2">
                  <c:v>55.82</c:v>
                </c:pt>
                <c:pt idx="3">
                  <c:v>56.81</c:v>
                </c:pt>
                <c:pt idx="4">
                  <c:v>57.35</c:v>
                </c:pt>
                <c:pt idx="5">
                  <c:v>56.1</c:v>
                </c:pt>
                <c:pt idx="6">
                  <c:v>55.76</c:v>
                </c:pt>
                <c:pt idx="7">
                  <c:v>56.2</c:v>
                </c:pt>
                <c:pt idx="8">
                  <c:v>58.23</c:v>
                </c:pt>
                <c:pt idx="9">
                  <c:v>57.63</c:v>
                </c:pt>
                <c:pt idx="10">
                  <c:v>57.41</c:v>
                </c:pt>
                <c:pt idx="11">
                  <c:v>56.03</c:v>
                </c:pt>
                <c:pt idx="12">
                  <c:v>57.49</c:v>
                </c:pt>
                <c:pt idx="13">
                  <c:v>57.05</c:v>
                </c:pt>
                <c:pt idx="14">
                  <c:v>59.23</c:v>
                </c:pt>
                <c:pt idx="15">
                  <c:v>56.1</c:v>
                </c:pt>
                <c:pt idx="16">
                  <c:v>59.48</c:v>
                </c:pt>
                <c:pt idx="17">
                  <c:v>58.98</c:v>
                </c:pt>
                <c:pt idx="18" formatCode="General">
                  <c:v>58.07</c:v>
                </c:pt>
                <c:pt idx="19" formatCode="General">
                  <c:v>55.87</c:v>
                </c:pt>
                <c:pt idx="20" formatCode="General">
                  <c:v>58.07</c:v>
                </c:pt>
                <c:pt idx="21" formatCode="General">
                  <c:v>60.45</c:v>
                </c:pt>
                <c:pt idx="22" formatCode="General">
                  <c:v>58.19</c:v>
                </c:pt>
                <c:pt idx="23" formatCode="General">
                  <c:v>54.96</c:v>
                </c:pt>
                <c:pt idx="24" formatCode="General">
                  <c:v>53.91</c:v>
                </c:pt>
                <c:pt idx="25" formatCode="General">
                  <c:v>58.62</c:v>
                </c:pt>
                <c:pt idx="26" formatCode="General">
                  <c:v>57.96</c:v>
                </c:pt>
                <c:pt idx="27" formatCode="General">
                  <c:v>57.77</c:v>
                </c:pt>
                <c:pt idx="28" formatCode="General">
                  <c:v>54.88</c:v>
                </c:pt>
                <c:pt idx="29">
                  <c:v>58.26</c:v>
                </c:pt>
                <c:pt idx="30">
                  <c:v>57.67</c:v>
                </c:pt>
                <c:pt idx="31">
                  <c:v>57.74</c:v>
                </c:pt>
                <c:pt idx="32">
                  <c:v>54.92</c:v>
                </c:pt>
                <c:pt idx="33">
                  <c:v>56.03</c:v>
                </c:pt>
                <c:pt idx="34">
                  <c:v>58.22</c:v>
                </c:pt>
                <c:pt idx="35">
                  <c:v>58.01</c:v>
                </c:pt>
                <c:pt idx="36">
                  <c:v>57.49</c:v>
                </c:pt>
                <c:pt idx="37">
                  <c:v>54.62</c:v>
                </c:pt>
                <c:pt idx="38">
                  <c:v>58.17</c:v>
                </c:pt>
                <c:pt idx="39">
                  <c:v>56.96</c:v>
                </c:pt>
                <c:pt idx="40">
                  <c:v>56.37</c:v>
                </c:pt>
                <c:pt idx="41">
                  <c:v>55.26</c:v>
                </c:pt>
                <c:pt idx="42">
                  <c:v>57.53</c:v>
                </c:pt>
                <c:pt idx="43">
                  <c:v>57.39</c:v>
                </c:pt>
                <c:pt idx="44">
                  <c:v>57.03</c:v>
                </c:pt>
                <c:pt idx="45">
                  <c:v>54.51</c:v>
                </c:pt>
                <c:pt idx="46">
                  <c:v>54.79</c:v>
                </c:pt>
                <c:pt idx="47">
                  <c:v>58.61</c:v>
                </c:pt>
                <c:pt idx="48">
                  <c:v>54.79</c:v>
                </c:pt>
                <c:pt idx="49">
                  <c:v>58.61</c:v>
                </c:pt>
                <c:pt idx="50">
                  <c:v>57.04</c:v>
                </c:pt>
                <c:pt idx="51">
                  <c:v>57.34</c:v>
                </c:pt>
                <c:pt idx="52">
                  <c:v>55.26</c:v>
                </c:pt>
                <c:pt idx="53">
                  <c:v>58.02</c:v>
                </c:pt>
                <c:pt idx="54">
                  <c:v>57.96</c:v>
                </c:pt>
                <c:pt idx="55">
                  <c:v>56.77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64.81</c:v>
                </c:pt>
                <c:pt idx="1">
                  <c:v>65.02</c:v>
                </c:pt>
                <c:pt idx="2">
                  <c:v>65.08</c:v>
                </c:pt>
                <c:pt idx="3">
                  <c:v>65.41</c:v>
                </c:pt>
                <c:pt idx="4">
                  <c:v>67.06</c:v>
                </c:pt>
                <c:pt idx="5">
                  <c:v>65.13</c:v>
                </c:pt>
                <c:pt idx="6">
                  <c:v>67.16</c:v>
                </c:pt>
                <c:pt idx="7">
                  <c:v>66.930000000000007</c:v>
                </c:pt>
                <c:pt idx="8">
                  <c:v>66.48</c:v>
                </c:pt>
                <c:pt idx="9">
                  <c:v>65.02</c:v>
                </c:pt>
                <c:pt idx="10">
                  <c:v>66.42</c:v>
                </c:pt>
                <c:pt idx="11">
                  <c:v>64.23</c:v>
                </c:pt>
                <c:pt idx="12">
                  <c:v>66.709999999999994</c:v>
                </c:pt>
                <c:pt idx="13">
                  <c:v>56.83</c:v>
                </c:pt>
                <c:pt idx="14">
                  <c:v>66.290000000000006</c:v>
                </c:pt>
                <c:pt idx="15">
                  <c:v>64.58</c:v>
                </c:pt>
                <c:pt idx="16">
                  <c:v>63.73</c:v>
                </c:pt>
                <c:pt idx="17">
                  <c:v>65.180000000000007</c:v>
                </c:pt>
                <c:pt idx="18" formatCode="General">
                  <c:v>67.3</c:v>
                </c:pt>
                <c:pt idx="19" formatCode="General">
                  <c:v>65.37</c:v>
                </c:pt>
                <c:pt idx="20">
                  <c:v>64.34</c:v>
                </c:pt>
                <c:pt idx="21">
                  <c:v>66.59</c:v>
                </c:pt>
                <c:pt idx="22">
                  <c:v>63.98</c:v>
                </c:pt>
                <c:pt idx="23">
                  <c:v>65.540000000000006</c:v>
                </c:pt>
                <c:pt idx="24">
                  <c:v>65.33</c:v>
                </c:pt>
                <c:pt idx="25">
                  <c:v>63.37</c:v>
                </c:pt>
                <c:pt idx="26">
                  <c:v>65.59</c:v>
                </c:pt>
                <c:pt idx="27">
                  <c:v>64.849999999999994</c:v>
                </c:pt>
                <c:pt idx="28">
                  <c:v>66.39</c:v>
                </c:pt>
                <c:pt idx="29">
                  <c:v>65.88</c:v>
                </c:pt>
                <c:pt idx="30">
                  <c:v>65.36</c:v>
                </c:pt>
                <c:pt idx="31">
                  <c:v>65.430000000000007</c:v>
                </c:pt>
                <c:pt idx="32">
                  <c:v>63.4</c:v>
                </c:pt>
                <c:pt idx="33">
                  <c:v>63.78</c:v>
                </c:pt>
                <c:pt idx="34">
                  <c:v>63.07</c:v>
                </c:pt>
                <c:pt idx="35">
                  <c:v>62.4</c:v>
                </c:pt>
                <c:pt idx="36">
                  <c:v>62.62</c:v>
                </c:pt>
                <c:pt idx="37">
                  <c:v>63.59</c:v>
                </c:pt>
                <c:pt idx="38">
                  <c:v>65.510000000000005</c:v>
                </c:pt>
                <c:pt idx="39">
                  <c:v>62.56</c:v>
                </c:pt>
                <c:pt idx="40">
                  <c:v>61.97</c:v>
                </c:pt>
                <c:pt idx="41">
                  <c:v>63.34</c:v>
                </c:pt>
                <c:pt idx="42">
                  <c:v>64.58</c:v>
                </c:pt>
                <c:pt idx="43">
                  <c:v>64.790000000000006</c:v>
                </c:pt>
                <c:pt idx="44">
                  <c:v>63.13</c:v>
                </c:pt>
                <c:pt idx="45">
                  <c:v>63.3</c:v>
                </c:pt>
                <c:pt idx="46">
                  <c:v>63.85</c:v>
                </c:pt>
                <c:pt idx="47">
                  <c:v>64.13</c:v>
                </c:pt>
                <c:pt idx="48">
                  <c:v>63.85</c:v>
                </c:pt>
                <c:pt idx="49">
                  <c:v>64.13</c:v>
                </c:pt>
                <c:pt idx="50">
                  <c:v>64.739999999999995</c:v>
                </c:pt>
                <c:pt idx="51">
                  <c:v>64.63</c:v>
                </c:pt>
                <c:pt idx="52">
                  <c:v>63.17</c:v>
                </c:pt>
                <c:pt idx="53">
                  <c:v>64.47</c:v>
                </c:pt>
                <c:pt idx="54">
                  <c:v>64.91</c:v>
                </c:pt>
                <c:pt idx="55">
                  <c:v>64.77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81.96</c:v>
                </c:pt>
                <c:pt idx="1">
                  <c:v>87.37</c:v>
                </c:pt>
                <c:pt idx="2">
                  <c:v>81.239999999999995</c:v>
                </c:pt>
                <c:pt idx="3">
                  <c:v>74.87</c:v>
                </c:pt>
                <c:pt idx="4">
                  <c:v>74.97</c:v>
                </c:pt>
                <c:pt idx="5">
                  <c:v>64.66</c:v>
                </c:pt>
                <c:pt idx="6">
                  <c:v>82.48</c:v>
                </c:pt>
                <c:pt idx="7">
                  <c:v>74.31</c:v>
                </c:pt>
                <c:pt idx="8">
                  <c:v>74.95</c:v>
                </c:pt>
                <c:pt idx="9">
                  <c:v>82.49</c:v>
                </c:pt>
                <c:pt idx="10">
                  <c:v>82.93</c:v>
                </c:pt>
                <c:pt idx="11">
                  <c:v>86.6</c:v>
                </c:pt>
                <c:pt idx="12">
                  <c:v>81.83</c:v>
                </c:pt>
                <c:pt idx="13">
                  <c:v>83.09</c:v>
                </c:pt>
                <c:pt idx="14">
                  <c:v>83.33</c:v>
                </c:pt>
                <c:pt idx="15">
                  <c:v>83.25</c:v>
                </c:pt>
                <c:pt idx="16">
                  <c:v>82.75</c:v>
                </c:pt>
                <c:pt idx="17">
                  <c:v>78.58</c:v>
                </c:pt>
                <c:pt idx="18" formatCode="General">
                  <c:v>80.92</c:v>
                </c:pt>
                <c:pt idx="19" formatCode="General">
                  <c:v>80.89</c:v>
                </c:pt>
                <c:pt idx="20" formatCode="General">
                  <c:v>79.06</c:v>
                </c:pt>
                <c:pt idx="21" formatCode="General">
                  <c:v>81.47</c:v>
                </c:pt>
                <c:pt idx="22" formatCode="General">
                  <c:v>79.95</c:v>
                </c:pt>
                <c:pt idx="23" formatCode="General">
                  <c:v>80.45</c:v>
                </c:pt>
                <c:pt idx="24" formatCode="General">
                  <c:v>80.150000000000006</c:v>
                </c:pt>
                <c:pt idx="25" formatCode="General">
                  <c:v>82.85</c:v>
                </c:pt>
                <c:pt idx="26" formatCode="General">
                  <c:v>67.75</c:v>
                </c:pt>
                <c:pt idx="27" formatCode="General">
                  <c:v>66.64</c:v>
                </c:pt>
                <c:pt idx="28" formatCode="General">
                  <c:v>81.849999999999994</c:v>
                </c:pt>
                <c:pt idx="29">
                  <c:v>82.38</c:v>
                </c:pt>
                <c:pt idx="30">
                  <c:v>82.16</c:v>
                </c:pt>
                <c:pt idx="31">
                  <c:v>84.12</c:v>
                </c:pt>
                <c:pt idx="32">
                  <c:v>82.74</c:v>
                </c:pt>
                <c:pt idx="33">
                  <c:v>82.72</c:v>
                </c:pt>
                <c:pt idx="34">
                  <c:v>80.73</c:v>
                </c:pt>
                <c:pt idx="35">
                  <c:v>82.27</c:v>
                </c:pt>
                <c:pt idx="36">
                  <c:v>84.19</c:v>
                </c:pt>
                <c:pt idx="37">
                  <c:v>86.9</c:v>
                </c:pt>
                <c:pt idx="38">
                  <c:v>84.52</c:v>
                </c:pt>
                <c:pt idx="39">
                  <c:v>83.08</c:v>
                </c:pt>
                <c:pt idx="40">
                  <c:v>83.59</c:v>
                </c:pt>
                <c:pt idx="41">
                  <c:v>78.7</c:v>
                </c:pt>
                <c:pt idx="42">
                  <c:v>82.86</c:v>
                </c:pt>
                <c:pt idx="43">
                  <c:v>84.47</c:v>
                </c:pt>
                <c:pt idx="44">
                  <c:v>86.28</c:v>
                </c:pt>
                <c:pt idx="45">
                  <c:v>83.94</c:v>
                </c:pt>
                <c:pt idx="46">
                  <c:v>83.96</c:v>
                </c:pt>
                <c:pt idx="47">
                  <c:v>79.02</c:v>
                </c:pt>
                <c:pt idx="48">
                  <c:v>83.96</c:v>
                </c:pt>
                <c:pt idx="49">
                  <c:v>79.02</c:v>
                </c:pt>
                <c:pt idx="50">
                  <c:v>72.2</c:v>
                </c:pt>
                <c:pt idx="51">
                  <c:v>81.31</c:v>
                </c:pt>
                <c:pt idx="52">
                  <c:v>83.9</c:v>
                </c:pt>
                <c:pt idx="53">
                  <c:v>83.85</c:v>
                </c:pt>
                <c:pt idx="54">
                  <c:v>84.75</c:v>
                </c:pt>
                <c:pt idx="55">
                  <c:v>73.150000000000006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251048"/>
        <c:axId val="621257320"/>
      </c:lineChart>
      <c:catAx>
        <c:axId val="621251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7320"/>
        <c:crosses val="autoZero"/>
        <c:auto val="1"/>
        <c:lblAlgn val="ctr"/>
        <c:lblOffset val="100"/>
        <c:noMultiLvlLbl val="0"/>
      </c:catAx>
      <c:valAx>
        <c:axId val="62125732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25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0" sqref="A10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90</v>
      </c>
    </row>
    <row r="15" spans="1:15" x14ac:dyDescent="0.3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workbookViewId="0">
      <selection activeCell="E7" sqref="E7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38. teden (20. 9. 2021-26. 9. 2021)</v>
      </c>
    </row>
    <row r="3" spans="3:5" ht="15.75" thickBot="1" x14ac:dyDescent="0.35"/>
    <row r="4" spans="3:5" x14ac:dyDescent="0.3">
      <c r="C4" s="25" t="s">
        <v>16</v>
      </c>
      <c r="D4" s="26" t="s">
        <v>17</v>
      </c>
      <c r="E4" s="27" t="s">
        <v>18</v>
      </c>
    </row>
    <row r="5" spans="3:5" x14ac:dyDescent="0.3">
      <c r="C5" s="28" t="s">
        <v>19</v>
      </c>
      <c r="D5" s="133">
        <v>600</v>
      </c>
      <c r="E5" s="134">
        <v>486.76</v>
      </c>
    </row>
    <row r="6" spans="3:5" x14ac:dyDescent="0.3">
      <c r="C6" s="28" t="s">
        <v>20</v>
      </c>
      <c r="D6" s="135">
        <v>50</v>
      </c>
      <c r="E6" s="134">
        <v>326</v>
      </c>
    </row>
    <row r="7" spans="3:5" x14ac:dyDescent="0.3">
      <c r="C7" s="28" t="s">
        <v>38</v>
      </c>
      <c r="D7" s="133" t="s">
        <v>87</v>
      </c>
      <c r="E7" s="133" t="s">
        <v>87</v>
      </c>
    </row>
    <row r="8" spans="3:5" x14ac:dyDescent="0.3">
      <c r="C8" s="28" t="s">
        <v>21</v>
      </c>
      <c r="D8" s="135">
        <v>1301</v>
      </c>
      <c r="E8" s="134">
        <v>789.32</v>
      </c>
    </row>
    <row r="9" spans="3:5" x14ac:dyDescent="0.3">
      <c r="C9" s="28" t="s">
        <v>22</v>
      </c>
      <c r="D9" s="135">
        <v>2516</v>
      </c>
      <c r="E9" s="136">
        <v>1020.98</v>
      </c>
    </row>
    <row r="10" spans="3:5" x14ac:dyDescent="0.3">
      <c r="C10" s="28" t="s">
        <v>23</v>
      </c>
      <c r="D10" s="135">
        <v>2745</v>
      </c>
      <c r="E10" s="134">
        <v>349.34</v>
      </c>
    </row>
    <row r="11" spans="3:5" x14ac:dyDescent="0.3">
      <c r="C11" s="28" t="s">
        <v>24</v>
      </c>
      <c r="D11" s="135">
        <v>9778</v>
      </c>
      <c r="E11" s="134">
        <v>364.44</v>
      </c>
    </row>
    <row r="12" spans="3:5" x14ac:dyDescent="0.3">
      <c r="C12" s="28" t="s">
        <v>25</v>
      </c>
      <c r="D12" s="135">
        <v>2219</v>
      </c>
      <c r="E12" s="134">
        <v>344.26</v>
      </c>
    </row>
    <row r="13" spans="3:5" x14ac:dyDescent="0.3">
      <c r="C13" s="28" t="s">
        <v>26</v>
      </c>
      <c r="D13" s="135">
        <v>70165</v>
      </c>
      <c r="E13" s="134">
        <v>300.16000000000003</v>
      </c>
    </row>
    <row r="14" spans="3:5" x14ac:dyDescent="0.3">
      <c r="C14" s="28" t="s">
        <v>27</v>
      </c>
      <c r="D14" s="135">
        <v>2894</v>
      </c>
      <c r="E14" s="134">
        <v>522.08000000000004</v>
      </c>
    </row>
    <row r="15" spans="3:5" x14ac:dyDescent="0.3">
      <c r="C15" s="28" t="s">
        <v>28</v>
      </c>
      <c r="D15" s="135">
        <v>20862</v>
      </c>
      <c r="E15" s="134">
        <v>114.42</v>
      </c>
    </row>
    <row r="16" spans="3:5" x14ac:dyDescent="0.3">
      <c r="C16" s="28" t="s">
        <v>29</v>
      </c>
      <c r="D16" s="135">
        <v>11293</v>
      </c>
      <c r="E16" s="134">
        <v>121.45</v>
      </c>
    </row>
    <row r="17" spans="3:5" x14ac:dyDescent="0.3">
      <c r="C17" s="28" t="s">
        <v>30</v>
      </c>
      <c r="D17" s="135">
        <v>9558</v>
      </c>
      <c r="E17" s="134">
        <v>304.75</v>
      </c>
    </row>
    <row r="18" spans="3:5" x14ac:dyDescent="0.3">
      <c r="C18" s="28" t="s">
        <v>31</v>
      </c>
      <c r="D18" s="135">
        <v>28075</v>
      </c>
      <c r="E18" s="134">
        <v>236.1</v>
      </c>
    </row>
    <row r="19" spans="3:5" x14ac:dyDescent="0.3">
      <c r="C19" s="28" t="s">
        <v>32</v>
      </c>
      <c r="D19" s="135">
        <v>223007</v>
      </c>
      <c r="E19" s="134">
        <v>57.76</v>
      </c>
    </row>
    <row r="20" spans="3:5" x14ac:dyDescent="0.3">
      <c r="C20" s="28" t="s">
        <v>33</v>
      </c>
      <c r="D20" s="135">
        <v>62627</v>
      </c>
      <c r="E20" s="134">
        <v>56.77</v>
      </c>
    </row>
    <row r="21" spans="3:5" x14ac:dyDescent="0.3">
      <c r="C21" s="28" t="s">
        <v>34</v>
      </c>
      <c r="D21" s="135">
        <v>903042</v>
      </c>
      <c r="E21" s="134">
        <v>64.77</v>
      </c>
    </row>
    <row r="22" spans="3:5" x14ac:dyDescent="0.3">
      <c r="C22" s="28" t="s">
        <v>35</v>
      </c>
      <c r="D22" s="135">
        <v>163363</v>
      </c>
      <c r="E22" s="134">
        <v>73.150000000000006</v>
      </c>
    </row>
    <row r="23" spans="3:5" x14ac:dyDescent="0.3">
      <c r="C23" s="28" t="s">
        <v>36</v>
      </c>
      <c r="D23" s="135">
        <v>6269</v>
      </c>
      <c r="E23" s="134">
        <v>284.23</v>
      </c>
    </row>
    <row r="24" spans="3:5" ht="15.75" thickBot="1" x14ac:dyDescent="0.35">
      <c r="C24" s="29" t="s">
        <v>37</v>
      </c>
      <c r="D24" s="137">
        <v>15626</v>
      </c>
      <c r="E24" s="138">
        <v>288.33999999999997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E102" sqref="E102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30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31"/>
      <c r="C6" s="5" t="s">
        <v>10</v>
      </c>
    </row>
    <row r="7" spans="1:3" x14ac:dyDescent="0.3">
      <c r="B7" s="15" t="s">
        <v>11</v>
      </c>
      <c r="C7" s="32">
        <v>246.39</v>
      </c>
    </row>
    <row r="8" spans="1:3" x14ac:dyDescent="0.3">
      <c r="B8" s="15" t="s">
        <v>12</v>
      </c>
      <c r="C8" s="32">
        <v>221.75</v>
      </c>
    </row>
    <row r="9" spans="1:3" x14ac:dyDescent="0.3">
      <c r="B9" s="15" t="s">
        <v>13</v>
      </c>
      <c r="C9" s="32">
        <v>2.5</v>
      </c>
    </row>
    <row r="10" spans="1:3" ht="15.75" thickBot="1" x14ac:dyDescent="0.35">
      <c r="B10" s="16" t="s">
        <v>14</v>
      </c>
      <c r="C10" s="33">
        <v>169.8</v>
      </c>
    </row>
    <row r="12" spans="1:3" ht="16.399999999999999" x14ac:dyDescent="0.3">
      <c r="B12" s="13" t="s">
        <v>77</v>
      </c>
    </row>
    <row r="15" spans="1:3" x14ac:dyDescent="0.3">
      <c r="A15" s="185"/>
      <c r="B15" s="185" t="str">
        <f>"Tabela 2: Tržna cena masla za "&amp;'Osnovno poročilo'!A14</f>
        <v>Tabela 2: Tržna cena masla za 38. teden (20. 9. 2021-26. 9. 2021)</v>
      </c>
    </row>
    <row r="16" spans="1:3" ht="15.75" thickBot="1" x14ac:dyDescent="0.35"/>
    <row r="17" spans="1:55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5">
      <c r="B18" s="139">
        <v>486.76</v>
      </c>
      <c r="C18" s="140">
        <v>2.5</v>
      </c>
      <c r="D18" s="141">
        <v>489.26</v>
      </c>
      <c r="E18" s="142">
        <v>1.9857137059133894</v>
      </c>
      <c r="F18" s="183">
        <v>-16.300000000000011</v>
      </c>
      <c r="G18" s="184">
        <v>-3.2241474800221548E-2</v>
      </c>
    </row>
    <row r="21" spans="1:55" x14ac:dyDescent="0.3">
      <c r="B21" s="185" t="str">
        <f>"Tabela 3: Tržna cena posnetega mleka v prahu in mleka v prahu za"&amp;'Osnovno poročilo'!A14</f>
        <v>Tabela 3: Tržna cena posnetega mleka v prahu in mleka v prahu za38. teden (20. 9. 2021-26. 9. 2021)</v>
      </c>
    </row>
    <row r="22" spans="1:55" ht="15.75" thickBot="1" x14ac:dyDescent="0.35"/>
    <row r="23" spans="1:55" x14ac:dyDescent="0.3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3">
      <c r="B24" s="6" t="s">
        <v>46</v>
      </c>
      <c r="C24" s="45">
        <v>326</v>
      </c>
      <c r="D24" s="116">
        <v>68.88</v>
      </c>
      <c r="E24" s="169">
        <v>0.26789047915370245</v>
      </c>
    </row>
    <row r="25" spans="1:55" ht="15.75" thickBot="1" x14ac:dyDescent="0.35">
      <c r="B25" s="7" t="s">
        <v>47</v>
      </c>
      <c r="C25" s="34" t="s">
        <v>87</v>
      </c>
      <c r="D25" s="34"/>
      <c r="E25" s="35"/>
    </row>
    <row r="26" spans="1:55" x14ac:dyDescent="0.3">
      <c r="C26" s="36"/>
      <c r="D26" s="36"/>
      <c r="E26" s="36"/>
    </row>
    <row r="27" spans="1:55" x14ac:dyDescent="0.3">
      <c r="B27" s="13" t="s">
        <v>71</v>
      </c>
      <c r="C27" s="36"/>
      <c r="D27" s="36"/>
      <c r="E27" s="36"/>
    </row>
    <row r="28" spans="1:55" ht="15.75" thickBot="1" x14ac:dyDescent="0.35"/>
    <row r="29" spans="1:55" ht="15.75" thickBot="1" x14ac:dyDescent="0.35">
      <c r="B29" s="12">
        <v>2020</v>
      </c>
      <c r="AB29" s="21">
        <v>2021</v>
      </c>
      <c r="AW29" s="24"/>
    </row>
    <row r="30" spans="1:55" ht="15.75" thickBot="1" x14ac:dyDescent="0.35">
      <c r="A30" s="37"/>
      <c r="B30" s="38">
        <v>38</v>
      </c>
      <c r="C30" s="38">
        <v>39</v>
      </c>
      <c r="D30" s="38">
        <v>40</v>
      </c>
      <c r="E30" s="38">
        <v>41</v>
      </c>
      <c r="F30" s="39">
        <v>42</v>
      </c>
      <c r="G30" s="40">
        <v>43</v>
      </c>
      <c r="H30" s="41">
        <v>44</v>
      </c>
      <c r="I30" s="41">
        <v>45</v>
      </c>
      <c r="J30" s="41">
        <v>46</v>
      </c>
      <c r="K30" s="41">
        <v>47</v>
      </c>
      <c r="L30" s="41">
        <v>48</v>
      </c>
      <c r="M30" s="41">
        <v>49</v>
      </c>
      <c r="N30" s="41">
        <v>50</v>
      </c>
      <c r="O30" s="41">
        <v>51</v>
      </c>
      <c r="P30" s="41">
        <v>52</v>
      </c>
      <c r="Q30" s="41">
        <v>53</v>
      </c>
      <c r="R30" s="41">
        <v>1</v>
      </c>
      <c r="S30" s="42">
        <v>2</v>
      </c>
      <c r="T30" s="21">
        <v>3</v>
      </c>
      <c r="U30" s="21">
        <v>4</v>
      </c>
      <c r="V30" s="21">
        <v>5</v>
      </c>
      <c r="W30" s="21">
        <v>6</v>
      </c>
      <c r="X30" s="21">
        <v>7</v>
      </c>
      <c r="Y30" s="21">
        <v>8</v>
      </c>
      <c r="Z30" s="21">
        <v>9</v>
      </c>
      <c r="AA30" s="21">
        <v>10</v>
      </c>
      <c r="AB30" s="21">
        <v>11</v>
      </c>
      <c r="AC30" s="21">
        <v>12</v>
      </c>
      <c r="AD30" s="21">
        <v>13</v>
      </c>
      <c r="AE30" s="21">
        <v>14</v>
      </c>
      <c r="AF30" s="21">
        <v>15</v>
      </c>
      <c r="AG30" s="21">
        <v>16</v>
      </c>
      <c r="AH30" s="21">
        <v>17</v>
      </c>
      <c r="AI30" s="21">
        <v>18</v>
      </c>
      <c r="AJ30" s="21">
        <v>19</v>
      </c>
      <c r="AK30" s="21">
        <v>20</v>
      </c>
      <c r="AL30" s="21">
        <v>21</v>
      </c>
      <c r="AM30" s="21">
        <v>22</v>
      </c>
      <c r="AN30" s="21">
        <v>23</v>
      </c>
      <c r="AO30" s="21">
        <v>24</v>
      </c>
      <c r="AP30" s="21">
        <v>25</v>
      </c>
      <c r="AQ30" s="21">
        <v>26</v>
      </c>
      <c r="AR30" s="21">
        <v>27</v>
      </c>
      <c r="AS30" s="21">
        <v>28</v>
      </c>
      <c r="AT30" s="21">
        <v>29</v>
      </c>
      <c r="AU30" s="21">
        <v>30</v>
      </c>
      <c r="AV30" s="21">
        <v>31</v>
      </c>
      <c r="AW30" s="21">
        <v>32</v>
      </c>
      <c r="AX30" s="21">
        <v>33</v>
      </c>
      <c r="AY30" s="21">
        <v>34</v>
      </c>
      <c r="AZ30" s="21">
        <v>35</v>
      </c>
      <c r="BA30" s="21">
        <v>36</v>
      </c>
      <c r="BB30" s="21">
        <v>37</v>
      </c>
      <c r="BC30" s="21">
        <v>38</v>
      </c>
    </row>
    <row r="31" spans="1:55" x14ac:dyDescent="0.3">
      <c r="A31" s="43" t="s">
        <v>48</v>
      </c>
      <c r="B31" s="175">
        <v>221.75</v>
      </c>
      <c r="C31" s="175">
        <v>221.75</v>
      </c>
      <c r="D31" s="175">
        <v>221.751</v>
      </c>
      <c r="E31" s="175">
        <v>221.751</v>
      </c>
      <c r="F31" s="175">
        <v>221.751</v>
      </c>
      <c r="G31" s="177">
        <v>221.751</v>
      </c>
      <c r="H31" s="83">
        <v>221.751</v>
      </c>
      <c r="I31" s="83">
        <v>221.751</v>
      </c>
      <c r="J31" s="83">
        <v>221.751</v>
      </c>
      <c r="K31" s="83">
        <v>221.751</v>
      </c>
      <c r="L31" s="83">
        <v>221.751</v>
      </c>
      <c r="M31" s="178">
        <v>221.751</v>
      </c>
      <c r="N31" s="178">
        <v>221.751</v>
      </c>
      <c r="O31" s="178">
        <v>221.751</v>
      </c>
      <c r="P31" s="178">
        <v>221.751</v>
      </c>
      <c r="Q31" s="178">
        <v>221.751</v>
      </c>
      <c r="R31" s="178">
        <v>221.751</v>
      </c>
      <c r="S31" s="179">
        <v>221.751</v>
      </c>
      <c r="T31" s="176">
        <v>221.751</v>
      </c>
      <c r="U31" s="176">
        <v>221.751</v>
      </c>
      <c r="V31" s="176">
        <v>221.751</v>
      </c>
      <c r="W31" s="176">
        <v>221.751</v>
      </c>
      <c r="X31" s="176">
        <v>221.751</v>
      </c>
      <c r="Y31" s="176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</row>
    <row r="32" spans="1:55" x14ac:dyDescent="0.3">
      <c r="A32" s="43" t="s">
        <v>49</v>
      </c>
      <c r="B32" s="176">
        <v>377.61</v>
      </c>
      <c r="C32" s="176">
        <v>388.7</v>
      </c>
      <c r="D32" s="176">
        <v>561.66</v>
      </c>
      <c r="E32" s="176">
        <v>518.30999999999995</v>
      </c>
      <c r="F32" s="176">
        <v>520.37</v>
      </c>
      <c r="G32" s="176">
        <v>372.08</v>
      </c>
      <c r="H32" s="176">
        <v>362.01</v>
      </c>
      <c r="I32" s="176">
        <v>360.27</v>
      </c>
      <c r="J32" s="176">
        <v>366.28</v>
      </c>
      <c r="K32" s="176">
        <v>422.86</v>
      </c>
      <c r="L32" s="176">
        <v>425.58</v>
      </c>
      <c r="M32" s="176">
        <v>509.96</v>
      </c>
      <c r="N32" s="176">
        <v>371.36</v>
      </c>
      <c r="O32" s="176">
        <v>427.79</v>
      </c>
      <c r="P32" s="176">
        <v>435.06</v>
      </c>
      <c r="Q32" s="176">
        <v>371.62</v>
      </c>
      <c r="R32" s="176">
        <v>504.44</v>
      </c>
      <c r="S32" s="176">
        <v>476.17</v>
      </c>
      <c r="T32" s="176">
        <v>370.44</v>
      </c>
      <c r="U32" s="176">
        <v>442.67</v>
      </c>
      <c r="V32" s="176">
        <v>441.97</v>
      </c>
      <c r="W32" s="176">
        <v>413.13</v>
      </c>
      <c r="X32" s="176">
        <v>427.41</v>
      </c>
      <c r="Y32" s="176">
        <v>452.08</v>
      </c>
      <c r="Z32" s="176">
        <v>450.86</v>
      </c>
      <c r="AA32" s="176">
        <v>435.94</v>
      </c>
      <c r="AB32" s="176">
        <v>359.97</v>
      </c>
      <c r="AC32" s="176">
        <v>371.95</v>
      </c>
      <c r="AD32" s="176">
        <v>473.89</v>
      </c>
      <c r="AE32" s="176">
        <v>349.26</v>
      </c>
      <c r="AF32" s="176">
        <v>367.6</v>
      </c>
      <c r="AG32" s="176">
        <v>464.25</v>
      </c>
      <c r="AH32" s="176">
        <v>379.92</v>
      </c>
      <c r="AI32" s="176">
        <v>396.81</v>
      </c>
      <c r="AJ32" s="176">
        <v>478.48</v>
      </c>
      <c r="AK32" s="176">
        <v>423.14</v>
      </c>
      <c r="AL32" s="176">
        <v>341.65</v>
      </c>
      <c r="AM32" s="176">
        <v>419.6</v>
      </c>
      <c r="AN32" s="176">
        <v>499.66</v>
      </c>
      <c r="AO32" s="176">
        <v>508.86</v>
      </c>
      <c r="AP32" s="176">
        <v>511.78</v>
      </c>
      <c r="AQ32" s="176">
        <v>454.15</v>
      </c>
      <c r="AR32" s="176">
        <v>550.29</v>
      </c>
      <c r="AS32" s="176">
        <v>541.86</v>
      </c>
      <c r="AT32" s="176">
        <v>524.28</v>
      </c>
      <c r="AU32" s="176">
        <v>562.96</v>
      </c>
      <c r="AV32" s="176">
        <v>549.94000000000005</v>
      </c>
      <c r="AW32" s="176">
        <v>447.96</v>
      </c>
      <c r="AX32" s="176">
        <v>515.76</v>
      </c>
      <c r="AY32" s="176">
        <v>505.61</v>
      </c>
      <c r="AZ32" s="176">
        <v>492.42</v>
      </c>
      <c r="BA32" s="176">
        <v>515.02</v>
      </c>
      <c r="BB32" s="176">
        <v>503.06</v>
      </c>
      <c r="BC32" s="176">
        <v>486.76</v>
      </c>
    </row>
    <row r="33" spans="1:90" x14ac:dyDescent="0.3">
      <c r="A33" s="43" t="s">
        <v>46</v>
      </c>
      <c r="B33" s="176">
        <v>330</v>
      </c>
      <c r="C33" s="176">
        <v>327</v>
      </c>
      <c r="D33" s="176">
        <v>256.10000000000002</v>
      </c>
      <c r="E33" s="176">
        <v>315</v>
      </c>
      <c r="F33" s="176">
        <v>361.77</v>
      </c>
      <c r="G33" s="176">
        <v>336</v>
      </c>
      <c r="H33" s="176">
        <v>323.05</v>
      </c>
      <c r="I33" s="176">
        <v>244</v>
      </c>
      <c r="J33" s="176">
        <v>323</v>
      </c>
      <c r="K33" s="176">
        <v>340.99</v>
      </c>
      <c r="L33" s="176">
        <v>322.72000000000003</v>
      </c>
      <c r="M33" s="176">
        <v>279.8</v>
      </c>
      <c r="N33" s="176">
        <v>339</v>
      </c>
      <c r="O33" s="176">
        <v>253</v>
      </c>
      <c r="P33" s="176">
        <v>328</v>
      </c>
      <c r="Q33" s="176">
        <v>326.83999999999997</v>
      </c>
      <c r="R33" s="176">
        <v>328</v>
      </c>
      <c r="S33" s="176">
        <v>317</v>
      </c>
      <c r="T33" s="176">
        <v>341</v>
      </c>
      <c r="U33" s="176">
        <v>339</v>
      </c>
      <c r="V33" s="176">
        <v>321</v>
      </c>
      <c r="W33" s="176"/>
      <c r="X33" s="176">
        <v>248</v>
      </c>
      <c r="Y33" s="176">
        <v>322.89999999999998</v>
      </c>
      <c r="Z33" s="176">
        <v>326</v>
      </c>
      <c r="AA33" s="176">
        <v>318.48</v>
      </c>
      <c r="AB33" s="176">
        <v>315</v>
      </c>
      <c r="AC33" s="176">
        <v>315</v>
      </c>
      <c r="AD33" s="176">
        <v>249</v>
      </c>
      <c r="AE33" s="176">
        <v>332</v>
      </c>
      <c r="AF33" s="176">
        <v>318</v>
      </c>
      <c r="AG33" s="176">
        <v>318</v>
      </c>
      <c r="AH33" s="176">
        <v>318</v>
      </c>
      <c r="AI33" s="176">
        <v>255</v>
      </c>
      <c r="AJ33" s="176">
        <v>313.64</v>
      </c>
      <c r="AK33" s="176">
        <v>285</v>
      </c>
      <c r="AL33" s="176">
        <v>316.27</v>
      </c>
      <c r="AM33" s="176">
        <v>268.86</v>
      </c>
      <c r="AN33" s="176">
        <v>323.83</v>
      </c>
      <c r="AO33" s="176">
        <v>324.35000000000002</v>
      </c>
      <c r="AP33" s="176">
        <v>309.14</v>
      </c>
      <c r="AQ33" s="176">
        <v>259.51</v>
      </c>
      <c r="AR33" s="176">
        <v>323.66000000000003</v>
      </c>
      <c r="AS33" s="176">
        <v>312.16000000000003</v>
      </c>
      <c r="AT33" s="176">
        <v>329.17</v>
      </c>
      <c r="AU33" s="176">
        <v>254.43</v>
      </c>
      <c r="AV33" s="176">
        <v>325.24</v>
      </c>
      <c r="AW33" s="176">
        <v>331.4</v>
      </c>
      <c r="AX33" s="176">
        <v>327.60000000000002</v>
      </c>
      <c r="AY33" s="176">
        <v>325.27</v>
      </c>
      <c r="AZ33" s="176">
        <v>505.3</v>
      </c>
      <c r="BA33" s="176">
        <v>295.08</v>
      </c>
      <c r="BB33" s="176">
        <v>257.12</v>
      </c>
      <c r="BC33" s="176">
        <v>326</v>
      </c>
    </row>
    <row r="34" spans="1:90" x14ac:dyDescent="0.3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180"/>
      <c r="K34" s="57"/>
      <c r="L34" s="57"/>
      <c r="M34" s="57"/>
      <c r="N34" s="57"/>
      <c r="O34" s="57"/>
      <c r="P34" s="181"/>
      <c r="Q34" s="181"/>
      <c r="R34" s="181"/>
      <c r="S34" s="181"/>
      <c r="T34" s="181"/>
      <c r="U34" s="181"/>
      <c r="V34" s="182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57"/>
      <c r="AX34" s="57"/>
      <c r="AY34" s="57"/>
      <c r="AZ34" s="57"/>
      <c r="BA34" s="57"/>
      <c r="BB34" s="57"/>
      <c r="BC34" s="57"/>
    </row>
    <row r="35" spans="1:90" x14ac:dyDescent="0.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3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3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38. teden (20. 9. 2021-26. 9. 2021) v letih 2019, 2020 in 2021 (€/100 kg)</v>
      </c>
    </row>
    <row r="59" spans="2:10" ht="15.75" thickBot="1" x14ac:dyDescent="0.35"/>
    <row r="60" spans="2:10" ht="15.75" thickBot="1" x14ac:dyDescent="0.35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3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3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3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3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3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3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3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3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3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3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3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3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3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3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3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3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3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3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3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3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3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3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3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3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3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3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3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3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3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3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3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3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3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3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3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3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3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3">
      <c r="B98" s="53">
        <v>38</v>
      </c>
      <c r="C98" s="54">
        <v>549.37</v>
      </c>
      <c r="D98" s="54">
        <v>380.11</v>
      </c>
      <c r="E98" s="54">
        <v>489.26</v>
      </c>
      <c r="F98" s="55">
        <v>109.14999999999998</v>
      </c>
      <c r="G98" s="56">
        <v>0.28715371866038764</v>
      </c>
      <c r="H98" s="2"/>
      <c r="I98" s="49"/>
      <c r="J98" s="49"/>
    </row>
    <row r="99" spans="2:10" x14ac:dyDescent="0.3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3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3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3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3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3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3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3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3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3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3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3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3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3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5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3">
      <c r="H114" s="36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I2" sqref="I2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30" t="s">
        <v>51</v>
      </c>
    </row>
    <row r="4" spans="2:5" x14ac:dyDescent="0.3">
      <c r="B4" s="13" t="str">
        <f>"Tabela 5: Tržne cene sirov za "&amp;'Osnovno poročilo'!A14</f>
        <v>Tabela 5: Tržne cene sirov za 38. teden (20. 9. 2021-26. 9. 2021)</v>
      </c>
    </row>
    <row r="5" spans="2:5" ht="15.75" thickBot="1" x14ac:dyDescent="0.35"/>
    <row r="6" spans="2:5" ht="15.75" thickBot="1" x14ac:dyDescent="0.35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62">
        <v>789.32</v>
      </c>
      <c r="D7" s="63">
        <v>-123.78999999999996</v>
      </c>
      <c r="E7" s="132">
        <v>-0.13556964659241488</v>
      </c>
    </row>
    <row r="8" spans="2:5" x14ac:dyDescent="0.3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3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3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3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3">
      <c r="B12" s="19" t="s">
        <v>26</v>
      </c>
      <c r="C12" s="64">
        <v>300.16000000000003</v>
      </c>
      <c r="D12" s="65">
        <v>-5.5600000000000023</v>
      </c>
      <c r="E12" s="132">
        <v>-1.8186575951851358E-2</v>
      </c>
    </row>
    <row r="13" spans="2:5" x14ac:dyDescent="0.3">
      <c r="B13" s="19" t="s">
        <v>27</v>
      </c>
      <c r="C13" s="64">
        <v>522.08000000000004</v>
      </c>
      <c r="D13" s="65">
        <v>6.7700000000000955</v>
      </c>
      <c r="E13" s="66">
        <v>1.3137722924065232E-2</v>
      </c>
    </row>
    <row r="14" spans="2:5" x14ac:dyDescent="0.3">
      <c r="B14" s="19" t="s">
        <v>36</v>
      </c>
      <c r="C14" s="64">
        <v>284.23</v>
      </c>
      <c r="D14" s="65">
        <v>17.009999999999991</v>
      </c>
      <c r="E14" s="66">
        <v>6.3655415013846195E-2</v>
      </c>
    </row>
    <row r="15" spans="2:5" ht="15.75" thickBot="1" x14ac:dyDescent="0.35">
      <c r="B15" s="20" t="s">
        <v>37</v>
      </c>
      <c r="C15" s="67">
        <v>288.33999999999997</v>
      </c>
      <c r="D15" s="68">
        <v>5.2599999999999909</v>
      </c>
      <c r="E15" s="187">
        <v>1.8581319768263382E-2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5">
      <c r="B21" s="73"/>
      <c r="C21" s="38">
        <v>38</v>
      </c>
      <c r="D21" s="38">
        <v>39</v>
      </c>
      <c r="E21" s="38">
        <v>40</v>
      </c>
      <c r="F21" s="38">
        <v>41</v>
      </c>
      <c r="G21" s="38">
        <v>42</v>
      </c>
      <c r="H21" s="38">
        <v>43</v>
      </c>
      <c r="I21" s="39">
        <v>44</v>
      </c>
      <c r="J21" s="39">
        <v>45</v>
      </c>
      <c r="K21" s="39">
        <v>46</v>
      </c>
      <c r="L21" s="39">
        <v>47</v>
      </c>
      <c r="M21" s="39">
        <v>48</v>
      </c>
      <c r="N21" s="39">
        <v>49</v>
      </c>
      <c r="O21" s="39">
        <v>50</v>
      </c>
      <c r="P21" s="39">
        <v>51</v>
      </c>
      <c r="Q21" s="39">
        <v>52</v>
      </c>
      <c r="R21" s="39">
        <v>53</v>
      </c>
      <c r="S21" s="39">
        <v>1</v>
      </c>
      <c r="T21" s="39">
        <v>2</v>
      </c>
      <c r="U21" s="23">
        <v>3</v>
      </c>
      <c r="V21" s="23">
        <v>4</v>
      </c>
      <c r="W21" s="23">
        <v>5</v>
      </c>
      <c r="X21" s="23">
        <v>6</v>
      </c>
      <c r="Y21" s="23">
        <v>7</v>
      </c>
      <c r="Z21" s="23">
        <v>8</v>
      </c>
      <c r="AA21" s="23">
        <v>9</v>
      </c>
      <c r="AB21" s="23">
        <v>10</v>
      </c>
      <c r="AC21" s="23">
        <v>11</v>
      </c>
      <c r="AD21" s="23">
        <v>12</v>
      </c>
      <c r="AE21" s="23">
        <v>13</v>
      </c>
      <c r="AF21" s="23">
        <v>14</v>
      </c>
      <c r="AG21" s="23">
        <v>15</v>
      </c>
      <c r="AH21" s="23">
        <v>16</v>
      </c>
      <c r="AI21" s="23">
        <v>17</v>
      </c>
      <c r="AJ21" s="23">
        <v>18</v>
      </c>
      <c r="AK21" s="23">
        <v>19</v>
      </c>
      <c r="AL21" s="23">
        <v>20</v>
      </c>
      <c r="AM21" s="23">
        <v>21</v>
      </c>
      <c r="AN21" s="23">
        <v>22</v>
      </c>
      <c r="AO21" s="23">
        <v>23</v>
      </c>
      <c r="AP21" s="23">
        <v>24</v>
      </c>
      <c r="AQ21" s="23">
        <v>25</v>
      </c>
      <c r="AR21" s="23">
        <v>26</v>
      </c>
      <c r="AS21" s="23">
        <v>27</v>
      </c>
      <c r="AT21" s="23">
        <v>28</v>
      </c>
      <c r="AU21" s="23">
        <v>29</v>
      </c>
      <c r="AV21" s="23">
        <v>30</v>
      </c>
      <c r="AW21" s="23">
        <v>31</v>
      </c>
      <c r="AX21" s="23">
        <v>32</v>
      </c>
      <c r="AY21" s="23">
        <v>31</v>
      </c>
      <c r="AZ21" s="23">
        <v>32</v>
      </c>
      <c r="BA21" s="23">
        <v>33</v>
      </c>
      <c r="BB21" s="23">
        <v>34</v>
      </c>
      <c r="BC21" s="23">
        <v>35</v>
      </c>
      <c r="BD21" s="23">
        <v>36</v>
      </c>
      <c r="BE21" s="23">
        <v>37</v>
      </c>
      <c r="BF21" s="23">
        <v>38</v>
      </c>
    </row>
    <row r="22" spans="2:93" x14ac:dyDescent="0.3">
      <c r="B22" s="73" t="s">
        <v>52</v>
      </c>
      <c r="C22" s="157">
        <v>774.96</v>
      </c>
      <c r="D22" s="157">
        <v>815</v>
      </c>
      <c r="E22" s="157">
        <v>821.3</v>
      </c>
      <c r="F22" s="157">
        <v>730.38</v>
      </c>
      <c r="G22" s="157">
        <v>837.03</v>
      </c>
      <c r="H22" s="157">
        <v>797</v>
      </c>
      <c r="I22" s="158">
        <v>846.31</v>
      </c>
      <c r="J22" s="158">
        <v>824.59</v>
      </c>
      <c r="K22" s="158">
        <v>824</v>
      </c>
      <c r="L22" s="158">
        <v>861.33</v>
      </c>
      <c r="M22" s="158">
        <v>783.34</v>
      </c>
      <c r="N22" s="159">
        <v>848.63</v>
      </c>
      <c r="O22" s="159">
        <v>828.04</v>
      </c>
      <c r="P22" s="159">
        <v>807.34</v>
      </c>
      <c r="Q22" s="159">
        <v>801.36</v>
      </c>
      <c r="R22" s="159">
        <v>857.04</v>
      </c>
      <c r="S22" s="159">
        <v>846.98</v>
      </c>
      <c r="T22" s="159">
        <v>843</v>
      </c>
      <c r="U22" s="160">
        <v>845.3</v>
      </c>
      <c r="V22" s="160">
        <v>844.9</v>
      </c>
      <c r="W22" s="160">
        <v>812.09</v>
      </c>
      <c r="X22" s="160">
        <v>850.88</v>
      </c>
      <c r="Y22" s="160">
        <v>790.4</v>
      </c>
      <c r="Z22" s="160">
        <v>747.48</v>
      </c>
      <c r="AA22" s="160">
        <v>837.36</v>
      </c>
      <c r="AB22" s="160">
        <v>804.16</v>
      </c>
      <c r="AC22" s="160">
        <v>782.31</v>
      </c>
      <c r="AD22" s="160">
        <v>766.17</v>
      </c>
      <c r="AE22" s="160">
        <v>794.3</v>
      </c>
      <c r="AF22" s="160">
        <v>797</v>
      </c>
      <c r="AG22" s="160">
        <v>922</v>
      </c>
      <c r="AH22" s="160">
        <v>923</v>
      </c>
      <c r="AI22" s="160">
        <v>922</v>
      </c>
      <c r="AJ22" s="160">
        <v>816.6</v>
      </c>
      <c r="AK22" s="160">
        <v>728.71</v>
      </c>
      <c r="AL22" s="160">
        <v>745.1</v>
      </c>
      <c r="AM22" s="160">
        <v>737.22</v>
      </c>
      <c r="AN22" s="160">
        <v>775</v>
      </c>
      <c r="AO22" s="160">
        <v>806.37</v>
      </c>
      <c r="AP22" s="160">
        <v>882.89</v>
      </c>
      <c r="AQ22" s="160">
        <v>765.14</v>
      </c>
      <c r="AR22" s="160">
        <v>856.42</v>
      </c>
      <c r="AS22" s="160">
        <v>807.83</v>
      </c>
      <c r="AT22" s="160">
        <v>838.86</v>
      </c>
      <c r="AU22" s="160">
        <v>837.99</v>
      </c>
      <c r="AV22" s="160">
        <v>784.52</v>
      </c>
      <c r="AW22" s="160">
        <v>926.38</v>
      </c>
      <c r="AX22" s="160">
        <v>834.23</v>
      </c>
      <c r="AY22" s="160">
        <v>926.38</v>
      </c>
      <c r="AZ22" s="160">
        <v>834.23</v>
      </c>
      <c r="BA22" s="160">
        <v>737.51</v>
      </c>
      <c r="BB22" s="160">
        <v>816.3</v>
      </c>
      <c r="BC22" s="160">
        <v>756.81</v>
      </c>
      <c r="BD22" s="160">
        <v>822.03</v>
      </c>
      <c r="BE22" s="160">
        <v>913.11</v>
      </c>
      <c r="BF22" s="160">
        <v>789.32</v>
      </c>
    </row>
    <row r="23" spans="2:93" x14ac:dyDescent="0.3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2">
        <v>1020.98</v>
      </c>
      <c r="J23" s="162">
        <v>1020.98</v>
      </c>
      <c r="K23" s="162">
        <v>1020.98</v>
      </c>
      <c r="L23" s="158">
        <v>1020.98</v>
      </c>
      <c r="M23" s="158">
        <v>1020.98</v>
      </c>
      <c r="N23" s="159">
        <v>1020.98</v>
      </c>
      <c r="O23" s="159">
        <v>1020.98</v>
      </c>
      <c r="P23" s="159">
        <v>1020.98</v>
      </c>
      <c r="Q23" s="159">
        <v>1020.98</v>
      </c>
      <c r="R23" s="159">
        <v>1020.98</v>
      </c>
      <c r="S23" s="159">
        <v>1020.98</v>
      </c>
      <c r="T23" s="159">
        <v>1020.98</v>
      </c>
      <c r="U23" s="160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</row>
    <row r="24" spans="2:93" x14ac:dyDescent="0.3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2">
        <v>349.34</v>
      </c>
      <c r="J24" s="162">
        <v>349.34</v>
      </c>
      <c r="K24" s="162">
        <v>349.34</v>
      </c>
      <c r="L24" s="158">
        <v>349.34</v>
      </c>
      <c r="M24" s="158">
        <v>349.34</v>
      </c>
      <c r="N24" s="159">
        <v>349.34</v>
      </c>
      <c r="O24" s="159">
        <v>349.34</v>
      </c>
      <c r="P24" s="159">
        <v>349.34</v>
      </c>
      <c r="Q24" s="159">
        <v>349.34</v>
      </c>
      <c r="R24" s="159">
        <v>349.34</v>
      </c>
      <c r="S24" s="159">
        <v>349.34</v>
      </c>
      <c r="T24" s="159">
        <v>349.34</v>
      </c>
      <c r="U24" s="160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</row>
    <row r="25" spans="2:93" x14ac:dyDescent="0.3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2">
        <v>364.44</v>
      </c>
      <c r="J25" s="162">
        <v>364.44</v>
      </c>
      <c r="K25" s="162">
        <v>364.44</v>
      </c>
      <c r="L25" s="158">
        <v>364.44</v>
      </c>
      <c r="M25" s="158">
        <v>364.44</v>
      </c>
      <c r="N25" s="159">
        <v>364.44</v>
      </c>
      <c r="O25" s="159">
        <v>364.44</v>
      </c>
      <c r="P25" s="159">
        <v>364.44</v>
      </c>
      <c r="Q25" s="159">
        <v>364.44</v>
      </c>
      <c r="R25" s="159">
        <v>364.44</v>
      </c>
      <c r="S25" s="159">
        <v>364.44</v>
      </c>
      <c r="T25" s="159">
        <v>364.44</v>
      </c>
      <c r="U25" s="160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</row>
    <row r="26" spans="2:93" x14ac:dyDescent="0.3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2">
        <v>344.26</v>
      </c>
      <c r="J26" s="162">
        <v>344.26</v>
      </c>
      <c r="K26" s="162">
        <v>344.26</v>
      </c>
      <c r="L26" s="158">
        <v>344.26</v>
      </c>
      <c r="M26" s="158">
        <v>344.26</v>
      </c>
      <c r="N26" s="159">
        <v>344.26</v>
      </c>
      <c r="O26" s="159">
        <v>344.26</v>
      </c>
      <c r="P26" s="159">
        <v>344.26</v>
      </c>
      <c r="Q26" s="159">
        <v>344.26</v>
      </c>
      <c r="R26" s="159">
        <v>344.26</v>
      </c>
      <c r="S26" s="159">
        <v>344.26</v>
      </c>
      <c r="T26" s="159">
        <v>344.26</v>
      </c>
      <c r="U26" s="160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</row>
    <row r="27" spans="2:93" x14ac:dyDescent="0.3">
      <c r="B27" s="73" t="s">
        <v>26</v>
      </c>
      <c r="C27" s="161">
        <v>324.99</v>
      </c>
      <c r="D27" s="161">
        <v>330.23</v>
      </c>
      <c r="E27" s="161">
        <v>329.61</v>
      </c>
      <c r="F27" s="161">
        <v>332.66</v>
      </c>
      <c r="G27" s="161">
        <v>327.43</v>
      </c>
      <c r="H27" s="161">
        <v>323.61</v>
      </c>
      <c r="I27" s="162">
        <v>332.75</v>
      </c>
      <c r="J27" s="162">
        <v>327.84</v>
      </c>
      <c r="K27" s="162">
        <v>325.33</v>
      </c>
      <c r="L27" s="158">
        <v>323.82</v>
      </c>
      <c r="M27" s="158">
        <v>331.61</v>
      </c>
      <c r="N27" s="159">
        <v>323.04000000000002</v>
      </c>
      <c r="O27" s="159">
        <v>328.2</v>
      </c>
      <c r="P27" s="159">
        <v>336.55</v>
      </c>
      <c r="Q27" s="159">
        <v>336.96</v>
      </c>
      <c r="R27" s="159">
        <v>323.89999999999998</v>
      </c>
      <c r="S27" s="159">
        <v>407.28</v>
      </c>
      <c r="T27" s="159">
        <v>341.13</v>
      </c>
      <c r="U27" s="160">
        <v>351.42</v>
      </c>
      <c r="V27" s="160">
        <v>661.03</v>
      </c>
      <c r="W27" s="160">
        <v>330.9</v>
      </c>
      <c r="X27" s="160">
        <v>352.55</v>
      </c>
      <c r="Y27" s="160">
        <v>342.14</v>
      </c>
      <c r="Z27" s="160">
        <v>339.94</v>
      </c>
      <c r="AA27" s="160">
        <v>338.84</v>
      </c>
      <c r="AB27" s="160">
        <v>331.9</v>
      </c>
      <c r="AC27" s="160">
        <v>334.06</v>
      </c>
      <c r="AD27" s="160">
        <v>330.56</v>
      </c>
      <c r="AE27" s="160">
        <v>335.55</v>
      </c>
      <c r="AF27" s="160">
        <v>330.58</v>
      </c>
      <c r="AG27" s="160">
        <v>338.41</v>
      </c>
      <c r="AH27" s="160">
        <v>340.64</v>
      </c>
      <c r="AI27" s="160">
        <v>334.73</v>
      </c>
      <c r="AJ27" s="160">
        <v>330.4</v>
      </c>
      <c r="AK27" s="160">
        <v>335.19</v>
      </c>
      <c r="AL27" s="160">
        <v>335.26</v>
      </c>
      <c r="AM27" s="160">
        <v>343.21</v>
      </c>
      <c r="AN27" s="160">
        <v>337.33</v>
      </c>
      <c r="AO27" s="160">
        <v>339.56</v>
      </c>
      <c r="AP27" s="160">
        <v>329.42</v>
      </c>
      <c r="AQ27" s="160">
        <v>328.24</v>
      </c>
      <c r="AR27" s="160">
        <v>340.23</v>
      </c>
      <c r="AS27" s="160">
        <v>335.93</v>
      </c>
      <c r="AT27" s="160">
        <v>314.02</v>
      </c>
      <c r="AU27" s="160">
        <v>306.91000000000003</v>
      </c>
      <c r="AV27" s="160">
        <v>311.8</v>
      </c>
      <c r="AW27" s="160">
        <v>312.58999999999997</v>
      </c>
      <c r="AX27" s="160">
        <v>306.45</v>
      </c>
      <c r="AY27" s="160">
        <v>312.58999999999997</v>
      </c>
      <c r="AZ27" s="160">
        <v>306.45</v>
      </c>
      <c r="BA27" s="160">
        <v>314.58</v>
      </c>
      <c r="BB27" s="160">
        <v>313.18</v>
      </c>
      <c r="BC27" s="160">
        <v>309.52999999999997</v>
      </c>
      <c r="BD27" s="160">
        <v>303.95999999999998</v>
      </c>
      <c r="BE27" s="160">
        <v>305.72000000000003</v>
      </c>
      <c r="BF27" s="160">
        <v>300.16000000000003</v>
      </c>
    </row>
    <row r="28" spans="2:93" x14ac:dyDescent="0.3">
      <c r="B28" s="73" t="s">
        <v>27</v>
      </c>
      <c r="C28" s="161">
        <v>583.37</v>
      </c>
      <c r="D28" s="161">
        <v>524</v>
      </c>
      <c r="E28" s="161">
        <v>546.6</v>
      </c>
      <c r="F28" s="161">
        <v>548.82000000000005</v>
      </c>
      <c r="G28" s="161">
        <v>517.5</v>
      </c>
      <c r="H28" s="161">
        <v>548</v>
      </c>
      <c r="I28" s="162">
        <v>535.16</v>
      </c>
      <c r="J28" s="162">
        <v>547.96</v>
      </c>
      <c r="K28" s="162">
        <v>546</v>
      </c>
      <c r="L28" s="158">
        <v>530.28</v>
      </c>
      <c r="M28" s="158">
        <v>534.61</v>
      </c>
      <c r="N28" s="159">
        <v>569.41</v>
      </c>
      <c r="O28" s="159">
        <v>519.29999999999995</v>
      </c>
      <c r="P28" s="159">
        <v>524.12</v>
      </c>
      <c r="Q28" s="159">
        <v>523.4</v>
      </c>
      <c r="R28" s="159">
        <v>474.4</v>
      </c>
      <c r="S28" s="159">
        <v>517.88</v>
      </c>
      <c r="T28" s="159">
        <v>523.4</v>
      </c>
      <c r="U28" s="160">
        <v>524.01</v>
      </c>
      <c r="V28" s="160">
        <v>525.02</v>
      </c>
      <c r="W28" s="160">
        <v>553.59</v>
      </c>
      <c r="X28" s="160">
        <v>563.87</v>
      </c>
      <c r="Y28" s="160">
        <v>558.75</v>
      </c>
      <c r="Z28" s="160">
        <v>529.98</v>
      </c>
      <c r="AA28" s="160">
        <v>529.59</v>
      </c>
      <c r="AB28" s="160">
        <v>567.63</v>
      </c>
      <c r="AC28" s="160">
        <v>493.69</v>
      </c>
      <c r="AD28" s="160">
        <v>493.14</v>
      </c>
      <c r="AE28" s="160">
        <v>494.7</v>
      </c>
      <c r="AF28" s="160">
        <v>556</v>
      </c>
      <c r="AG28" s="160">
        <v>570.38</v>
      </c>
      <c r="AH28" s="160">
        <v>570</v>
      </c>
      <c r="AI28" s="160">
        <v>569</v>
      </c>
      <c r="AJ28" s="160">
        <v>513.96</v>
      </c>
      <c r="AK28" s="160">
        <v>478.32</v>
      </c>
      <c r="AL28" s="160">
        <v>511.59</v>
      </c>
      <c r="AM28" s="160">
        <v>504.83</v>
      </c>
      <c r="AN28" s="160">
        <v>543</v>
      </c>
      <c r="AO28" s="160">
        <v>521.26</v>
      </c>
      <c r="AP28" s="160">
        <v>518.34</v>
      </c>
      <c r="AQ28" s="160">
        <v>511.99</v>
      </c>
      <c r="AR28" s="160">
        <v>521.76</v>
      </c>
      <c r="AS28" s="160">
        <v>507.59</v>
      </c>
      <c r="AT28" s="160">
        <v>522.67999999999995</v>
      </c>
      <c r="AU28" s="160">
        <v>544.92999999999995</v>
      </c>
      <c r="AV28" s="160">
        <v>501.54</v>
      </c>
      <c r="AW28" s="160">
        <v>544.86</v>
      </c>
      <c r="AX28" s="160">
        <v>546.5</v>
      </c>
      <c r="AY28" s="160">
        <v>544.86</v>
      </c>
      <c r="AZ28" s="160">
        <v>546.5</v>
      </c>
      <c r="BA28" s="160">
        <v>509.23</v>
      </c>
      <c r="BB28" s="160">
        <v>503.83</v>
      </c>
      <c r="BC28" s="160">
        <v>507.3</v>
      </c>
      <c r="BD28" s="160">
        <v>530.41999999999996</v>
      </c>
      <c r="BE28" s="160">
        <v>515.30999999999995</v>
      </c>
      <c r="BF28" s="160">
        <v>522.08000000000004</v>
      </c>
    </row>
    <row r="29" spans="2:93" x14ac:dyDescent="0.3">
      <c r="B29" s="73" t="s">
        <v>36</v>
      </c>
      <c r="C29" s="161">
        <v>285</v>
      </c>
      <c r="D29" s="161">
        <v>290.14999999999998</v>
      </c>
      <c r="E29" s="161">
        <v>277.83</v>
      </c>
      <c r="F29" s="161">
        <v>293.08999999999997</v>
      </c>
      <c r="G29" s="161">
        <v>289.98</v>
      </c>
      <c r="H29" s="161">
        <v>282.02</v>
      </c>
      <c r="I29" s="162">
        <v>284.66000000000003</v>
      </c>
      <c r="J29" s="162">
        <v>288.04000000000002</v>
      </c>
      <c r="K29" s="162">
        <v>275.33</v>
      </c>
      <c r="L29" s="158">
        <v>296.44</v>
      </c>
      <c r="M29" s="158">
        <v>294.48</v>
      </c>
      <c r="N29" s="159">
        <v>267.38</v>
      </c>
      <c r="O29" s="159">
        <v>308.74</v>
      </c>
      <c r="P29" s="159">
        <v>293.86</v>
      </c>
      <c r="Q29" s="159">
        <v>296.37</v>
      </c>
      <c r="R29" s="159">
        <v>290.29000000000002</v>
      </c>
      <c r="S29" s="159">
        <v>294.97000000000003</v>
      </c>
      <c r="T29" s="159">
        <v>291.89</v>
      </c>
      <c r="U29" s="163">
        <v>308.55</v>
      </c>
      <c r="V29" s="163">
        <v>293.2</v>
      </c>
      <c r="W29" s="163">
        <v>294.60000000000002</v>
      </c>
      <c r="X29" s="163">
        <v>285.99</v>
      </c>
      <c r="Y29" s="163">
        <v>290.36</v>
      </c>
      <c r="Z29" s="163">
        <v>293.16000000000003</v>
      </c>
      <c r="AA29" s="163">
        <v>294.22000000000003</v>
      </c>
      <c r="AB29" s="163">
        <v>282.97000000000003</v>
      </c>
      <c r="AC29" s="163">
        <v>287.52999999999997</v>
      </c>
      <c r="AD29" s="163">
        <v>284.81</v>
      </c>
      <c r="AE29" s="163">
        <v>298.56</v>
      </c>
      <c r="AF29" s="163">
        <v>282.23</v>
      </c>
      <c r="AG29" s="163">
        <v>282.47000000000003</v>
      </c>
      <c r="AH29" s="163">
        <v>292.7</v>
      </c>
      <c r="AI29" s="163">
        <v>289.41000000000003</v>
      </c>
      <c r="AJ29" s="163">
        <v>293.52999999999997</v>
      </c>
      <c r="AK29" s="163">
        <v>270.22000000000003</v>
      </c>
      <c r="AL29" s="163">
        <v>315.27999999999997</v>
      </c>
      <c r="AM29" s="163">
        <v>311.5</v>
      </c>
      <c r="AN29" s="163">
        <v>268.01</v>
      </c>
      <c r="AO29" s="163">
        <v>292.32</v>
      </c>
      <c r="AP29" s="163">
        <v>295.02</v>
      </c>
      <c r="AQ29" s="163">
        <v>291.56</v>
      </c>
      <c r="AR29" s="163">
        <v>287.32</v>
      </c>
      <c r="AS29" s="163">
        <v>292.93</v>
      </c>
      <c r="AT29" s="163">
        <v>291.63</v>
      </c>
      <c r="AU29" s="163">
        <v>281.43</v>
      </c>
      <c r="AV29" s="163">
        <v>292.64</v>
      </c>
      <c r="AW29" s="163">
        <v>284.49</v>
      </c>
      <c r="AX29" s="163">
        <v>293.52</v>
      </c>
      <c r="AY29" s="163">
        <v>284.49</v>
      </c>
      <c r="AZ29" s="163">
        <v>293.52</v>
      </c>
      <c r="BA29" s="163">
        <v>271.79000000000002</v>
      </c>
      <c r="BB29" s="163">
        <v>276.38</v>
      </c>
      <c r="BC29" s="163">
        <v>266.08</v>
      </c>
      <c r="BD29" s="163">
        <v>264.95</v>
      </c>
      <c r="BE29" s="163">
        <v>267.22000000000003</v>
      </c>
      <c r="BF29" s="163">
        <v>284.23</v>
      </c>
    </row>
    <row r="30" spans="2:93" ht="15.75" thickBot="1" x14ac:dyDescent="0.35">
      <c r="B30" s="77" t="s">
        <v>37</v>
      </c>
      <c r="C30" s="161">
        <v>289.19</v>
      </c>
      <c r="D30" s="161">
        <v>290.56</v>
      </c>
      <c r="E30" s="161">
        <v>285.82</v>
      </c>
      <c r="F30" s="161">
        <v>300.81</v>
      </c>
      <c r="G30" s="161">
        <v>306.83</v>
      </c>
      <c r="H30" s="161">
        <v>292.82</v>
      </c>
      <c r="I30" s="162">
        <v>286.35000000000002</v>
      </c>
      <c r="J30" s="162">
        <v>286.44</v>
      </c>
      <c r="K30" s="162">
        <v>312.86</v>
      </c>
      <c r="L30" s="158">
        <v>283.75</v>
      </c>
      <c r="M30" s="158">
        <v>290.94</v>
      </c>
      <c r="N30" s="159">
        <v>303.77</v>
      </c>
      <c r="O30" s="159">
        <v>302.06</v>
      </c>
      <c r="P30" s="159">
        <v>282.29000000000002</v>
      </c>
      <c r="Q30" s="159">
        <v>288.56</v>
      </c>
      <c r="R30" s="159">
        <v>285.92</v>
      </c>
      <c r="S30" s="159">
        <v>290.76</v>
      </c>
      <c r="T30" s="159">
        <v>297.24</v>
      </c>
      <c r="U30" s="160">
        <v>290.77999999999997</v>
      </c>
      <c r="V30" s="160">
        <v>293.14</v>
      </c>
      <c r="W30" s="160">
        <v>305.77999999999997</v>
      </c>
      <c r="X30" s="160">
        <v>296.39</v>
      </c>
      <c r="Y30" s="160">
        <v>297.55</v>
      </c>
      <c r="Z30" s="160">
        <v>308.26</v>
      </c>
      <c r="AA30" s="160">
        <v>315.19</v>
      </c>
      <c r="AB30" s="160">
        <v>288.36</v>
      </c>
      <c r="AC30" s="160">
        <v>288.31</v>
      </c>
      <c r="AD30" s="160">
        <v>288.32</v>
      </c>
      <c r="AE30" s="160">
        <v>291.82</v>
      </c>
      <c r="AF30" s="160">
        <v>286.69</v>
      </c>
      <c r="AG30" s="160">
        <v>287.99</v>
      </c>
      <c r="AH30" s="160">
        <v>285.48</v>
      </c>
      <c r="AI30" s="160">
        <v>291.55</v>
      </c>
      <c r="AJ30" s="160">
        <v>292.87</v>
      </c>
      <c r="AK30" s="160">
        <v>286.3</v>
      </c>
      <c r="AL30" s="160">
        <v>287.35000000000002</v>
      </c>
      <c r="AM30" s="160">
        <v>286.88</v>
      </c>
      <c r="AN30" s="160">
        <v>293.94</v>
      </c>
      <c r="AO30" s="160">
        <v>300.57</v>
      </c>
      <c r="AP30" s="160">
        <v>291.52</v>
      </c>
      <c r="AQ30" s="160">
        <v>289.89999999999998</v>
      </c>
      <c r="AR30" s="160">
        <v>293.26</v>
      </c>
      <c r="AS30" s="160">
        <v>293.47000000000003</v>
      </c>
      <c r="AT30" s="160">
        <v>293.31</v>
      </c>
      <c r="AU30" s="160">
        <v>291.2</v>
      </c>
      <c r="AV30" s="160">
        <v>291.05</v>
      </c>
      <c r="AW30" s="160">
        <v>290.58</v>
      </c>
      <c r="AX30" s="160">
        <v>295.38</v>
      </c>
      <c r="AY30" s="160">
        <v>290.58</v>
      </c>
      <c r="AZ30" s="160">
        <v>295.38</v>
      </c>
      <c r="BA30" s="160">
        <v>287.43</v>
      </c>
      <c r="BB30" s="160">
        <v>290.45999999999998</v>
      </c>
      <c r="BC30" s="160">
        <v>285.89999999999998</v>
      </c>
      <c r="BD30" s="160">
        <v>283.52999999999997</v>
      </c>
      <c r="BE30" s="160">
        <v>283.08</v>
      </c>
      <c r="BF30" s="160">
        <v>288.33999999999997</v>
      </c>
    </row>
    <row r="31" spans="2:93" x14ac:dyDescent="0.3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3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E10" sqref="E10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8" ht="18.350000000000001" x14ac:dyDescent="0.35">
      <c r="B2" s="30" t="s">
        <v>56</v>
      </c>
    </row>
    <row r="4" spans="2:58" x14ac:dyDescent="0.3">
      <c r="B4" s="13" t="str">
        <f>"Tabela 7: Tržne cene jogurtov za "&amp;'Osnovno poročilo'!A14</f>
        <v>Tabela 7: Tržne cene jogurtov za 38. teden (20. 9. 2021-26. 9. 2021)</v>
      </c>
    </row>
    <row r="5" spans="2:58" ht="15.75" thickBot="1" x14ac:dyDescent="0.35">
      <c r="B5" s="1"/>
    </row>
    <row r="6" spans="2:58" x14ac:dyDescent="0.3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3">
      <c r="B7" s="19" t="s">
        <v>57</v>
      </c>
      <c r="C7" s="119">
        <v>114.42</v>
      </c>
      <c r="D7" s="116">
        <v>-21.519999999999996</v>
      </c>
      <c r="E7" s="169">
        <v>-0.15830513461821394</v>
      </c>
      <c r="F7" s="79"/>
      <c r="G7" s="80"/>
    </row>
    <row r="8" spans="2:58" ht="15.75" thickBot="1" x14ac:dyDescent="0.35">
      <c r="B8" s="20" t="s">
        <v>58</v>
      </c>
      <c r="C8" s="120">
        <v>121.45</v>
      </c>
      <c r="D8" s="121">
        <v>-0.67999999999999261</v>
      </c>
      <c r="E8" s="188">
        <v>-5.5678375501514443E-3</v>
      </c>
    </row>
    <row r="9" spans="2:58" x14ac:dyDescent="0.3">
      <c r="D9" s="69"/>
      <c r="E9" s="70"/>
    </row>
    <row r="12" spans="2:58" x14ac:dyDescent="0.3">
      <c r="B12" s="13" t="s">
        <v>81</v>
      </c>
    </row>
    <row r="13" spans="2:58" ht="15.75" thickBot="1" x14ac:dyDescent="0.35"/>
    <row r="14" spans="2:58" ht="15.75" thickBot="1" x14ac:dyDescent="0.35">
      <c r="C14" s="12">
        <v>2020</v>
      </c>
      <c r="U14" s="9">
        <v>2020</v>
      </c>
      <c r="AF14" s="22">
        <v>2021</v>
      </c>
    </row>
    <row r="15" spans="2:58" ht="15.75" thickBot="1" x14ac:dyDescent="0.35">
      <c r="B15" s="36"/>
      <c r="C15" s="38">
        <v>38</v>
      </c>
      <c r="D15" s="38">
        <v>39</v>
      </c>
      <c r="E15" s="38">
        <v>40</v>
      </c>
      <c r="F15" s="38">
        <v>41</v>
      </c>
      <c r="G15" s="38">
        <v>42</v>
      </c>
      <c r="H15" s="40">
        <v>43</v>
      </c>
      <c r="I15" s="41">
        <v>44</v>
      </c>
      <c r="J15" s="41">
        <v>45</v>
      </c>
      <c r="K15" s="41">
        <v>46</v>
      </c>
      <c r="L15" s="41">
        <v>47</v>
      </c>
      <c r="M15" s="41">
        <v>48</v>
      </c>
      <c r="N15" s="41">
        <v>49</v>
      </c>
      <c r="O15" s="41">
        <v>50</v>
      </c>
      <c r="P15" s="41">
        <v>51</v>
      </c>
      <c r="Q15" s="41">
        <v>52</v>
      </c>
      <c r="R15" s="41">
        <v>53</v>
      </c>
      <c r="S15" s="41">
        <v>1</v>
      </c>
      <c r="T15" s="41">
        <v>2</v>
      </c>
      <c r="U15" s="21">
        <v>3</v>
      </c>
      <c r="V15" s="81">
        <v>4</v>
      </c>
      <c r="W15" s="81">
        <v>5</v>
      </c>
      <c r="X15" s="81">
        <v>6</v>
      </c>
      <c r="Y15" s="81">
        <v>7</v>
      </c>
      <c r="Z15" s="81">
        <v>8</v>
      </c>
      <c r="AA15" s="81">
        <v>9</v>
      </c>
      <c r="AB15" s="81">
        <v>10</v>
      </c>
      <c r="AC15" s="81">
        <v>11</v>
      </c>
      <c r="AD15" s="81">
        <v>12</v>
      </c>
      <c r="AE15" s="81">
        <v>13</v>
      </c>
      <c r="AF15" s="81">
        <v>14</v>
      </c>
      <c r="AG15" s="81">
        <v>15</v>
      </c>
      <c r="AH15" s="81">
        <v>16</v>
      </c>
      <c r="AI15" s="81">
        <v>17</v>
      </c>
      <c r="AJ15" s="81">
        <v>18</v>
      </c>
      <c r="AK15" s="81">
        <v>19</v>
      </c>
      <c r="AL15" s="81">
        <v>20</v>
      </c>
      <c r="AM15" s="81">
        <v>21</v>
      </c>
      <c r="AN15" s="81">
        <v>22</v>
      </c>
      <c r="AO15" s="81">
        <v>23</v>
      </c>
      <c r="AP15" s="81">
        <v>24</v>
      </c>
      <c r="AQ15" s="81">
        <v>25</v>
      </c>
      <c r="AR15" s="81">
        <v>26</v>
      </c>
      <c r="AS15" s="81">
        <v>27</v>
      </c>
      <c r="AT15" s="81">
        <v>28</v>
      </c>
      <c r="AU15" s="81">
        <v>29</v>
      </c>
      <c r="AV15" s="81">
        <v>30</v>
      </c>
      <c r="AW15" s="81">
        <v>31</v>
      </c>
      <c r="AX15" s="81">
        <v>32</v>
      </c>
      <c r="AY15" s="81">
        <v>31</v>
      </c>
      <c r="AZ15" s="81">
        <v>32</v>
      </c>
      <c r="BA15" s="81">
        <v>33</v>
      </c>
      <c r="BB15" s="81">
        <v>34</v>
      </c>
      <c r="BC15" s="81">
        <v>35</v>
      </c>
      <c r="BD15" s="81">
        <v>36</v>
      </c>
      <c r="BE15" s="81">
        <v>37</v>
      </c>
      <c r="BF15" s="81">
        <v>38</v>
      </c>
    </row>
    <row r="16" spans="2:58" x14ac:dyDescent="0.3">
      <c r="B16" s="82" t="s">
        <v>57</v>
      </c>
      <c r="C16" s="74">
        <v>140.31</v>
      </c>
      <c r="D16" s="74">
        <v>137.75</v>
      </c>
      <c r="E16" s="74">
        <v>125.91</v>
      </c>
      <c r="F16" s="74">
        <v>145.46</v>
      </c>
      <c r="G16" s="83">
        <v>148.62</v>
      </c>
      <c r="H16" s="83">
        <v>136.76</v>
      </c>
      <c r="I16" s="75">
        <v>127.99</v>
      </c>
      <c r="J16" s="75">
        <v>135.08000000000001</v>
      </c>
      <c r="K16" s="75">
        <v>148.6</v>
      </c>
      <c r="L16" s="75">
        <v>142.91999999999999</v>
      </c>
      <c r="M16" s="75">
        <v>141.77000000000001</v>
      </c>
      <c r="N16" s="47">
        <v>133.9</v>
      </c>
      <c r="O16" s="47">
        <v>138.77000000000001</v>
      </c>
      <c r="P16" s="47">
        <v>143.66999999999999</v>
      </c>
      <c r="Q16" s="47">
        <v>145.12</v>
      </c>
      <c r="R16" s="47">
        <v>129.47999999999999</v>
      </c>
      <c r="S16" s="47">
        <v>140.21</v>
      </c>
      <c r="T16" s="47">
        <v>138.37</v>
      </c>
      <c r="U16" s="75">
        <v>135.61000000000001</v>
      </c>
      <c r="V16" s="75">
        <v>127.38</v>
      </c>
      <c r="W16" s="75">
        <v>128.22</v>
      </c>
      <c r="X16" s="75">
        <v>139.30000000000001</v>
      </c>
      <c r="Y16" s="75">
        <v>143.33000000000001</v>
      </c>
      <c r="Z16" s="75">
        <v>120.5</v>
      </c>
      <c r="AA16" s="75">
        <v>122.8</v>
      </c>
      <c r="AB16" s="75">
        <v>140.11000000000001</v>
      </c>
      <c r="AC16" s="75">
        <v>137.06</v>
      </c>
      <c r="AD16" s="75">
        <v>137.74</v>
      </c>
      <c r="AE16" s="75">
        <v>125.47</v>
      </c>
      <c r="AF16" s="75">
        <v>138.54</v>
      </c>
      <c r="AG16" s="75">
        <v>141.1</v>
      </c>
      <c r="AH16" s="75">
        <v>144.02000000000001</v>
      </c>
      <c r="AI16" s="75">
        <v>129.63</v>
      </c>
      <c r="AJ16" s="75">
        <v>130.85</v>
      </c>
      <c r="AK16" s="75">
        <v>139.34</v>
      </c>
      <c r="AL16" s="75">
        <v>139.63</v>
      </c>
      <c r="AM16" s="75">
        <v>139.5</v>
      </c>
      <c r="AN16" s="75">
        <v>120.47</v>
      </c>
      <c r="AO16" s="75">
        <v>141.49</v>
      </c>
      <c r="AP16" s="75">
        <v>144.53</v>
      </c>
      <c r="AQ16" s="143">
        <v>141.31</v>
      </c>
      <c r="AR16" s="143">
        <v>127</v>
      </c>
      <c r="AS16" s="143">
        <v>141.82</v>
      </c>
      <c r="AT16" s="143">
        <v>142.97999999999999</v>
      </c>
      <c r="AU16" s="143">
        <v>136.09</v>
      </c>
      <c r="AV16" s="143">
        <v>116.4</v>
      </c>
      <c r="AW16" s="143">
        <v>113.02</v>
      </c>
      <c r="AX16" s="143">
        <v>141.47999999999999</v>
      </c>
      <c r="AY16" s="143">
        <v>113.02</v>
      </c>
      <c r="AZ16" s="143">
        <v>141.47999999999999</v>
      </c>
      <c r="BA16" s="143">
        <v>140.4</v>
      </c>
      <c r="BB16" s="143">
        <v>140.55000000000001</v>
      </c>
      <c r="BC16" s="143">
        <v>125.53</v>
      </c>
      <c r="BD16" s="143">
        <v>139.4</v>
      </c>
      <c r="BE16" s="143">
        <v>135.94</v>
      </c>
      <c r="BF16" s="143">
        <v>114.42</v>
      </c>
    </row>
    <row r="17" spans="2:93" ht="15.75" thickBot="1" x14ac:dyDescent="0.35">
      <c r="B17" s="84" t="s">
        <v>58</v>
      </c>
      <c r="C17" s="45">
        <v>121.16</v>
      </c>
      <c r="D17" s="45">
        <v>121.22</v>
      </c>
      <c r="E17" s="45">
        <v>121.68</v>
      </c>
      <c r="F17" s="45">
        <v>121.91</v>
      </c>
      <c r="G17" s="57">
        <v>121.9</v>
      </c>
      <c r="H17" s="57">
        <v>122.88</v>
      </c>
      <c r="I17" s="76">
        <v>119.56</v>
      </c>
      <c r="J17" s="76">
        <v>121.33</v>
      </c>
      <c r="K17" s="75">
        <v>120.44</v>
      </c>
      <c r="L17" s="75">
        <v>120.02</v>
      </c>
      <c r="M17" s="75">
        <v>119.61</v>
      </c>
      <c r="N17" s="47">
        <v>120.32</v>
      </c>
      <c r="O17" s="47">
        <v>120.44</v>
      </c>
      <c r="P17" s="47">
        <v>118.12</v>
      </c>
      <c r="Q17" s="47">
        <v>117.85</v>
      </c>
      <c r="R17" s="47">
        <v>122.31</v>
      </c>
      <c r="S17" s="47">
        <v>121.25</v>
      </c>
      <c r="T17" s="47">
        <v>120.83</v>
      </c>
      <c r="U17" s="76">
        <v>121</v>
      </c>
      <c r="V17" s="76">
        <v>120.52</v>
      </c>
      <c r="W17" s="76">
        <v>123.28</v>
      </c>
      <c r="X17" s="76">
        <v>120.49</v>
      </c>
      <c r="Y17" s="76">
        <v>120.51</v>
      </c>
      <c r="Z17" s="76">
        <v>121.83</v>
      </c>
      <c r="AA17" s="76">
        <v>121.77</v>
      </c>
      <c r="AB17" s="76">
        <v>120.49</v>
      </c>
      <c r="AC17" s="76">
        <v>120.85</v>
      </c>
      <c r="AD17" s="76">
        <v>120.71</v>
      </c>
      <c r="AE17" s="76">
        <v>120.82</v>
      </c>
      <c r="AF17" s="76">
        <v>120.45</v>
      </c>
      <c r="AG17" s="76">
        <v>121.03</v>
      </c>
      <c r="AH17" s="76">
        <v>121.18</v>
      </c>
      <c r="AI17" s="76">
        <v>121.57</v>
      </c>
      <c r="AJ17" s="76">
        <v>121.06</v>
      </c>
      <c r="AK17" s="76">
        <v>120.35</v>
      </c>
      <c r="AL17" s="76">
        <v>120.75</v>
      </c>
      <c r="AM17" s="76">
        <v>121.05</v>
      </c>
      <c r="AN17" s="76">
        <v>121.92</v>
      </c>
      <c r="AO17" s="76">
        <v>121.5</v>
      </c>
      <c r="AP17" s="76">
        <v>120.18</v>
      </c>
      <c r="AQ17" s="143">
        <v>120.86</v>
      </c>
      <c r="AR17" s="143">
        <v>119.72</v>
      </c>
      <c r="AS17" s="143">
        <v>120.3</v>
      </c>
      <c r="AT17" s="143">
        <v>120.24</v>
      </c>
      <c r="AU17" s="143">
        <v>119.65</v>
      </c>
      <c r="AV17" s="143">
        <v>120.53</v>
      </c>
      <c r="AW17" s="143">
        <v>119.6</v>
      </c>
      <c r="AX17" s="143">
        <v>119.93</v>
      </c>
      <c r="AY17" s="143">
        <v>119.6</v>
      </c>
      <c r="AZ17" s="143">
        <v>119.93</v>
      </c>
      <c r="BA17" s="143">
        <v>120.31</v>
      </c>
      <c r="BB17" s="143">
        <v>119.98</v>
      </c>
      <c r="BC17" s="143">
        <v>120.89</v>
      </c>
      <c r="BD17" s="143">
        <v>120.25</v>
      </c>
      <c r="BE17" s="143">
        <v>122.13</v>
      </c>
      <c r="BF17" s="143">
        <v>121.45</v>
      </c>
    </row>
    <row r="18" spans="2:93" x14ac:dyDescent="0.3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workbookViewId="0">
      <selection activeCell="C18" sqref="C18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59</v>
      </c>
    </row>
    <row r="4" spans="2:88" x14ac:dyDescent="0.3">
      <c r="B4" s="13" t="str">
        <f>"Tabela 9: Tržne cene smetane za mleko "&amp;'Osnovno poročilo'!A14</f>
        <v>Tabela 9: Tržne cene smetane za mleko 38. teden (20. 9. 2021-26. 9.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22">
        <v>304.75</v>
      </c>
      <c r="D7" s="85">
        <v>0.81000000000000227</v>
      </c>
      <c r="E7" s="190">
        <v>2.6649996709877666E-3</v>
      </c>
    </row>
    <row r="8" spans="2:88" ht="15.75" thickBot="1" x14ac:dyDescent="0.35">
      <c r="B8" s="20" t="s">
        <v>61</v>
      </c>
      <c r="C8" s="123">
        <v>236.1</v>
      </c>
      <c r="D8" s="124">
        <v>-5.6500000000000057</v>
      </c>
      <c r="E8" s="189">
        <v>-2.3371251292657713E-2</v>
      </c>
    </row>
    <row r="11" spans="2:88" x14ac:dyDescent="0.3">
      <c r="B11" s="86" t="s">
        <v>83</v>
      </c>
      <c r="C11" s="86"/>
      <c r="D11" s="86"/>
    </row>
    <row r="12" spans="2:88" ht="15.75" thickBot="1" x14ac:dyDescent="0.35"/>
    <row r="13" spans="2:88" ht="15.75" thickBot="1" x14ac:dyDescent="0.35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5">
      <c r="B14" s="90"/>
      <c r="C14" s="91">
        <v>38</v>
      </c>
      <c r="D14" s="91">
        <v>39</v>
      </c>
      <c r="E14" s="91">
        <v>40</v>
      </c>
      <c r="F14" s="91">
        <v>41</v>
      </c>
      <c r="G14" s="91">
        <v>42</v>
      </c>
      <c r="H14" s="91">
        <v>43</v>
      </c>
      <c r="I14" s="92">
        <v>44</v>
      </c>
      <c r="J14" s="92">
        <v>45</v>
      </c>
      <c r="K14" s="92">
        <v>46</v>
      </c>
      <c r="L14" s="92">
        <v>47</v>
      </c>
      <c r="M14" s="92">
        <v>48</v>
      </c>
      <c r="N14" s="92">
        <v>49</v>
      </c>
      <c r="O14" s="92">
        <v>50</v>
      </c>
      <c r="P14" s="92">
        <v>51</v>
      </c>
      <c r="Q14" s="92">
        <v>52</v>
      </c>
      <c r="R14" s="92">
        <v>53</v>
      </c>
      <c r="S14" s="92">
        <v>1</v>
      </c>
      <c r="T14" s="93">
        <v>2</v>
      </c>
      <c r="U14" s="94">
        <v>3</v>
      </c>
      <c r="V14" s="95">
        <v>4</v>
      </c>
      <c r="W14" s="95">
        <v>5</v>
      </c>
      <c r="X14" s="95">
        <v>6</v>
      </c>
      <c r="Y14" s="95">
        <v>7</v>
      </c>
      <c r="Z14" s="96">
        <v>8</v>
      </c>
      <c r="AA14" s="96">
        <v>9</v>
      </c>
      <c r="AB14" s="96">
        <v>10</v>
      </c>
      <c r="AC14" s="96">
        <v>11</v>
      </c>
      <c r="AD14" s="96">
        <v>12</v>
      </c>
      <c r="AE14" s="96">
        <v>13</v>
      </c>
      <c r="AF14" s="96">
        <v>14</v>
      </c>
      <c r="AG14" s="96">
        <v>15</v>
      </c>
      <c r="AH14" s="96">
        <v>16</v>
      </c>
      <c r="AI14" s="96">
        <v>17</v>
      </c>
      <c r="AJ14" s="96">
        <v>18</v>
      </c>
      <c r="AK14" s="96">
        <v>19</v>
      </c>
      <c r="AL14" s="96">
        <v>20</v>
      </c>
      <c r="AM14" s="96">
        <v>21</v>
      </c>
      <c r="AN14" s="96">
        <v>22</v>
      </c>
      <c r="AO14" s="96">
        <v>23</v>
      </c>
      <c r="AP14" s="96">
        <v>24</v>
      </c>
      <c r="AQ14" s="96">
        <v>25</v>
      </c>
      <c r="AR14" s="96">
        <v>26</v>
      </c>
      <c r="AS14" s="96">
        <v>27</v>
      </c>
      <c r="AT14" s="96">
        <v>28</v>
      </c>
      <c r="AU14" s="96">
        <v>29</v>
      </c>
      <c r="AV14" s="96">
        <v>30</v>
      </c>
      <c r="AW14" s="96">
        <v>31</v>
      </c>
      <c r="AX14" s="96">
        <v>32</v>
      </c>
      <c r="AY14" s="96">
        <v>31</v>
      </c>
      <c r="AZ14" s="96">
        <v>32</v>
      </c>
      <c r="BA14" s="96">
        <v>33</v>
      </c>
      <c r="BB14" s="96">
        <v>34</v>
      </c>
      <c r="BC14" s="96">
        <v>35</v>
      </c>
      <c r="BD14" s="96">
        <v>36</v>
      </c>
      <c r="BE14" s="96">
        <v>37</v>
      </c>
      <c r="BF14" s="96">
        <v>38</v>
      </c>
    </row>
    <row r="15" spans="2:88" x14ac:dyDescent="0.3">
      <c r="B15" s="97" t="s">
        <v>60</v>
      </c>
      <c r="C15" s="74">
        <v>311.2</v>
      </c>
      <c r="D15" s="74">
        <v>311.07</v>
      </c>
      <c r="E15" s="74">
        <v>304.48</v>
      </c>
      <c r="F15" s="74">
        <v>303.52999999999997</v>
      </c>
      <c r="G15" s="74">
        <v>303.73</v>
      </c>
      <c r="H15" s="74">
        <v>301.98</v>
      </c>
      <c r="I15" s="44">
        <v>304.20999999999998</v>
      </c>
      <c r="J15" s="44">
        <v>304.08</v>
      </c>
      <c r="K15" s="44">
        <v>314.55</v>
      </c>
      <c r="L15" s="44">
        <v>300.17</v>
      </c>
      <c r="M15" s="44">
        <v>300.18</v>
      </c>
      <c r="N15" s="98">
        <v>302.58999999999997</v>
      </c>
      <c r="O15" s="98">
        <v>303.17</v>
      </c>
      <c r="P15" s="98">
        <v>300.12</v>
      </c>
      <c r="Q15" s="98">
        <v>300.43</v>
      </c>
      <c r="R15" s="98">
        <v>310.76</v>
      </c>
      <c r="S15" s="98">
        <v>307.58</v>
      </c>
      <c r="T15" s="99">
        <v>307.47000000000003</v>
      </c>
      <c r="U15" s="100">
        <v>304.05</v>
      </c>
      <c r="V15" s="46">
        <v>312.10000000000002</v>
      </c>
      <c r="W15" s="46">
        <v>312.58</v>
      </c>
      <c r="X15" s="46">
        <v>309.32</v>
      </c>
      <c r="Y15" s="46">
        <v>304.74</v>
      </c>
      <c r="Z15" s="101">
        <v>303.55</v>
      </c>
      <c r="AA15" s="101">
        <v>303.5</v>
      </c>
      <c r="AB15" s="101">
        <v>298.88</v>
      </c>
      <c r="AC15" s="102">
        <v>298.64</v>
      </c>
      <c r="AD15" s="102">
        <v>298.63</v>
      </c>
      <c r="AE15" s="102">
        <v>308.16000000000003</v>
      </c>
      <c r="AF15" s="102">
        <v>304.63</v>
      </c>
      <c r="AG15" s="102">
        <v>304.62</v>
      </c>
      <c r="AH15" s="102">
        <v>318.12</v>
      </c>
      <c r="AI15" s="102">
        <v>306.12</v>
      </c>
      <c r="AJ15" s="102">
        <v>307.3</v>
      </c>
      <c r="AK15" s="102">
        <v>322.25</v>
      </c>
      <c r="AL15" s="102">
        <v>302.11</v>
      </c>
      <c r="AM15" s="102">
        <v>302.26</v>
      </c>
      <c r="AN15" s="102">
        <v>305.22000000000003</v>
      </c>
      <c r="AO15" s="102">
        <v>304.45999999999998</v>
      </c>
      <c r="AP15" s="102">
        <v>306.08</v>
      </c>
      <c r="AQ15" s="102">
        <v>305.77999999999997</v>
      </c>
      <c r="AR15" s="102">
        <v>306.08</v>
      </c>
      <c r="AS15" s="102">
        <v>302.70999999999998</v>
      </c>
      <c r="AT15" s="102">
        <v>302.81</v>
      </c>
      <c r="AU15" s="102">
        <v>304.66000000000003</v>
      </c>
      <c r="AV15" s="102">
        <v>303.60000000000002</v>
      </c>
      <c r="AW15" s="102">
        <v>303.11</v>
      </c>
      <c r="AX15" s="102">
        <v>301.10000000000002</v>
      </c>
      <c r="AY15" s="102">
        <v>303.11</v>
      </c>
      <c r="AZ15" s="102">
        <v>301.10000000000002</v>
      </c>
      <c r="BA15" s="102">
        <v>306.94</v>
      </c>
      <c r="BB15" s="102">
        <v>307.14999999999998</v>
      </c>
      <c r="BC15" s="102">
        <v>299.41000000000003</v>
      </c>
      <c r="BD15" s="102">
        <v>304.20999999999998</v>
      </c>
      <c r="BE15" s="102">
        <v>303.94</v>
      </c>
      <c r="BF15" s="102">
        <v>304.75</v>
      </c>
    </row>
    <row r="16" spans="2:88" ht="15.75" thickBot="1" x14ac:dyDescent="0.35">
      <c r="B16" s="103" t="s">
        <v>61</v>
      </c>
      <c r="C16" s="45">
        <v>263.67</v>
      </c>
      <c r="D16" s="45">
        <v>273.54000000000002</v>
      </c>
      <c r="E16" s="45">
        <v>246.51</v>
      </c>
      <c r="F16" s="45">
        <v>244.88</v>
      </c>
      <c r="G16" s="45">
        <v>267.51</v>
      </c>
      <c r="H16" s="45">
        <v>258.70999999999998</v>
      </c>
      <c r="I16" s="46">
        <v>238.68</v>
      </c>
      <c r="J16" s="46">
        <v>234.74</v>
      </c>
      <c r="K16" s="46">
        <v>240.13</v>
      </c>
      <c r="L16" s="44">
        <v>258.08999999999997</v>
      </c>
      <c r="M16" s="44">
        <v>256.95999999999998</v>
      </c>
      <c r="N16" s="98">
        <v>251.45</v>
      </c>
      <c r="O16" s="98">
        <v>275.45999999999998</v>
      </c>
      <c r="P16" s="98">
        <v>269.07</v>
      </c>
      <c r="Q16" s="98">
        <v>271.5</v>
      </c>
      <c r="R16" s="98">
        <v>288.76</v>
      </c>
      <c r="S16" s="98">
        <v>282.60000000000002</v>
      </c>
      <c r="T16" s="99">
        <v>281.2</v>
      </c>
      <c r="U16" s="104">
        <v>294.17</v>
      </c>
      <c r="V16" s="105">
        <v>247.2</v>
      </c>
      <c r="W16" s="105">
        <v>235.94</v>
      </c>
      <c r="X16" s="105">
        <v>242.01</v>
      </c>
      <c r="Y16" s="105">
        <v>229.94</v>
      </c>
      <c r="Z16" s="106">
        <v>221.03</v>
      </c>
      <c r="AA16" s="106">
        <v>222.51</v>
      </c>
      <c r="AB16" s="106">
        <v>213.89</v>
      </c>
      <c r="AC16" s="106">
        <v>237.4</v>
      </c>
      <c r="AD16" s="106">
        <v>235.39</v>
      </c>
      <c r="AE16" s="106">
        <v>225.33</v>
      </c>
      <c r="AF16" s="106">
        <v>236.36</v>
      </c>
      <c r="AG16" s="106">
        <v>235.23</v>
      </c>
      <c r="AH16" s="106">
        <v>236.37</v>
      </c>
      <c r="AI16" s="106">
        <v>226.69</v>
      </c>
      <c r="AJ16" s="106">
        <v>227.36</v>
      </c>
      <c r="AK16" s="106">
        <v>238.21</v>
      </c>
      <c r="AL16" s="106">
        <v>246.93</v>
      </c>
      <c r="AM16" s="106">
        <v>247.25</v>
      </c>
      <c r="AN16" s="106">
        <v>213.37</v>
      </c>
      <c r="AO16" s="106">
        <v>237.01</v>
      </c>
      <c r="AP16" s="106">
        <v>226.44</v>
      </c>
      <c r="AQ16" s="106">
        <v>228.11</v>
      </c>
      <c r="AR16" s="106">
        <v>220.41</v>
      </c>
      <c r="AS16" s="106">
        <v>235.17</v>
      </c>
      <c r="AT16" s="106">
        <v>237.84</v>
      </c>
      <c r="AU16" s="106">
        <v>231.07</v>
      </c>
      <c r="AV16" s="106">
        <v>226.11</v>
      </c>
      <c r="AW16" s="106">
        <v>226.39</v>
      </c>
      <c r="AX16" s="106">
        <v>236.32</v>
      </c>
      <c r="AY16" s="106">
        <v>226.39</v>
      </c>
      <c r="AZ16" s="106">
        <v>236.32</v>
      </c>
      <c r="BA16" s="106">
        <v>230.02</v>
      </c>
      <c r="BB16" s="106">
        <v>229.54</v>
      </c>
      <c r="BC16" s="106">
        <v>223.89</v>
      </c>
      <c r="BD16" s="106">
        <v>239.55</v>
      </c>
      <c r="BE16" s="106">
        <v>241.75</v>
      </c>
      <c r="BF16" s="106">
        <v>236.1</v>
      </c>
    </row>
    <row r="17" spans="2:89" x14ac:dyDescent="0.3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3">
      <c r="B19" s="13" t="s">
        <v>84</v>
      </c>
    </row>
    <row r="20" spans="2:89" ht="15.75" x14ac:dyDescent="0.3">
      <c r="B20" s="51"/>
    </row>
    <row r="21" spans="2:89" ht="15.75" x14ac:dyDescent="0.3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F23" sqref="F23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62</v>
      </c>
    </row>
    <row r="4" spans="2:88" x14ac:dyDescent="0.3">
      <c r="B4" s="13" t="str">
        <f>"Tabela 11: Tržne cene mleka za "&amp;'Osnovno poročilo'!A14</f>
        <v>Tabela 11: Tržne cene mleka za 38. teden (20. 9. 2021-26. 9. 2021)</v>
      </c>
    </row>
    <row r="5" spans="2:88" ht="15.75" thickBot="1" x14ac:dyDescent="0.35"/>
    <row r="6" spans="2:88" ht="15.75" thickBot="1" x14ac:dyDescent="0.35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3">
      <c r="B7" s="125" t="s">
        <v>63</v>
      </c>
      <c r="C7" s="128">
        <v>57.76</v>
      </c>
      <c r="D7" s="108">
        <v>0.69999999999999574</v>
      </c>
      <c r="E7" s="191">
        <v>1.2267788293024884E-2</v>
      </c>
    </row>
    <row r="8" spans="2:88" x14ac:dyDescent="0.3">
      <c r="B8" s="125" t="s">
        <v>64</v>
      </c>
      <c r="C8" s="129">
        <v>56.77</v>
      </c>
      <c r="D8" s="127">
        <v>-1.1899999999999977</v>
      </c>
      <c r="E8" s="186">
        <v>-2.0531400966183555E-2</v>
      </c>
    </row>
    <row r="9" spans="2:88" x14ac:dyDescent="0.3">
      <c r="B9" s="125" t="s">
        <v>65</v>
      </c>
      <c r="C9" s="129">
        <v>64.77</v>
      </c>
      <c r="D9" s="127">
        <v>-0.14000000000000057</v>
      </c>
      <c r="E9" s="186">
        <v>-2.1568325373594321E-3</v>
      </c>
    </row>
    <row r="10" spans="2:88" ht="15.75" thickBot="1" x14ac:dyDescent="0.35">
      <c r="B10" s="126" t="s">
        <v>66</v>
      </c>
      <c r="C10" s="130">
        <v>73.150000000000006</v>
      </c>
      <c r="D10" s="131">
        <v>-11.599999999999994</v>
      </c>
      <c r="E10" s="192">
        <v>-0.13687315634218278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5">
      <c r="B16" s="112"/>
      <c r="C16" s="38">
        <v>38</v>
      </c>
      <c r="D16" s="38">
        <v>39</v>
      </c>
      <c r="E16" s="38">
        <v>40</v>
      </c>
      <c r="F16" s="38">
        <v>41</v>
      </c>
      <c r="G16" s="40">
        <v>42</v>
      </c>
      <c r="H16" s="42">
        <v>43</v>
      </c>
      <c r="I16" s="41">
        <v>44</v>
      </c>
      <c r="J16" s="41">
        <v>45</v>
      </c>
      <c r="K16" s="41">
        <v>46</v>
      </c>
      <c r="L16" s="41">
        <v>47</v>
      </c>
      <c r="M16" s="41">
        <v>48</v>
      </c>
      <c r="N16" s="41">
        <v>49</v>
      </c>
      <c r="O16" s="41">
        <v>50</v>
      </c>
      <c r="P16" s="41">
        <v>51</v>
      </c>
      <c r="Q16" s="41">
        <v>52</v>
      </c>
      <c r="R16" s="41">
        <v>53</v>
      </c>
      <c r="S16" s="41">
        <v>1</v>
      </c>
      <c r="T16" s="42">
        <v>2</v>
      </c>
      <c r="U16" s="172">
        <v>3</v>
      </c>
      <c r="V16" s="173">
        <v>4</v>
      </c>
      <c r="W16" s="173">
        <v>5</v>
      </c>
      <c r="X16" s="173">
        <v>6</v>
      </c>
      <c r="Y16" s="173">
        <v>7</v>
      </c>
      <c r="Z16" s="173">
        <v>8</v>
      </c>
      <c r="AA16" s="173">
        <v>9</v>
      </c>
      <c r="AB16" s="173">
        <v>10</v>
      </c>
      <c r="AC16" s="173">
        <v>11</v>
      </c>
      <c r="AD16" s="173">
        <v>12</v>
      </c>
      <c r="AE16" s="173">
        <v>13</v>
      </c>
      <c r="AF16" s="173">
        <v>14</v>
      </c>
      <c r="AG16" s="173">
        <v>15</v>
      </c>
      <c r="AH16" s="173">
        <v>16</v>
      </c>
      <c r="AI16" s="173">
        <v>17</v>
      </c>
      <c r="AJ16" s="173">
        <v>18</v>
      </c>
      <c r="AK16" s="173">
        <v>19</v>
      </c>
      <c r="AL16" s="173">
        <v>20</v>
      </c>
      <c r="AM16" s="173">
        <v>21</v>
      </c>
      <c r="AN16" s="173">
        <v>22</v>
      </c>
      <c r="AO16" s="173">
        <v>23</v>
      </c>
      <c r="AP16" s="173">
        <v>24</v>
      </c>
      <c r="AQ16" s="173">
        <v>25</v>
      </c>
      <c r="AR16" s="173">
        <v>26</v>
      </c>
      <c r="AS16" s="173">
        <v>27</v>
      </c>
      <c r="AT16" s="173">
        <v>28</v>
      </c>
      <c r="AU16" s="173">
        <v>29</v>
      </c>
      <c r="AV16" s="173">
        <v>30</v>
      </c>
      <c r="AW16" s="174">
        <v>31</v>
      </c>
      <c r="AX16" s="174">
        <v>32</v>
      </c>
      <c r="AY16" s="174">
        <v>31</v>
      </c>
      <c r="AZ16" s="174">
        <v>32</v>
      </c>
      <c r="BA16" s="174">
        <v>33</v>
      </c>
      <c r="BB16" s="174">
        <v>34</v>
      </c>
      <c r="BC16" s="174">
        <v>35</v>
      </c>
      <c r="BD16" s="174">
        <v>36</v>
      </c>
      <c r="BE16" s="174">
        <v>37</v>
      </c>
      <c r="BF16" s="174">
        <v>38</v>
      </c>
    </row>
    <row r="17" spans="2:93" x14ac:dyDescent="0.3">
      <c r="B17" s="113" t="s">
        <v>67</v>
      </c>
      <c r="C17" s="74">
        <v>57.98</v>
      </c>
      <c r="D17" s="74">
        <v>58.72</v>
      </c>
      <c r="E17" s="74">
        <v>55.2</v>
      </c>
      <c r="F17" s="74">
        <v>59.49</v>
      </c>
      <c r="G17" s="74">
        <v>58.3</v>
      </c>
      <c r="H17" s="74">
        <v>55.39</v>
      </c>
      <c r="I17" s="75">
        <v>54.95</v>
      </c>
      <c r="J17" s="75">
        <v>55.95</v>
      </c>
      <c r="K17" s="75">
        <v>57.33</v>
      </c>
      <c r="L17" s="75">
        <v>55.77</v>
      </c>
      <c r="M17" s="75">
        <v>56.16</v>
      </c>
      <c r="N17" s="47">
        <v>56.61</v>
      </c>
      <c r="O17" s="47">
        <v>56.83</v>
      </c>
      <c r="P17" s="47">
        <v>55.16</v>
      </c>
      <c r="Q17" s="47">
        <v>55.26</v>
      </c>
      <c r="R17" s="47">
        <v>55.21</v>
      </c>
      <c r="S17" s="47">
        <v>60.49</v>
      </c>
      <c r="T17" s="48">
        <v>59.12</v>
      </c>
      <c r="U17" s="170">
        <v>57.43</v>
      </c>
      <c r="V17" s="44">
        <v>56.07</v>
      </c>
      <c r="W17" s="44">
        <v>60.43</v>
      </c>
      <c r="X17" s="44">
        <v>58.56</v>
      </c>
      <c r="Y17" s="44">
        <v>58.39</v>
      </c>
      <c r="Z17" s="44">
        <v>54.96</v>
      </c>
      <c r="AA17" s="44">
        <v>55.75</v>
      </c>
      <c r="AB17" s="44">
        <v>58.52</v>
      </c>
      <c r="AC17" s="44">
        <v>58.37</v>
      </c>
      <c r="AD17" s="44">
        <v>58.2</v>
      </c>
      <c r="AE17" s="44">
        <v>55.13</v>
      </c>
      <c r="AF17" s="75">
        <v>57.58</v>
      </c>
      <c r="AG17" s="75">
        <v>56.97</v>
      </c>
      <c r="AH17" s="75">
        <v>57.46</v>
      </c>
      <c r="AI17" s="75">
        <v>54.28</v>
      </c>
      <c r="AJ17" s="75">
        <v>56.91</v>
      </c>
      <c r="AK17" s="75">
        <v>57.92</v>
      </c>
      <c r="AL17" s="75">
        <v>57.97</v>
      </c>
      <c r="AM17" s="75">
        <v>57.77</v>
      </c>
      <c r="AN17" s="75">
        <v>54.59</v>
      </c>
      <c r="AO17" s="75">
        <v>57.87</v>
      </c>
      <c r="AP17" s="75">
        <v>57.82</v>
      </c>
      <c r="AQ17" s="75">
        <v>56.34</v>
      </c>
      <c r="AR17" s="75">
        <v>55.02</v>
      </c>
      <c r="AS17" s="75">
        <v>58.22</v>
      </c>
      <c r="AT17" s="75">
        <v>56.86</v>
      </c>
      <c r="AU17" s="75">
        <v>57.37</v>
      </c>
      <c r="AV17" s="75">
        <v>55.28</v>
      </c>
      <c r="AW17" s="171">
        <v>55.76</v>
      </c>
      <c r="AX17" s="171">
        <v>57.46</v>
      </c>
      <c r="AY17" s="171">
        <v>55.76</v>
      </c>
      <c r="AZ17" s="171">
        <v>57.46</v>
      </c>
      <c r="BA17" s="171">
        <v>57.86</v>
      </c>
      <c r="BB17" s="171">
        <v>58.07</v>
      </c>
      <c r="BC17" s="171">
        <v>55.63</v>
      </c>
      <c r="BD17" s="171">
        <v>57.71</v>
      </c>
      <c r="BE17" s="171">
        <v>57.06</v>
      </c>
      <c r="BF17" s="171">
        <v>57.76</v>
      </c>
    </row>
    <row r="18" spans="2:93" x14ac:dyDescent="0.3">
      <c r="B18" s="113" t="s">
        <v>68</v>
      </c>
      <c r="C18" s="45">
        <v>56.98</v>
      </c>
      <c r="D18" s="45">
        <v>57</v>
      </c>
      <c r="E18" s="45">
        <v>55.82</v>
      </c>
      <c r="F18" s="45">
        <v>56.81</v>
      </c>
      <c r="G18" s="45">
        <v>57.35</v>
      </c>
      <c r="H18" s="45">
        <v>56.1</v>
      </c>
      <c r="I18" s="76">
        <v>55.76</v>
      </c>
      <c r="J18" s="76">
        <v>56.2</v>
      </c>
      <c r="K18" s="76">
        <v>58.23</v>
      </c>
      <c r="L18" s="75">
        <v>57.63</v>
      </c>
      <c r="M18" s="75">
        <v>57.41</v>
      </c>
      <c r="N18" s="47">
        <v>56.03</v>
      </c>
      <c r="O18" s="47">
        <v>57.49</v>
      </c>
      <c r="P18" s="47">
        <v>57.05</v>
      </c>
      <c r="Q18" s="47">
        <v>59.23</v>
      </c>
      <c r="R18" s="47">
        <v>56.1</v>
      </c>
      <c r="S18" s="47">
        <v>59.48</v>
      </c>
      <c r="T18" s="48">
        <v>58.98</v>
      </c>
      <c r="U18" s="100">
        <v>58.07</v>
      </c>
      <c r="V18" s="46">
        <v>55.87</v>
      </c>
      <c r="W18" s="46">
        <v>58.07</v>
      </c>
      <c r="X18" s="46">
        <v>60.45</v>
      </c>
      <c r="Y18" s="46">
        <v>58.19</v>
      </c>
      <c r="Z18" s="46">
        <v>54.96</v>
      </c>
      <c r="AA18" s="46">
        <v>53.91</v>
      </c>
      <c r="AB18" s="46">
        <v>58.62</v>
      </c>
      <c r="AC18" s="46">
        <v>57.96</v>
      </c>
      <c r="AD18" s="46">
        <v>57.77</v>
      </c>
      <c r="AE18" s="46">
        <v>54.88</v>
      </c>
      <c r="AF18" s="76">
        <v>58.26</v>
      </c>
      <c r="AG18" s="76">
        <v>57.67</v>
      </c>
      <c r="AH18" s="76">
        <v>57.74</v>
      </c>
      <c r="AI18" s="76">
        <v>54.92</v>
      </c>
      <c r="AJ18" s="76">
        <v>56.03</v>
      </c>
      <c r="AK18" s="76">
        <v>58.22</v>
      </c>
      <c r="AL18" s="76">
        <v>58.01</v>
      </c>
      <c r="AM18" s="76">
        <v>57.49</v>
      </c>
      <c r="AN18" s="76">
        <v>54.62</v>
      </c>
      <c r="AO18" s="76">
        <v>58.17</v>
      </c>
      <c r="AP18" s="76">
        <v>56.96</v>
      </c>
      <c r="AQ18" s="76">
        <v>56.37</v>
      </c>
      <c r="AR18" s="76">
        <v>55.26</v>
      </c>
      <c r="AS18" s="76">
        <v>57.53</v>
      </c>
      <c r="AT18" s="76">
        <v>57.39</v>
      </c>
      <c r="AU18" s="76">
        <v>57.03</v>
      </c>
      <c r="AV18" s="76">
        <v>54.51</v>
      </c>
      <c r="AW18" s="102">
        <v>54.79</v>
      </c>
      <c r="AX18" s="102">
        <v>58.61</v>
      </c>
      <c r="AY18" s="102">
        <v>54.79</v>
      </c>
      <c r="AZ18" s="102">
        <v>58.61</v>
      </c>
      <c r="BA18" s="102">
        <v>57.04</v>
      </c>
      <c r="BB18" s="102">
        <v>57.34</v>
      </c>
      <c r="BC18" s="102">
        <v>55.26</v>
      </c>
      <c r="BD18" s="102">
        <v>58.02</v>
      </c>
      <c r="BE18" s="102">
        <v>57.96</v>
      </c>
      <c r="BF18" s="102">
        <v>56.77</v>
      </c>
    </row>
    <row r="19" spans="2:93" x14ac:dyDescent="0.3">
      <c r="B19" s="113" t="s">
        <v>69</v>
      </c>
      <c r="C19" s="45">
        <v>64.81</v>
      </c>
      <c r="D19" s="45">
        <v>65.02</v>
      </c>
      <c r="E19" s="45">
        <v>65.08</v>
      </c>
      <c r="F19" s="45">
        <v>65.41</v>
      </c>
      <c r="G19" s="45">
        <v>67.06</v>
      </c>
      <c r="H19" s="45">
        <v>65.13</v>
      </c>
      <c r="I19" s="76">
        <v>67.16</v>
      </c>
      <c r="J19" s="76">
        <v>66.930000000000007</v>
      </c>
      <c r="K19" s="76">
        <v>66.48</v>
      </c>
      <c r="L19" s="75">
        <v>65.02</v>
      </c>
      <c r="M19" s="75">
        <v>66.42</v>
      </c>
      <c r="N19" s="47">
        <v>64.23</v>
      </c>
      <c r="O19" s="47">
        <v>66.709999999999994</v>
      </c>
      <c r="P19" s="47">
        <v>56.83</v>
      </c>
      <c r="Q19" s="47">
        <v>66.290000000000006</v>
      </c>
      <c r="R19" s="47">
        <v>64.58</v>
      </c>
      <c r="S19" s="47">
        <v>63.73</v>
      </c>
      <c r="T19" s="48">
        <v>65.180000000000007</v>
      </c>
      <c r="U19" s="100">
        <v>67.3</v>
      </c>
      <c r="V19" s="46">
        <v>65.37</v>
      </c>
      <c r="W19" s="76">
        <v>64.34</v>
      </c>
      <c r="X19" s="76">
        <v>66.59</v>
      </c>
      <c r="Y19" s="76">
        <v>63.98</v>
      </c>
      <c r="Z19" s="76">
        <v>65.540000000000006</v>
      </c>
      <c r="AA19" s="76">
        <v>65.33</v>
      </c>
      <c r="AB19" s="76">
        <v>63.37</v>
      </c>
      <c r="AC19" s="76">
        <v>65.59</v>
      </c>
      <c r="AD19" s="76">
        <v>64.849999999999994</v>
      </c>
      <c r="AE19" s="76">
        <v>66.39</v>
      </c>
      <c r="AF19" s="76">
        <v>65.88</v>
      </c>
      <c r="AG19" s="76">
        <v>65.36</v>
      </c>
      <c r="AH19" s="76">
        <v>65.430000000000007</v>
      </c>
      <c r="AI19" s="76">
        <v>63.4</v>
      </c>
      <c r="AJ19" s="76">
        <v>63.78</v>
      </c>
      <c r="AK19" s="76">
        <v>63.07</v>
      </c>
      <c r="AL19" s="76">
        <v>62.4</v>
      </c>
      <c r="AM19" s="76">
        <v>62.62</v>
      </c>
      <c r="AN19" s="76">
        <v>63.59</v>
      </c>
      <c r="AO19" s="76">
        <v>65.510000000000005</v>
      </c>
      <c r="AP19" s="76">
        <v>62.56</v>
      </c>
      <c r="AQ19" s="76">
        <v>61.97</v>
      </c>
      <c r="AR19" s="76">
        <v>63.34</v>
      </c>
      <c r="AS19" s="76">
        <v>64.58</v>
      </c>
      <c r="AT19" s="76">
        <v>64.790000000000006</v>
      </c>
      <c r="AU19" s="76">
        <v>63.13</v>
      </c>
      <c r="AV19" s="76">
        <v>63.3</v>
      </c>
      <c r="AW19" s="102">
        <v>63.85</v>
      </c>
      <c r="AX19" s="102">
        <v>64.13</v>
      </c>
      <c r="AY19" s="102">
        <v>63.85</v>
      </c>
      <c r="AZ19" s="102">
        <v>64.13</v>
      </c>
      <c r="BA19" s="102">
        <v>64.739999999999995</v>
      </c>
      <c r="BB19" s="102">
        <v>64.63</v>
      </c>
      <c r="BC19" s="102">
        <v>63.17</v>
      </c>
      <c r="BD19" s="102">
        <v>64.47</v>
      </c>
      <c r="BE19" s="102">
        <v>64.91</v>
      </c>
      <c r="BF19" s="102">
        <v>64.77</v>
      </c>
    </row>
    <row r="20" spans="2:93" ht="15.75" thickBot="1" x14ac:dyDescent="0.35">
      <c r="B20" s="114" t="s">
        <v>70</v>
      </c>
      <c r="C20" s="45">
        <v>81.96</v>
      </c>
      <c r="D20" s="45">
        <v>87.37</v>
      </c>
      <c r="E20" s="45">
        <v>81.239999999999995</v>
      </c>
      <c r="F20" s="45">
        <v>74.87</v>
      </c>
      <c r="G20" s="45">
        <v>74.97</v>
      </c>
      <c r="H20" s="45">
        <v>64.66</v>
      </c>
      <c r="I20" s="76">
        <v>82.48</v>
      </c>
      <c r="J20" s="76">
        <v>74.31</v>
      </c>
      <c r="K20" s="76">
        <v>74.95</v>
      </c>
      <c r="L20" s="75">
        <v>82.49</v>
      </c>
      <c r="M20" s="75">
        <v>82.93</v>
      </c>
      <c r="N20" s="47">
        <v>86.6</v>
      </c>
      <c r="O20" s="47">
        <v>81.83</v>
      </c>
      <c r="P20" s="47">
        <v>83.09</v>
      </c>
      <c r="Q20" s="47">
        <v>83.33</v>
      </c>
      <c r="R20" s="47">
        <v>83.25</v>
      </c>
      <c r="S20" s="47">
        <v>82.75</v>
      </c>
      <c r="T20" s="48">
        <v>78.58</v>
      </c>
      <c r="U20" s="155">
        <v>80.92</v>
      </c>
      <c r="V20" s="156">
        <v>80.89</v>
      </c>
      <c r="W20" s="156">
        <v>79.06</v>
      </c>
      <c r="X20" s="156">
        <v>81.47</v>
      </c>
      <c r="Y20" s="156">
        <v>79.95</v>
      </c>
      <c r="Z20" s="156">
        <v>80.45</v>
      </c>
      <c r="AA20" s="156">
        <v>80.150000000000006</v>
      </c>
      <c r="AB20" s="156">
        <v>82.85</v>
      </c>
      <c r="AC20" s="156">
        <v>67.75</v>
      </c>
      <c r="AD20" s="156">
        <v>66.64</v>
      </c>
      <c r="AE20" s="156">
        <v>81.849999999999994</v>
      </c>
      <c r="AF20" s="105">
        <v>82.38</v>
      </c>
      <c r="AG20" s="105">
        <v>82.16</v>
      </c>
      <c r="AH20" s="105">
        <v>84.12</v>
      </c>
      <c r="AI20" s="105">
        <v>82.74</v>
      </c>
      <c r="AJ20" s="105">
        <v>82.72</v>
      </c>
      <c r="AK20" s="105">
        <v>80.73</v>
      </c>
      <c r="AL20" s="105">
        <v>82.27</v>
      </c>
      <c r="AM20" s="105">
        <v>84.19</v>
      </c>
      <c r="AN20" s="105">
        <v>86.9</v>
      </c>
      <c r="AO20" s="105">
        <v>84.52</v>
      </c>
      <c r="AP20" s="105">
        <v>83.08</v>
      </c>
      <c r="AQ20" s="105">
        <v>83.59</v>
      </c>
      <c r="AR20" s="105">
        <v>78.7</v>
      </c>
      <c r="AS20" s="105">
        <v>82.86</v>
      </c>
      <c r="AT20" s="105">
        <v>84.47</v>
      </c>
      <c r="AU20" s="105">
        <v>86.28</v>
      </c>
      <c r="AV20" s="105">
        <v>83.94</v>
      </c>
      <c r="AW20" s="106">
        <v>83.96</v>
      </c>
      <c r="AX20" s="106">
        <v>79.02</v>
      </c>
      <c r="AY20" s="106">
        <v>83.96</v>
      </c>
      <c r="AZ20" s="106">
        <v>79.02</v>
      </c>
      <c r="BA20" s="106">
        <v>72.2</v>
      </c>
      <c r="BB20" s="106">
        <v>81.31</v>
      </c>
      <c r="BC20" s="106">
        <v>83.9</v>
      </c>
      <c r="BD20" s="106">
        <v>83.85</v>
      </c>
      <c r="BE20" s="106">
        <v>84.75</v>
      </c>
      <c r="BF20" s="106">
        <v>73.150000000000006</v>
      </c>
    </row>
    <row r="21" spans="2:93" x14ac:dyDescent="0.3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3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3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3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2021-09-29T10:27:45Z</dcterms:modified>
</cp:coreProperties>
</file>