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bookViews>
    <workbookView xWindow="0" yWindow="0" windowWidth="21993" windowHeight="10093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6" i="6" l="1"/>
  <c r="J40" i="6" l="1"/>
  <c r="J39" i="6" l="1"/>
  <c r="J38" i="6"/>
  <c r="J37" i="6" l="1"/>
  <c r="J35" i="6" l="1"/>
  <c r="J33" i="6" l="1"/>
  <c r="J31" i="6" l="1"/>
  <c r="J30" i="6" l="1"/>
  <c r="J29" i="6" l="1"/>
  <c r="J27" i="6" l="1"/>
  <c r="J21" i="6" l="1"/>
  <c r="J20" i="6" l="1"/>
  <c r="J18" i="6" l="1"/>
  <c r="J17" i="6" l="1"/>
</calcChain>
</file>

<file path=xl/sharedStrings.xml><?xml version="1.0" encoding="utf-8"?>
<sst xmlns="http://schemas.openxmlformats.org/spreadsheetml/2006/main" count="1447" uniqueCount="187">
  <si>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</si>
  <si>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</si>
  <si>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</si>
  <si>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</si>
  <si>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</si>
  <si>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</si>
  <si>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</si>
  <si>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</si>
  <si>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</si>
  <si>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</si>
  <si>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</si>
  <si>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</si>
  <si>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</si>
  <si>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</si>
  <si>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</si>
  <si>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</si>
  <si>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</si>
  <si>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</si>
  <si>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</si>
  <si>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</si>
  <si>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</si>
  <si>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</si>
  <si>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</si>
  <si>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</si>
  <si>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</si>
  <si>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</si>
  <si>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</si>
  <si>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</si>
  <si>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</si>
  <si>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</si>
  <si>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</si>
  <si>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</si>
  <si>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</si>
  <si>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</si>
  <si>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</si>
  <si>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</si>
  <si>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</si>
  <si>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</si>
  <si>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</si>
  <si>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</si>
  <si>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</si>
  <si>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</si>
  <si>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</si>
  <si>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</si>
  <si>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</si>
  <si>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</si>
  <si>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</si>
  <si>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</si>
  <si>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</si>
  <si>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</si>
  <si>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</si>
  <si>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</si>
  <si>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</si>
  <si>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</si>
  <si>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</si>
  <si>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</si>
  <si>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</si>
  <si>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</si>
  <si>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</si>
  <si>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</si>
  <si>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</si>
  <si>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</si>
  <si>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</si>
  <si>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</si>
  <si>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</si>
  <si>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</si>
  <si>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</si>
  <si>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</si>
  <si>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</si>
  <si>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</si>
  <si>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</si>
  <si>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</si>
  <si>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</si>
  <si>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</si>
  <si>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</si>
  <si>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</si>
  <si>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</si>
  <si>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</si>
  <si>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</si>
  <si>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</si>
  <si>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</si>
  <si>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</si>
  <si>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</si>
  <si>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</si>
  <si>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</si>
  <si>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</si>
  <si>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</si>
  <si>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</si>
  <si>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</si>
  <si>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</si>
  <si>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</si>
  <si>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</si>
  <si>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</si>
  <si>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</si>
  <si>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</si>
  <si>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</si>
  <si>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</si>
  <si>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</si>
  <si>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</si>
  <si>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</si>
  <si>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</si>
  <si>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</si>
  <si>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</si>
  <si>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</si>
  <si>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</si>
  <si>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</si>
  <si>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</si>
  <si>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</si>
  <si>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</si>
  <si>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</si>
  <si>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</si>
  <si>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</si>
  <si>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</si>
  <si>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</si>
  <si>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</si>
  <si>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</si>
  <si>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</si>
  <si>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</si>
  <si>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</si>
  <si>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</si>
  <si>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</si>
  <si>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</si>
  <si>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</si>
  <si>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</si>
  <si>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</si>
  <si>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</si>
  <si>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</si>
  <si>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</si>
  <si>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</si>
  <si>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</si>
  <si>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</si>
  <si>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</si>
  <si>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</si>
  <si>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</si>
  <si>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</si>
  <si>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</si>
  <si>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</si>
  <si>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</si>
  <si>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</si>
  <si>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</si>
  <si>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</si>
  <si>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</si>
  <si>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</si>
  <si>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</si>
  <si>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</si>
  <si>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</si>
  <si>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</si>
  <si>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</si>
  <si>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</si>
  <si>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</si>
  <si>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</si>
  <si>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</si>
  <si>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</si>
  <si>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</si>
  <si>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</si>
  <si>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</si>
  <si>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</si>
  <si>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</si>
  <si>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</si>
  <si>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</si>
  <si>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</si>
  <si>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</si>
  <si>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</si>
  <si>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</si>
  <si>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</si>
  <si>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</si>
  <si>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</si>
  <si>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</si>
  <si>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</si>
  <si>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</si>
  <si>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</si>
  <si>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</si>
  <si>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</si>
  <si>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</si>
  <si>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</si>
  <si>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</si>
  <si>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</si>
  <si>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</si>
  <si>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</si>
  <si>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</si>
  <si>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32. teden (9. 8. 2021-15. 8. 2021)</t>
  </si>
  <si>
    <t>U</t>
  </si>
  <si>
    <t>R</t>
  </si>
  <si>
    <t>O</t>
  </si>
  <si>
    <t>URO</t>
  </si>
  <si>
    <t>Številka: 3305-4/2021/435</t>
  </si>
  <si>
    <t>33. teden (16. 8. 2021-22. 8.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</si>
</sst>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7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10"/>
      <color theme="1"/>
      <name val="Republika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6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30" fillId="37" borderId="71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172" fontId="52" fillId="39" borderId="0" xfId="52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55" xfId="52" applyNumberFormat="1" applyFont="1" applyFill="1" applyBorder="1" applyAlignment="1">
      <alignment horizontal="center" vertical="center"/>
    </xf>
    <xf numFmtId="171" fontId="51" fillId="2" borderId="53" xfId="52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1" borderId="40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165" fontId="27" fillId="41" borderId="42" xfId="42" applyNumberFormat="1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2" fontId="0" fillId="0" borderId="23" xfId="52" applyNumberFormat="1" applyFont="1" applyBorder="1"/>
    <xf numFmtId="164" fontId="51" fillId="2" borderId="18" xfId="83" applyFont="1" applyFill="1" applyBorder="1" applyAlignment="1">
      <alignment horizontal="center" vertical="center"/>
    </xf>
    <xf numFmtId="171" fontId="68" fillId="2" borderId="58" xfId="52" applyNumberFormat="1" applyFont="1" applyFill="1" applyBorder="1" applyAlignment="1">
      <alignment horizontal="center" vertical="center"/>
    </xf>
    <xf numFmtId="180" fontId="69" fillId="2" borderId="59" xfId="52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166" fontId="4" fillId="2" borderId="13" xfId="0" applyNumberFormat="1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4" fontId="46" fillId="0" borderId="39" xfId="42" applyNumberFormat="1" applyFont="1" applyFill="1" applyBorder="1" applyAlignment="1" applyProtection="1">
      <alignment horizontal="center" wrapText="1"/>
      <protection locked="0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0" fontId="3" fillId="41" borderId="74" xfId="42" applyFont="1" applyFill="1" applyBorder="1" applyAlignment="1">
      <alignment horizontal="center"/>
    </xf>
    <xf numFmtId="165" fontId="26" fillId="41" borderId="75" xfId="42" applyNumberFormat="1" applyFont="1" applyFill="1" applyBorder="1" applyAlignment="1">
      <alignment horizontal="center"/>
    </xf>
    <xf numFmtId="165" fontId="27" fillId="41" borderId="76" xfId="42" applyNumberFormat="1" applyFont="1" applyFill="1" applyBorder="1" applyAlignment="1">
      <alignment horizontal="center"/>
    </xf>
    <xf numFmtId="175" fontId="49" fillId="2" borderId="0" xfId="83" applyNumberFormat="1" applyFont="1" applyFill="1" applyBorder="1" applyAlignment="1" applyProtection="1">
      <alignment horizontal="right" vertical="center"/>
      <protection locked="0"/>
    </xf>
    <xf numFmtId="175" fontId="49" fillId="2" borderId="0" xfId="83" applyNumberFormat="1" applyFont="1" applyFill="1" applyBorder="1" applyAlignment="1">
      <alignment horizontal="right" vertical="center"/>
    </xf>
    <xf numFmtId="175" fontId="48" fillId="39" borderId="3" xfId="83" applyNumberFormat="1" applyFont="1" applyFill="1" applyBorder="1" applyAlignment="1">
      <alignment horizontal="right" vertical="center"/>
    </xf>
    <xf numFmtId="177" fontId="38" fillId="0" borderId="0" xfId="83" applyNumberFormat="1" applyFont="1" applyFill="1" applyBorder="1" applyAlignment="1">
      <alignment horizontal="right"/>
    </xf>
    <xf numFmtId="178" fontId="38" fillId="0" borderId="0" xfId="83" applyNumberFormat="1" applyFont="1" applyFill="1" applyBorder="1" applyAlignment="1">
      <alignment horizontal="right"/>
    </xf>
    <xf numFmtId="175" fontId="49" fillId="40" borderId="3" xfId="83" applyNumberFormat="1" applyFont="1" applyFill="1" applyBorder="1" applyAlignment="1">
      <alignment horizontal="right" vertical="center"/>
    </xf>
    <xf numFmtId="175" fontId="49" fillId="2" borderId="58" xfId="83" applyNumberFormat="1" applyFont="1" applyFill="1" applyBorder="1" applyAlignment="1">
      <alignment horizontal="right" vertical="center"/>
    </xf>
    <xf numFmtId="175" fontId="48" fillId="39" borderId="61" xfId="83" applyNumberFormat="1" applyFont="1" applyFill="1" applyBorder="1" applyAlignment="1">
      <alignment horizontal="right" vertical="center"/>
    </xf>
    <xf numFmtId="177" fontId="38" fillId="0" borderId="57" xfId="83" applyNumberFormat="1" applyFont="1" applyFill="1" applyBorder="1" applyAlignment="1">
      <alignment horizontal="right"/>
    </xf>
    <xf numFmtId="178" fontId="38" fillId="0" borderId="58" xfId="83" applyNumberFormat="1" applyFont="1" applyFill="1" applyBorder="1" applyAlignment="1">
      <alignment horizontal="right"/>
    </xf>
    <xf numFmtId="175" fontId="49" fillId="40" borderId="61" xfId="83" applyNumberFormat="1" applyFont="1" applyFill="1" applyBorder="1" applyAlignment="1">
      <alignment horizontal="right" vertical="center"/>
    </xf>
    <xf numFmtId="175" fontId="48" fillId="39" borderId="18" xfId="83" applyNumberFormat="1" applyFont="1" applyFill="1" applyBorder="1" applyAlignment="1">
      <alignment horizontal="right" vertical="center"/>
    </xf>
    <xf numFmtId="175" fontId="48" fillId="39" borderId="36" xfId="83" applyNumberFormat="1" applyFont="1" applyFill="1" applyBorder="1" applyAlignment="1">
      <alignment horizontal="right" vertical="center"/>
    </xf>
    <xf numFmtId="177" fontId="38" fillId="39" borderId="11" xfId="83" applyNumberFormat="1" applyFont="1" applyFill="1" applyBorder="1" applyAlignment="1">
      <alignment horizontal="right"/>
    </xf>
    <xf numFmtId="178" fontId="38" fillId="39" borderId="18" xfId="83" applyNumberFormat="1" applyFont="1" applyFill="1" applyBorder="1" applyAlignment="1">
      <alignment horizontal="right"/>
    </xf>
    <xf numFmtId="175" fontId="48" fillId="40" borderId="36" xfId="83" applyNumberFormat="1" applyFont="1" applyFill="1" applyBorder="1" applyAlignment="1">
      <alignment horizontal="right" vertical="center"/>
    </xf>
    <xf numFmtId="175" fontId="49" fillId="40" borderId="3" xfId="83" applyNumberFormat="1" applyFont="1" applyFill="1" applyBorder="1" applyAlignment="1" applyProtection="1">
      <alignment horizontal="right" vertical="center"/>
      <protection locked="0"/>
    </xf>
    <xf numFmtId="177" fontId="38" fillId="0" borderId="58" xfId="83" applyNumberFormat="1" applyFont="1" applyFill="1" applyBorder="1" applyAlignment="1">
      <alignment horizontal="right"/>
    </xf>
    <xf numFmtId="177" fontId="38" fillId="39" borderId="18" xfId="83" applyNumberFormat="1" applyFont="1" applyFill="1" applyBorder="1" applyAlignment="1">
      <alignment horizontal="right"/>
    </xf>
    <xf numFmtId="176" fontId="50" fillId="39" borderId="18" xfId="0" applyNumberFormat="1" applyFont="1" applyFill="1" applyBorder="1" applyAlignment="1" applyProtection="1">
      <alignment horizontal="center" vertical="center"/>
      <protection locked="0"/>
    </xf>
    <xf numFmtId="176" fontId="50" fillId="39" borderId="36" xfId="0" applyNumberFormat="1" applyFont="1" applyFill="1" applyBorder="1" applyAlignment="1" applyProtection="1">
      <alignment horizontal="center" vertical="center"/>
      <protection locked="0"/>
    </xf>
    <xf numFmtId="176" fontId="50" fillId="40" borderId="36" xfId="0" applyNumberFormat="1" applyFont="1" applyFill="1" applyBorder="1" applyAlignment="1" applyProtection="1">
      <alignment horizontal="center" vertical="center"/>
      <protection locked="0"/>
    </xf>
    <xf numFmtId="2" fontId="49" fillId="2" borderId="18" xfId="83" applyNumberFormat="1" applyFont="1" applyFill="1" applyBorder="1" applyAlignment="1">
      <alignment horizontal="right" vertical="center"/>
    </xf>
    <xf numFmtId="2" fontId="48" fillId="2" borderId="36" xfId="83" applyNumberFormat="1" applyFont="1" applyFill="1" applyBorder="1" applyAlignment="1">
      <alignment horizontal="right" vertical="center"/>
    </xf>
    <xf numFmtId="2" fontId="49" fillId="40" borderId="3" xfId="83" applyNumberFormat="1" applyFont="1" applyFill="1" applyBorder="1" applyAlignment="1">
      <alignment horizontal="right" vertical="center"/>
    </xf>
    <xf numFmtId="2" fontId="51" fillId="2" borderId="11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 applyProtection="1">
      <alignment horizontal="center" vertical="center"/>
      <protection locked="0"/>
    </xf>
    <xf numFmtId="2" fontId="51" fillId="2" borderId="18" xfId="0" applyNumberFormat="1" applyFont="1" applyFill="1" applyBorder="1" applyAlignment="1">
      <alignment horizontal="center" vertical="center"/>
    </xf>
    <xf numFmtId="2" fontId="51" fillId="39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center" vertical="center"/>
    </xf>
    <xf numFmtId="2" fontId="53" fillId="39" borderId="11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Alignment="1" applyProtection="1">
      <alignment horizontal="center" vertical="center"/>
      <protection locked="0"/>
    </xf>
    <xf numFmtId="0" fontId="52" fillId="2" borderId="0" xfId="0" applyFont="1" applyFill="1" applyAlignment="1">
      <alignment vertical="center"/>
    </xf>
    <xf numFmtId="2" fontId="53" fillId="2" borderId="0" xfId="0" applyNumberFormat="1" applyFont="1" applyFill="1" applyAlignment="1">
      <alignment horizontal="center" vertical="center"/>
    </xf>
    <xf numFmtId="10" fontId="55" fillId="2" borderId="25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173" fontId="52" fillId="2" borderId="0" xfId="0" applyNumberFormat="1" applyFont="1" applyFill="1" applyAlignment="1">
      <alignment horizontal="center" vertical="center"/>
    </xf>
    <xf numFmtId="0" fontId="51" fillId="39" borderId="0" xfId="0" applyFont="1" applyFill="1" applyAlignment="1" applyProtection="1">
      <alignment horizontal="center" vertical="center"/>
      <protection locked="0"/>
    </xf>
    <xf numFmtId="0" fontId="52" fillId="39" borderId="0" xfId="0" applyFont="1" applyFill="1" applyAlignment="1">
      <alignment horizontal="center" vertical="center"/>
    </xf>
    <xf numFmtId="0" fontId="51" fillId="39" borderId="0" xfId="0" applyFont="1" applyFill="1" applyAlignment="1">
      <alignment horizontal="center" vertical="center"/>
    </xf>
    <xf numFmtId="2" fontId="51" fillId="2" borderId="53" xfId="0" applyNumberFormat="1" applyFont="1" applyFill="1" applyBorder="1" applyAlignment="1">
      <alignment horizontal="center" vertical="center"/>
    </xf>
    <xf numFmtId="2" fontId="51" fillId="2" borderId="54" xfId="0" applyNumberFormat="1" applyFont="1" applyFill="1" applyBorder="1" applyAlignment="1">
      <alignment horizontal="center" vertical="center"/>
    </xf>
    <xf numFmtId="2" fontId="51" fillId="39" borderId="54" xfId="0" applyNumberFormat="1" applyFont="1" applyFill="1" applyBorder="1" applyAlignment="1">
      <alignment horizontal="center" vertical="center"/>
    </xf>
    <xf numFmtId="173" fontId="51" fillId="2" borderId="0" xfId="0" applyNumberFormat="1" applyFont="1" applyFill="1" applyAlignment="1" applyProtection="1">
      <alignment horizontal="center" vertical="center"/>
      <protection locked="0"/>
    </xf>
    <xf numFmtId="2" fontId="51" fillId="39" borderId="56" xfId="0" applyNumberFormat="1" applyFont="1" applyFill="1" applyBorder="1" applyAlignment="1">
      <alignment horizontal="center" vertical="center"/>
    </xf>
    <xf numFmtId="0" fontId="52" fillId="2" borderId="0" xfId="0" applyFont="1" applyFill="1"/>
    <xf numFmtId="2" fontId="51" fillId="2" borderId="57" xfId="0" applyNumberFormat="1" applyFont="1" applyFill="1" applyBorder="1" applyAlignment="1">
      <alignment horizontal="center" vertical="center"/>
    </xf>
    <xf numFmtId="2" fontId="51" fillId="2" borderId="58" xfId="0" applyNumberFormat="1" applyFont="1" applyFill="1" applyBorder="1" applyAlignment="1">
      <alignment horizontal="center" vertical="center"/>
    </xf>
    <xf numFmtId="2" fontId="51" fillId="39" borderId="58" xfId="0" applyNumberFormat="1" applyFont="1" applyFill="1" applyBorder="1" applyAlignment="1">
      <alignment horizontal="center" vertical="center"/>
    </xf>
    <xf numFmtId="2" fontId="51" fillId="39" borderId="60" xfId="0" applyNumberFormat="1" applyFont="1" applyFill="1" applyBorder="1" applyAlignment="1">
      <alignment horizontal="center" vertical="center"/>
    </xf>
    <xf numFmtId="2" fontId="51" fillId="39" borderId="61" xfId="0" applyNumberFormat="1" applyFont="1" applyFill="1" applyBorder="1" applyAlignment="1">
      <alignment horizontal="center" vertical="center"/>
    </xf>
    <xf numFmtId="2" fontId="51" fillId="2" borderId="57" xfId="0" applyNumberFormat="1" applyFont="1" applyFill="1" applyBorder="1" applyAlignment="1" applyProtection="1">
      <alignment horizontal="center" vertical="center"/>
      <protection locked="0"/>
    </xf>
    <xf numFmtId="2" fontId="51" fillId="2" borderId="58" xfId="0" applyNumberFormat="1" applyFont="1" applyFill="1" applyBorder="1" applyAlignment="1" applyProtection="1">
      <alignment horizontal="center" vertical="center"/>
      <protection locked="0"/>
    </xf>
    <xf numFmtId="2" fontId="51" fillId="39" borderId="58" xfId="0" applyNumberFormat="1" applyFont="1" applyFill="1" applyBorder="1" applyAlignment="1" applyProtection="1">
      <alignment horizontal="center" vertical="center"/>
      <protection locked="0"/>
    </xf>
    <xf numFmtId="173" fontId="51" fillId="2" borderId="0" xfId="0" applyNumberFormat="1" applyFont="1" applyFill="1" applyAlignment="1">
      <alignment horizontal="center" vertical="center"/>
    </xf>
    <xf numFmtId="2" fontId="51" fillId="2" borderId="63" xfId="0" applyNumberFormat="1" applyFont="1" applyFill="1" applyBorder="1" applyAlignment="1">
      <alignment horizontal="center" vertical="center"/>
    </xf>
    <xf numFmtId="2" fontId="51" fillId="2" borderId="64" xfId="0" applyNumberFormat="1" applyFont="1" applyFill="1" applyBorder="1" applyAlignment="1">
      <alignment horizontal="center" vertical="center"/>
    </xf>
    <xf numFmtId="2" fontId="51" fillId="39" borderId="64" xfId="0" applyNumberFormat="1" applyFont="1" applyFill="1" applyBorder="1" applyAlignment="1">
      <alignment horizontal="center" vertical="center"/>
    </xf>
    <xf numFmtId="2" fontId="51" fillId="39" borderId="68" xfId="0" applyNumberFormat="1" applyFont="1" applyFill="1" applyBorder="1" applyAlignment="1">
      <alignment horizontal="center" vertical="center"/>
    </xf>
    <xf numFmtId="0" fontId="0" fillId="0" borderId="41" xfId="0" applyBorder="1"/>
    <xf numFmtId="0" fontId="4" fillId="2" borderId="42" xfId="0" applyFont="1" applyFill="1" applyBorder="1" applyAlignment="1" applyProtection="1">
      <alignment horizontal="center" vertical="top" wrapText="1"/>
    </xf>
    <xf numFmtId="2" fontId="70" fillId="0" borderId="42" xfId="0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2" fontId="70" fillId="0" borderId="45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12" xfId="81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/>
    <cellStyle name="Vejica 2" xfId="48"/>
    <cellStyle name="Vejica 3" xfId="64"/>
    <cellStyle name="Vejica 4" xfId="51"/>
    <cellStyle name="Vejica 5" xfId="66"/>
    <cellStyle name="Vejica 6" xfId="70"/>
    <cellStyle name="Vejica 7" xfId="79"/>
    <cellStyle name="Vejica 8" xfId="80"/>
    <cellStyle name="Vejica 9" xfId="82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TEDNIH'!$M$27:$M$80</c:f>
              <c:numCache>
                <c:formatCode>0.00</c:formatCode>
                <c:ptCount val="54"/>
                <c:pt idx="0">
                  <c:v>310.46999999999997</c:v>
                </c:pt>
                <c:pt idx="1">
                  <c:v>295.2</c:v>
                </c:pt>
                <c:pt idx="2">
                  <c:v>310.74</c:v>
                </c:pt>
                <c:pt idx="3">
                  <c:v>310.11</c:v>
                </c:pt>
                <c:pt idx="4">
                  <c:v>311.95</c:v>
                </c:pt>
                <c:pt idx="5">
                  <c:v>311.02999999999997</c:v>
                </c:pt>
                <c:pt idx="6">
                  <c:v>312.77</c:v>
                </c:pt>
                <c:pt idx="7">
                  <c:v>312.81</c:v>
                </c:pt>
                <c:pt idx="8">
                  <c:v>312.04000000000002</c:v>
                </c:pt>
                <c:pt idx="9">
                  <c:v>313.96999999999997</c:v>
                </c:pt>
                <c:pt idx="10">
                  <c:v>310.35000000000002</c:v>
                </c:pt>
                <c:pt idx="11">
                  <c:v>310.95</c:v>
                </c:pt>
                <c:pt idx="12">
                  <c:v>312.14999999999998</c:v>
                </c:pt>
                <c:pt idx="13">
                  <c:v>312.66000000000003</c:v>
                </c:pt>
                <c:pt idx="14">
                  <c:v>312.26</c:v>
                </c:pt>
                <c:pt idx="15">
                  <c:v>308.72000000000003</c:v>
                </c:pt>
                <c:pt idx="16">
                  <c:v>314.08</c:v>
                </c:pt>
                <c:pt idx="17">
                  <c:v>314.14</c:v>
                </c:pt>
                <c:pt idx="18">
                  <c:v>317.25</c:v>
                </c:pt>
                <c:pt idx="19">
                  <c:v>316.09999999999997</c:v>
                </c:pt>
                <c:pt idx="20">
                  <c:v>326.12</c:v>
                </c:pt>
                <c:pt idx="21">
                  <c:v>322.70999999999998</c:v>
                </c:pt>
                <c:pt idx="22" formatCode="General">
                  <c:v>322.49</c:v>
                </c:pt>
                <c:pt idx="23" formatCode="General">
                  <c:v>321.08</c:v>
                </c:pt>
                <c:pt idx="24" formatCode="General">
                  <c:v>323.79000000000002</c:v>
                </c:pt>
                <c:pt idx="25" formatCode="General">
                  <c:v>315.22000000000003</c:v>
                </c:pt>
                <c:pt idx="26" formatCode="General">
                  <c:v>320.66000000000003</c:v>
                </c:pt>
                <c:pt idx="27" formatCode="General">
                  <c:v>324.55</c:v>
                </c:pt>
                <c:pt idx="28" formatCode="General">
                  <c:v>323.06</c:v>
                </c:pt>
                <c:pt idx="29" formatCode="General">
                  <c:v>327.99</c:v>
                </c:pt>
                <c:pt idx="30">
                  <c:v>325.20000000000005</c:v>
                </c:pt>
                <c:pt idx="31" formatCode="General">
                  <c:v>318.92</c:v>
                </c:pt>
                <c:pt idx="32" formatCode="#,##0.00\ _€">
                  <c:v>329.58000000000004</c:v>
                </c:pt>
                <c:pt idx="33" formatCode="#,##0.00\ _€">
                  <c:v>330.95000000000005</c:v>
                </c:pt>
                <c:pt idx="34" formatCode="#,##0.00\ _€">
                  <c:v>324.98</c:v>
                </c:pt>
                <c:pt idx="35" formatCode="#,##0.00\ _€">
                  <c:v>330.16</c:v>
                </c:pt>
                <c:pt idx="36" formatCode="#,##0.00\ _€">
                  <c:v>327.71000000000004</c:v>
                </c:pt>
                <c:pt idx="37" formatCode="General">
                  <c:v>329.43</c:v>
                </c:pt>
                <c:pt idx="38" formatCode="General">
                  <c:v>327.42</c:v>
                </c:pt>
                <c:pt idx="39" formatCode="#,##0.00\ _€">
                  <c:v>327.51000000000005</c:v>
                </c:pt>
                <c:pt idx="40" formatCode="#,##0.00\ _€">
                  <c:v>328.88</c:v>
                </c:pt>
                <c:pt idx="41" formatCode="General">
                  <c:v>330.65000000000003</c:v>
                </c:pt>
                <c:pt idx="42" formatCode="General">
                  <c:v>326.92</c:v>
                </c:pt>
                <c:pt idx="43">
                  <c:v>328.90000000000003</c:v>
                </c:pt>
                <c:pt idx="44">
                  <c:v>331.53000000000003</c:v>
                </c:pt>
                <c:pt idx="45" formatCode="#,##0.00\ _€">
                  <c:v>332.72</c:v>
                </c:pt>
                <c:pt idx="46" formatCode="#,##0.00\ _€">
                  <c:v>332.47</c:v>
                </c:pt>
                <c:pt idx="47" formatCode="#,##0.00\ _€">
                  <c:v>329.49</c:v>
                </c:pt>
                <c:pt idx="48" formatCode="#,##0.00\ _€">
                  <c:v>332.86</c:v>
                </c:pt>
                <c:pt idx="49" formatCode="#,##0.00\ _€">
                  <c:v>335.53000000000003</c:v>
                </c:pt>
                <c:pt idx="50" formatCode="#,##0.00\ _€">
                  <c:v>332.18</c:v>
                </c:pt>
                <c:pt idx="51" formatCode="#,##0.00\ _€">
                  <c:v>335.33000000000004</c:v>
                </c:pt>
                <c:pt idx="52" formatCode="#,##0.00\ _€">
                  <c:v>330.96000000000004</c:v>
                </c:pt>
                <c:pt idx="53" formatCode="#,##0.00\ _€">
                  <c:v>336.59000000000003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TEDNIH'!$N$27:$N$80</c:f>
              <c:numCache>
                <c:formatCode>0.00</c:formatCode>
                <c:ptCount val="54"/>
                <c:pt idx="0">
                  <c:v>313.95</c:v>
                </c:pt>
                <c:pt idx="1">
                  <c:v>301.55</c:v>
                </c:pt>
                <c:pt idx="2">
                  <c:v>313.14999999999998</c:v>
                </c:pt>
                <c:pt idx="3">
                  <c:v>240.53</c:v>
                </c:pt>
                <c:pt idx="4">
                  <c:v>306.77</c:v>
                </c:pt>
                <c:pt idx="5">
                  <c:v>304.46999999999997</c:v>
                </c:pt>
                <c:pt idx="6">
                  <c:v>311.02</c:v>
                </c:pt>
                <c:pt idx="7">
                  <c:v>307.29000000000002</c:v>
                </c:pt>
                <c:pt idx="8">
                  <c:v>290.20999999999998</c:v>
                </c:pt>
                <c:pt idx="9">
                  <c:v>300.74</c:v>
                </c:pt>
                <c:pt idx="10">
                  <c:v>301.2</c:v>
                </c:pt>
                <c:pt idx="11">
                  <c:v>303.05</c:v>
                </c:pt>
                <c:pt idx="12">
                  <c:v>303.26</c:v>
                </c:pt>
                <c:pt idx="13">
                  <c:v>302.16000000000003</c:v>
                </c:pt>
                <c:pt idx="14">
                  <c:v>302.29000000000002</c:v>
                </c:pt>
                <c:pt idx="15">
                  <c:v>308</c:v>
                </c:pt>
                <c:pt idx="16">
                  <c:v>306.01</c:v>
                </c:pt>
                <c:pt idx="17">
                  <c:v>305.96999999999997</c:v>
                </c:pt>
                <c:pt idx="18">
                  <c:v>309.34999999999997</c:v>
                </c:pt>
                <c:pt idx="19">
                  <c:v>310.08999999999997</c:v>
                </c:pt>
                <c:pt idx="20">
                  <c:v>312.89999999999998</c:v>
                </c:pt>
                <c:pt idx="21">
                  <c:v>313.69</c:v>
                </c:pt>
                <c:pt idx="22" formatCode="General">
                  <c:v>311.77</c:v>
                </c:pt>
                <c:pt idx="23" formatCode="General">
                  <c:v>310.05</c:v>
                </c:pt>
                <c:pt idx="24" formatCode="General">
                  <c:v>314.77000000000004</c:v>
                </c:pt>
                <c:pt idx="25" formatCode="General">
                  <c:v>297.53000000000003</c:v>
                </c:pt>
                <c:pt idx="26" formatCode="General">
                  <c:v>313.52000000000004</c:v>
                </c:pt>
                <c:pt idx="27" formatCode="General">
                  <c:v>320.44</c:v>
                </c:pt>
                <c:pt idx="28" formatCode="General">
                  <c:v>321.24</c:v>
                </c:pt>
                <c:pt idx="29" formatCode="General">
                  <c:v>321.36</c:v>
                </c:pt>
                <c:pt idx="30">
                  <c:v>318.40000000000003</c:v>
                </c:pt>
                <c:pt idx="31" formatCode="General">
                  <c:v>323.79000000000002</c:v>
                </c:pt>
                <c:pt idx="32" formatCode="#,##0.00\ _€">
                  <c:v>324.32</c:v>
                </c:pt>
                <c:pt idx="33" formatCode="#,##0.00\ _€">
                  <c:v>322.84000000000003</c:v>
                </c:pt>
                <c:pt idx="34" formatCode="#,##0.00\ _€">
                  <c:v>330.45000000000005</c:v>
                </c:pt>
                <c:pt idx="35" formatCode="#,##0.00\ _€">
                  <c:v>309.01000000000005</c:v>
                </c:pt>
                <c:pt idx="36" formatCode="#,##0.00\ _€">
                  <c:v>319.76000000000005</c:v>
                </c:pt>
                <c:pt idx="37" formatCode="General">
                  <c:v>324.37</c:v>
                </c:pt>
                <c:pt idx="38" formatCode="General">
                  <c:v>323.78000000000003</c:v>
                </c:pt>
                <c:pt idx="39" formatCode="#,##0.00\ _€">
                  <c:v>323.35000000000002</c:v>
                </c:pt>
                <c:pt idx="40" formatCode="#,##0.00\ _€">
                  <c:v>321.52000000000004</c:v>
                </c:pt>
                <c:pt idx="41" formatCode="General">
                  <c:v>329.12</c:v>
                </c:pt>
                <c:pt idx="42" formatCode="General">
                  <c:v>326.85000000000002</c:v>
                </c:pt>
                <c:pt idx="43">
                  <c:v>325.20000000000005</c:v>
                </c:pt>
                <c:pt idx="44">
                  <c:v>325.31</c:v>
                </c:pt>
                <c:pt idx="45" formatCode="#,##0.00\ _€">
                  <c:v>329.11</c:v>
                </c:pt>
                <c:pt idx="46" formatCode="#,##0.00\ _€">
                  <c:v>331.98</c:v>
                </c:pt>
                <c:pt idx="47" formatCode="#,##0.00\ _€">
                  <c:v>337.75</c:v>
                </c:pt>
                <c:pt idx="48" formatCode="#,##0.00\ _€">
                  <c:v>327.28000000000003</c:v>
                </c:pt>
                <c:pt idx="49" formatCode="#,##0.00\ _€">
                  <c:v>326.29000000000002</c:v>
                </c:pt>
                <c:pt idx="50" formatCode="#,##0.00\ _€">
                  <c:v>314.11</c:v>
                </c:pt>
                <c:pt idx="51" formatCode="#,##0.00\ _€">
                  <c:v>308.09000000000003</c:v>
                </c:pt>
                <c:pt idx="52" formatCode="#,##0.00\ _€">
                  <c:v>333.49</c:v>
                </c:pt>
                <c:pt idx="53" formatCode="#,##0.00\ _€">
                  <c:v>329.14000000000004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TEDNIH'!$O$27:$O$80</c:f>
              <c:numCache>
                <c:formatCode>0.00</c:formatCode>
                <c:ptCount val="54"/>
                <c:pt idx="9">
                  <c:v>301.32</c:v>
                </c:pt>
                <c:pt idx="33" formatCode="#,##0.00\ _€">
                  <c:v>321.54000000000002</c:v>
                </c:pt>
                <c:pt idx="34" formatCode="#,##0.00\ _€">
                  <c:v>321.54000000000002</c:v>
                </c:pt>
                <c:pt idx="35" formatCode="#,##0.00\ _€">
                  <c:v>314.24</c:v>
                </c:pt>
                <c:pt idx="43">
                  <c:v>326.54000000000002</c:v>
                </c:pt>
                <c:pt idx="48" formatCode="#,##0.00\ _€">
                  <c:v>291.54000000000002</c:v>
                </c:pt>
                <c:pt idx="49" formatCode="#,##0.00\ _€">
                  <c:v>316.54000000000002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TEDNIH'!$P$27:$P$80</c:f>
              <c:numCache>
                <c:formatCode>0.00</c:formatCode>
                <c:ptCount val="54"/>
                <c:pt idx="0">
                  <c:v>223.38</c:v>
                </c:pt>
                <c:pt idx="1">
                  <c:v>191.66</c:v>
                </c:pt>
                <c:pt idx="2">
                  <c:v>223.03</c:v>
                </c:pt>
                <c:pt idx="3">
                  <c:v>197.95</c:v>
                </c:pt>
                <c:pt idx="4">
                  <c:v>214.73</c:v>
                </c:pt>
                <c:pt idx="5">
                  <c:v>199.79999999999998</c:v>
                </c:pt>
                <c:pt idx="6">
                  <c:v>216.19</c:v>
                </c:pt>
                <c:pt idx="7">
                  <c:v>216.93</c:v>
                </c:pt>
                <c:pt idx="8">
                  <c:v>228.17</c:v>
                </c:pt>
                <c:pt idx="9">
                  <c:v>201.79</c:v>
                </c:pt>
                <c:pt idx="10">
                  <c:v>187.71</c:v>
                </c:pt>
                <c:pt idx="11">
                  <c:v>204.22</c:v>
                </c:pt>
                <c:pt idx="12">
                  <c:v>191.72</c:v>
                </c:pt>
                <c:pt idx="13">
                  <c:v>194.1</c:v>
                </c:pt>
                <c:pt idx="14">
                  <c:v>191.2</c:v>
                </c:pt>
                <c:pt idx="15">
                  <c:v>199.23</c:v>
                </c:pt>
                <c:pt idx="16">
                  <c:v>192.59</c:v>
                </c:pt>
                <c:pt idx="17">
                  <c:v>224.54</c:v>
                </c:pt>
                <c:pt idx="18">
                  <c:v>217.65</c:v>
                </c:pt>
                <c:pt idx="19">
                  <c:v>230.03</c:v>
                </c:pt>
                <c:pt idx="20">
                  <c:v>233.31</c:v>
                </c:pt>
                <c:pt idx="21">
                  <c:v>206.39</c:v>
                </c:pt>
                <c:pt idx="22" formatCode="General">
                  <c:v>216.23</c:v>
                </c:pt>
                <c:pt idx="23" formatCode="General">
                  <c:v>205.76</c:v>
                </c:pt>
                <c:pt idx="24" formatCode="General">
                  <c:v>203.91</c:v>
                </c:pt>
                <c:pt idx="25" formatCode="General">
                  <c:v>206.42</c:v>
                </c:pt>
                <c:pt idx="26" formatCode="General">
                  <c:v>210.29</c:v>
                </c:pt>
                <c:pt idx="27" formatCode="General">
                  <c:v>206.25</c:v>
                </c:pt>
                <c:pt idx="28" formatCode="General">
                  <c:v>203.13</c:v>
                </c:pt>
                <c:pt idx="29" formatCode="General">
                  <c:v>229.54</c:v>
                </c:pt>
                <c:pt idx="30" formatCode="General">
                  <c:v>225.95999999999998</c:v>
                </c:pt>
                <c:pt idx="31" formatCode="General">
                  <c:v>205.73999999999998</c:v>
                </c:pt>
                <c:pt idx="32" formatCode="#,##0.00\ _€">
                  <c:v>230.48</c:v>
                </c:pt>
                <c:pt idx="33" formatCode="#,##0.00\ _€">
                  <c:v>236.72</c:v>
                </c:pt>
                <c:pt idx="34" formatCode="#,##0.00\ _€">
                  <c:v>218.79999999999998</c:v>
                </c:pt>
                <c:pt idx="35" formatCode="#,##0.00\ _€">
                  <c:v>231.95</c:v>
                </c:pt>
                <c:pt idx="36" formatCode="#,##0.00\ _€">
                  <c:v>225.66</c:v>
                </c:pt>
                <c:pt idx="37" formatCode="General">
                  <c:v>237.32999999999998</c:v>
                </c:pt>
                <c:pt idx="38" formatCode="General">
                  <c:v>236.37</c:v>
                </c:pt>
                <c:pt idx="39" formatCode="#,##0.00\ _€">
                  <c:v>228.01</c:v>
                </c:pt>
                <c:pt idx="40" formatCode="#,##0.00\ _€">
                  <c:v>231.26999999999998</c:v>
                </c:pt>
                <c:pt idx="41" formatCode="General">
                  <c:v>233.44</c:v>
                </c:pt>
                <c:pt idx="42" formatCode="General">
                  <c:v>245.45</c:v>
                </c:pt>
                <c:pt idx="43">
                  <c:v>253.15</c:v>
                </c:pt>
                <c:pt idx="44">
                  <c:v>263.88</c:v>
                </c:pt>
                <c:pt idx="45" formatCode="#,##0.00\ _€">
                  <c:v>261.52</c:v>
                </c:pt>
                <c:pt idx="46" formatCode="#,##0.00\ _€">
                  <c:v>269.21000000000004</c:v>
                </c:pt>
                <c:pt idx="47" formatCode="#,##0.00\ _€">
                  <c:v>259.76</c:v>
                </c:pt>
                <c:pt idx="48" formatCode="#,##0.00\ _€">
                  <c:v>240.28</c:v>
                </c:pt>
                <c:pt idx="49" formatCode="#,##0.00\ _€">
                  <c:v>260.48</c:v>
                </c:pt>
                <c:pt idx="50" formatCode="#,##0.00\ _€">
                  <c:v>258.64</c:v>
                </c:pt>
                <c:pt idx="51" formatCode="#,##0.00\ _€">
                  <c:v>260.32</c:v>
                </c:pt>
                <c:pt idx="52" formatCode="#,##0.00\ _€">
                  <c:v>261.94</c:v>
                </c:pt>
                <c:pt idx="53" formatCode="#,##0.00\ _€">
                  <c:v>230.62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TEDNIH'!$Q$27:$Q$80</c:f>
              <c:numCache>
                <c:formatCode>0.00</c:formatCode>
                <c:ptCount val="54"/>
                <c:pt idx="0">
                  <c:v>308.32</c:v>
                </c:pt>
                <c:pt idx="1">
                  <c:v>308.49</c:v>
                </c:pt>
                <c:pt idx="2">
                  <c:v>310.62</c:v>
                </c:pt>
                <c:pt idx="3">
                  <c:v>308.05</c:v>
                </c:pt>
                <c:pt idx="4">
                  <c:v>304.81</c:v>
                </c:pt>
                <c:pt idx="5">
                  <c:v>308.42</c:v>
                </c:pt>
                <c:pt idx="6">
                  <c:v>308.64999999999998</c:v>
                </c:pt>
                <c:pt idx="7">
                  <c:v>307.40999999999997</c:v>
                </c:pt>
                <c:pt idx="8">
                  <c:v>311.08</c:v>
                </c:pt>
                <c:pt idx="9">
                  <c:v>308.86</c:v>
                </c:pt>
                <c:pt idx="10">
                  <c:v>304.47000000000003</c:v>
                </c:pt>
                <c:pt idx="11">
                  <c:v>313.27</c:v>
                </c:pt>
                <c:pt idx="12">
                  <c:v>299.61</c:v>
                </c:pt>
                <c:pt idx="13">
                  <c:v>300.24</c:v>
                </c:pt>
                <c:pt idx="14">
                  <c:v>295.82</c:v>
                </c:pt>
                <c:pt idx="15">
                  <c:v>296.89</c:v>
                </c:pt>
                <c:pt idx="16">
                  <c:v>297.64</c:v>
                </c:pt>
                <c:pt idx="17">
                  <c:v>300.40999999999997</c:v>
                </c:pt>
                <c:pt idx="18">
                  <c:v>303.38</c:v>
                </c:pt>
                <c:pt idx="19">
                  <c:v>305.33999999999997</c:v>
                </c:pt>
                <c:pt idx="20">
                  <c:v>277.79000000000002</c:v>
                </c:pt>
                <c:pt idx="21">
                  <c:v>299.54000000000002</c:v>
                </c:pt>
                <c:pt idx="22" formatCode="General">
                  <c:v>307.14999999999998</c:v>
                </c:pt>
                <c:pt idx="23">
                  <c:v>305.39999999999998</c:v>
                </c:pt>
                <c:pt idx="24" formatCode="General">
                  <c:v>305.89000000000004</c:v>
                </c:pt>
                <c:pt idx="25" formatCode="General">
                  <c:v>307.66000000000003</c:v>
                </c:pt>
                <c:pt idx="26" formatCode="General">
                  <c:v>308.04000000000002</c:v>
                </c:pt>
                <c:pt idx="27" formatCode="General">
                  <c:v>314.46000000000004</c:v>
                </c:pt>
                <c:pt idx="28" formatCode="General">
                  <c:v>314.04000000000002</c:v>
                </c:pt>
                <c:pt idx="29" formatCode="General">
                  <c:v>304.26000000000005</c:v>
                </c:pt>
                <c:pt idx="30" formatCode="General">
                  <c:v>308.73</c:v>
                </c:pt>
                <c:pt idx="31" formatCode="General">
                  <c:v>303.75</c:v>
                </c:pt>
                <c:pt idx="32" formatCode="#,##0.00\ _€">
                  <c:v>319.13</c:v>
                </c:pt>
                <c:pt idx="33" formatCode="#,##0.00\ _€">
                  <c:v>304.8</c:v>
                </c:pt>
                <c:pt idx="34" formatCode="#,##0.00\ _€">
                  <c:v>314.13</c:v>
                </c:pt>
                <c:pt idx="35" formatCode="#,##0.00\ _€">
                  <c:v>313.33000000000004</c:v>
                </c:pt>
                <c:pt idx="36" formatCode="#,##0.00\ _€">
                  <c:v>312.12</c:v>
                </c:pt>
                <c:pt idx="37" formatCode="General">
                  <c:v>312.63</c:v>
                </c:pt>
                <c:pt idx="38" formatCode="General">
                  <c:v>313.51000000000005</c:v>
                </c:pt>
                <c:pt idx="39" formatCode="#,##0.00\ _€">
                  <c:v>314.94</c:v>
                </c:pt>
                <c:pt idx="40" formatCode="#,##0.00\ _€">
                  <c:v>313.08000000000004</c:v>
                </c:pt>
                <c:pt idx="41" formatCode="General">
                  <c:v>322.01000000000005</c:v>
                </c:pt>
                <c:pt idx="42" formatCode="General">
                  <c:v>325.29000000000002</c:v>
                </c:pt>
                <c:pt idx="43">
                  <c:v>333.32</c:v>
                </c:pt>
                <c:pt idx="44">
                  <c:v>328.65000000000003</c:v>
                </c:pt>
                <c:pt idx="45" formatCode="#,##0.00\ _€">
                  <c:v>325.94</c:v>
                </c:pt>
                <c:pt idx="46" formatCode="#,##0.00\ _€">
                  <c:v>319.82</c:v>
                </c:pt>
                <c:pt idx="47" formatCode="#,##0.00\ _€">
                  <c:v>328.19</c:v>
                </c:pt>
                <c:pt idx="48" formatCode="#,##0.00\ _€">
                  <c:v>325.98</c:v>
                </c:pt>
                <c:pt idx="49" formatCode="#,##0.00\ _€">
                  <c:v>319.36</c:v>
                </c:pt>
                <c:pt idx="50" formatCode="#,##0.00\ _€">
                  <c:v>326.61</c:v>
                </c:pt>
                <c:pt idx="51" formatCode="#,##0.00\ _€">
                  <c:v>329.76000000000005</c:v>
                </c:pt>
                <c:pt idx="52" formatCode="#,##0.00\ _€">
                  <c:v>323.27000000000004</c:v>
                </c:pt>
                <c:pt idx="53" formatCode="#,##0.00\ _€">
                  <c:v>339.85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TEDNIH'!$L$27:$L$80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'CENE PO TEDNIH'!$R$27:$R$80</c:f>
              <c:numCache>
                <c:formatCode>0.00</c:formatCode>
                <c:ptCount val="54"/>
                <c:pt idx="6">
                  <c:v>321.32</c:v>
                </c:pt>
                <c:pt idx="40" formatCode="#,##0.00\ _€">
                  <c:v>331.54</c:v>
                </c:pt>
                <c:pt idx="43">
                  <c:v>176.54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284024"/>
        <c:axId val="571286376"/>
      </c:lineChart>
      <c:catAx>
        <c:axId val="571284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6376"/>
        <c:crosses val="autoZero"/>
        <c:auto val="1"/>
        <c:lblAlgn val="ctr"/>
        <c:lblOffset val="100"/>
        <c:noMultiLvlLbl val="0"/>
      </c:catAx>
      <c:valAx>
        <c:axId val="57128637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TEDNIH'!$C$7:$C$60</c:f>
              <c:numCache>
                <c:formatCode>#,##0\ \k\g</c:formatCode>
                <c:ptCount val="54"/>
                <c:pt idx="3">
                  <c:v>130</c:v>
                </c:pt>
                <c:pt idx="5">
                  <c:v>341</c:v>
                </c:pt>
                <c:pt idx="6">
                  <c:v>712</c:v>
                </c:pt>
                <c:pt idx="8">
                  <c:v>272</c:v>
                </c:pt>
                <c:pt idx="11">
                  <c:v>332</c:v>
                </c:pt>
                <c:pt idx="12">
                  <c:v>139</c:v>
                </c:pt>
                <c:pt idx="14">
                  <c:v>111</c:v>
                </c:pt>
                <c:pt idx="16">
                  <c:v>478</c:v>
                </c:pt>
                <c:pt idx="18">
                  <c:v>762</c:v>
                </c:pt>
                <c:pt idx="19">
                  <c:v>303</c:v>
                </c:pt>
                <c:pt idx="21">
                  <c:v>59</c:v>
                </c:pt>
                <c:pt idx="22">
                  <c:v>120</c:v>
                </c:pt>
                <c:pt idx="24">
                  <c:v>301</c:v>
                </c:pt>
                <c:pt idx="26">
                  <c:v>172</c:v>
                </c:pt>
                <c:pt idx="27">
                  <c:v>952</c:v>
                </c:pt>
                <c:pt idx="28">
                  <c:v>254</c:v>
                </c:pt>
                <c:pt idx="29">
                  <c:v>247</c:v>
                </c:pt>
                <c:pt idx="30">
                  <c:v>364</c:v>
                </c:pt>
                <c:pt idx="31">
                  <c:v>399</c:v>
                </c:pt>
                <c:pt idx="32">
                  <c:v>634</c:v>
                </c:pt>
                <c:pt idx="33">
                  <c:v>399</c:v>
                </c:pt>
                <c:pt idx="34">
                  <c:v>503</c:v>
                </c:pt>
                <c:pt idx="35">
                  <c:v>115</c:v>
                </c:pt>
                <c:pt idx="36">
                  <c:v>407</c:v>
                </c:pt>
                <c:pt idx="37">
                  <c:v>229</c:v>
                </c:pt>
                <c:pt idx="38">
                  <c:v>193</c:v>
                </c:pt>
                <c:pt idx="39">
                  <c:v>994</c:v>
                </c:pt>
                <c:pt idx="40">
                  <c:v>807</c:v>
                </c:pt>
                <c:pt idx="41">
                  <c:v>1150</c:v>
                </c:pt>
                <c:pt idx="42">
                  <c:v>478</c:v>
                </c:pt>
                <c:pt idx="43">
                  <c:v>631</c:v>
                </c:pt>
                <c:pt idx="45">
                  <c:v>217</c:v>
                </c:pt>
                <c:pt idx="46">
                  <c:v>729</c:v>
                </c:pt>
                <c:pt idx="47">
                  <c:v>0</c:v>
                </c:pt>
                <c:pt idx="48">
                  <c:v>1036</c:v>
                </c:pt>
                <c:pt idx="49">
                  <c:v>609</c:v>
                </c:pt>
                <c:pt idx="50">
                  <c:v>902</c:v>
                </c:pt>
                <c:pt idx="51">
                  <c:v>330</c:v>
                </c:pt>
                <c:pt idx="52">
                  <c:v>839</c:v>
                </c:pt>
                <c:pt idx="53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TEDNIH'!$D$7:$D$60</c:f>
              <c:numCache>
                <c:formatCode>#,##0\ \k\g</c:formatCode>
                <c:ptCount val="54"/>
                <c:pt idx="0">
                  <c:v>120044</c:v>
                </c:pt>
                <c:pt idx="1">
                  <c:v>120044</c:v>
                </c:pt>
                <c:pt idx="2">
                  <c:v>119594</c:v>
                </c:pt>
                <c:pt idx="3">
                  <c:v>119291</c:v>
                </c:pt>
                <c:pt idx="4">
                  <c:v>123350</c:v>
                </c:pt>
                <c:pt idx="5">
                  <c:v>148332</c:v>
                </c:pt>
                <c:pt idx="6">
                  <c:v>133059</c:v>
                </c:pt>
                <c:pt idx="7">
                  <c:v>124640</c:v>
                </c:pt>
                <c:pt idx="8">
                  <c:v>121767</c:v>
                </c:pt>
                <c:pt idx="9">
                  <c:v>115939</c:v>
                </c:pt>
                <c:pt idx="10">
                  <c:v>120428</c:v>
                </c:pt>
                <c:pt idx="11">
                  <c:v>113300</c:v>
                </c:pt>
                <c:pt idx="12">
                  <c:v>101299</c:v>
                </c:pt>
                <c:pt idx="13">
                  <c:v>108239</c:v>
                </c:pt>
                <c:pt idx="14">
                  <c:v>108624</c:v>
                </c:pt>
                <c:pt idx="15">
                  <c:v>147072</c:v>
                </c:pt>
                <c:pt idx="16">
                  <c:v>129752</c:v>
                </c:pt>
                <c:pt idx="17">
                  <c:v>169938</c:v>
                </c:pt>
                <c:pt idx="18">
                  <c:v>152825</c:v>
                </c:pt>
                <c:pt idx="19">
                  <c:v>139869</c:v>
                </c:pt>
                <c:pt idx="20">
                  <c:v>114077</c:v>
                </c:pt>
                <c:pt idx="21">
                  <c:v>128133</c:v>
                </c:pt>
                <c:pt idx="22">
                  <c:v>140095</c:v>
                </c:pt>
                <c:pt idx="23">
                  <c:v>140138</c:v>
                </c:pt>
                <c:pt idx="24">
                  <c:v>136340</c:v>
                </c:pt>
                <c:pt idx="25">
                  <c:v>122845</c:v>
                </c:pt>
                <c:pt idx="26">
                  <c:v>122134</c:v>
                </c:pt>
                <c:pt idx="27">
                  <c:v>122964</c:v>
                </c:pt>
                <c:pt idx="28">
                  <c:v>111944</c:v>
                </c:pt>
                <c:pt idx="29">
                  <c:v>137143</c:v>
                </c:pt>
                <c:pt idx="30">
                  <c:v>129645</c:v>
                </c:pt>
                <c:pt idx="31">
                  <c:v>137808</c:v>
                </c:pt>
                <c:pt idx="32">
                  <c:v>146128</c:v>
                </c:pt>
                <c:pt idx="33">
                  <c:v>141365</c:v>
                </c:pt>
                <c:pt idx="34">
                  <c:v>101810</c:v>
                </c:pt>
                <c:pt idx="35">
                  <c:v>134747</c:v>
                </c:pt>
                <c:pt idx="36">
                  <c:v>141911</c:v>
                </c:pt>
                <c:pt idx="37">
                  <c:v>143726</c:v>
                </c:pt>
                <c:pt idx="38">
                  <c:v>115096</c:v>
                </c:pt>
                <c:pt idx="39">
                  <c:v>109057</c:v>
                </c:pt>
                <c:pt idx="40">
                  <c:v>141917</c:v>
                </c:pt>
                <c:pt idx="41">
                  <c:v>125436</c:v>
                </c:pt>
                <c:pt idx="42">
                  <c:v>117148</c:v>
                </c:pt>
                <c:pt idx="43">
                  <c:v>141669</c:v>
                </c:pt>
                <c:pt idx="44">
                  <c:v>135245</c:v>
                </c:pt>
                <c:pt idx="45">
                  <c:v>152208</c:v>
                </c:pt>
                <c:pt idx="46">
                  <c:v>149435</c:v>
                </c:pt>
                <c:pt idx="47">
                  <c:v>149825</c:v>
                </c:pt>
                <c:pt idx="48">
                  <c:v>134849</c:v>
                </c:pt>
                <c:pt idx="49">
                  <c:v>115716</c:v>
                </c:pt>
                <c:pt idx="50">
                  <c:v>133113</c:v>
                </c:pt>
                <c:pt idx="51">
                  <c:v>136366</c:v>
                </c:pt>
                <c:pt idx="52">
                  <c:v>109667</c:v>
                </c:pt>
                <c:pt idx="53">
                  <c:v>143922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TEDNIH'!$E$7:$E$60</c:f>
              <c:numCache>
                <c:formatCode>#,##0\ \k\g</c:formatCode>
                <c:ptCount val="54"/>
                <c:pt idx="0">
                  <c:v>14411</c:v>
                </c:pt>
                <c:pt idx="1">
                  <c:v>14411</c:v>
                </c:pt>
                <c:pt idx="2">
                  <c:v>8124</c:v>
                </c:pt>
                <c:pt idx="3">
                  <c:v>10449</c:v>
                </c:pt>
                <c:pt idx="4">
                  <c:v>6350</c:v>
                </c:pt>
                <c:pt idx="5">
                  <c:v>11444</c:v>
                </c:pt>
                <c:pt idx="6">
                  <c:v>11826</c:v>
                </c:pt>
                <c:pt idx="7">
                  <c:v>7306</c:v>
                </c:pt>
                <c:pt idx="8">
                  <c:v>11614</c:v>
                </c:pt>
                <c:pt idx="9">
                  <c:v>8534</c:v>
                </c:pt>
                <c:pt idx="10">
                  <c:v>4677</c:v>
                </c:pt>
                <c:pt idx="11">
                  <c:v>4713</c:v>
                </c:pt>
                <c:pt idx="12">
                  <c:v>7553</c:v>
                </c:pt>
                <c:pt idx="13">
                  <c:v>5918</c:v>
                </c:pt>
                <c:pt idx="14">
                  <c:v>9686</c:v>
                </c:pt>
                <c:pt idx="15">
                  <c:v>8175</c:v>
                </c:pt>
                <c:pt idx="16">
                  <c:v>12377</c:v>
                </c:pt>
                <c:pt idx="17">
                  <c:v>9670</c:v>
                </c:pt>
                <c:pt idx="18">
                  <c:v>7578</c:v>
                </c:pt>
                <c:pt idx="19">
                  <c:v>8024</c:v>
                </c:pt>
                <c:pt idx="20">
                  <c:v>8691</c:v>
                </c:pt>
                <c:pt idx="21">
                  <c:v>5151</c:v>
                </c:pt>
                <c:pt idx="22">
                  <c:v>8655</c:v>
                </c:pt>
                <c:pt idx="23">
                  <c:v>7309</c:v>
                </c:pt>
                <c:pt idx="24">
                  <c:v>5293</c:v>
                </c:pt>
                <c:pt idx="25">
                  <c:v>5984</c:v>
                </c:pt>
                <c:pt idx="26">
                  <c:v>5705</c:v>
                </c:pt>
                <c:pt idx="27">
                  <c:v>6605</c:v>
                </c:pt>
                <c:pt idx="28">
                  <c:v>3362</c:v>
                </c:pt>
                <c:pt idx="29">
                  <c:v>8537</c:v>
                </c:pt>
                <c:pt idx="30">
                  <c:v>8152</c:v>
                </c:pt>
                <c:pt idx="31">
                  <c:v>8314</c:v>
                </c:pt>
                <c:pt idx="32">
                  <c:v>7930</c:v>
                </c:pt>
                <c:pt idx="33">
                  <c:v>10856</c:v>
                </c:pt>
                <c:pt idx="34">
                  <c:v>4655</c:v>
                </c:pt>
                <c:pt idx="35">
                  <c:v>5533</c:v>
                </c:pt>
                <c:pt idx="36">
                  <c:v>11704</c:v>
                </c:pt>
                <c:pt idx="37">
                  <c:v>12088</c:v>
                </c:pt>
                <c:pt idx="38">
                  <c:v>7270</c:v>
                </c:pt>
                <c:pt idx="39">
                  <c:v>9320</c:v>
                </c:pt>
                <c:pt idx="40">
                  <c:v>12277</c:v>
                </c:pt>
                <c:pt idx="41">
                  <c:v>11988</c:v>
                </c:pt>
                <c:pt idx="42">
                  <c:v>10771</c:v>
                </c:pt>
                <c:pt idx="43">
                  <c:v>9851</c:v>
                </c:pt>
                <c:pt idx="44">
                  <c:v>9218</c:v>
                </c:pt>
                <c:pt idx="45">
                  <c:v>8685</c:v>
                </c:pt>
                <c:pt idx="46">
                  <c:v>12217</c:v>
                </c:pt>
                <c:pt idx="47">
                  <c:v>6710</c:v>
                </c:pt>
                <c:pt idx="48">
                  <c:v>6401</c:v>
                </c:pt>
                <c:pt idx="49">
                  <c:v>9262</c:v>
                </c:pt>
                <c:pt idx="50">
                  <c:v>16679</c:v>
                </c:pt>
                <c:pt idx="51">
                  <c:v>10473</c:v>
                </c:pt>
                <c:pt idx="52">
                  <c:v>11645</c:v>
                </c:pt>
                <c:pt idx="53">
                  <c:v>14589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TEDNIH'!$F$7:$F$60</c:f>
              <c:numCache>
                <c:formatCode>#,##0\ \k\g</c:formatCode>
                <c:ptCount val="54"/>
                <c:pt idx="8">
                  <c:v>311</c:v>
                </c:pt>
                <c:pt idx="9">
                  <c:v>1790</c:v>
                </c:pt>
                <c:pt idx="11">
                  <c:v>392</c:v>
                </c:pt>
                <c:pt idx="16">
                  <c:v>338</c:v>
                </c:pt>
                <c:pt idx="18">
                  <c:v>362</c:v>
                </c:pt>
                <c:pt idx="19">
                  <c:v>366</c:v>
                </c:pt>
                <c:pt idx="22">
                  <c:v>641</c:v>
                </c:pt>
                <c:pt idx="27">
                  <c:v>0</c:v>
                </c:pt>
                <c:pt idx="28">
                  <c:v>0</c:v>
                </c:pt>
                <c:pt idx="29">
                  <c:v>427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792</c:v>
                </c:pt>
                <c:pt idx="34">
                  <c:v>1793</c:v>
                </c:pt>
                <c:pt idx="35">
                  <c:v>950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335</c:v>
                </c:pt>
                <c:pt idx="44">
                  <c:v>361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860</c:v>
                </c:pt>
                <c:pt idx="49">
                  <c:v>345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TEDNIH'!$G$7:$G$60</c:f>
              <c:numCache>
                <c:formatCode>#,##0\ \k\g</c:formatCode>
                <c:ptCount val="54"/>
                <c:pt idx="0">
                  <c:v>47106</c:v>
                </c:pt>
                <c:pt idx="1">
                  <c:v>47106</c:v>
                </c:pt>
                <c:pt idx="2">
                  <c:v>34401</c:v>
                </c:pt>
                <c:pt idx="3">
                  <c:v>50185</c:v>
                </c:pt>
                <c:pt idx="4">
                  <c:v>34610</c:v>
                </c:pt>
                <c:pt idx="5">
                  <c:v>44711</c:v>
                </c:pt>
                <c:pt idx="6">
                  <c:v>38608</c:v>
                </c:pt>
                <c:pt idx="7">
                  <c:v>46142</c:v>
                </c:pt>
                <c:pt idx="8">
                  <c:v>55131</c:v>
                </c:pt>
                <c:pt idx="9">
                  <c:v>46596</c:v>
                </c:pt>
                <c:pt idx="10">
                  <c:v>41648</c:v>
                </c:pt>
                <c:pt idx="11">
                  <c:v>25470</c:v>
                </c:pt>
                <c:pt idx="12">
                  <c:v>40679</c:v>
                </c:pt>
                <c:pt idx="13">
                  <c:v>65786</c:v>
                </c:pt>
                <c:pt idx="14">
                  <c:v>63577</c:v>
                </c:pt>
                <c:pt idx="15">
                  <c:v>43259</c:v>
                </c:pt>
                <c:pt idx="16">
                  <c:v>48017</c:v>
                </c:pt>
                <c:pt idx="17">
                  <c:v>50489</c:v>
                </c:pt>
                <c:pt idx="18">
                  <c:v>47720</c:v>
                </c:pt>
                <c:pt idx="19">
                  <c:v>26862</c:v>
                </c:pt>
                <c:pt idx="20">
                  <c:v>24789</c:v>
                </c:pt>
                <c:pt idx="21">
                  <c:v>47802</c:v>
                </c:pt>
                <c:pt idx="22">
                  <c:v>34975</c:v>
                </c:pt>
                <c:pt idx="23">
                  <c:v>52683</c:v>
                </c:pt>
                <c:pt idx="24">
                  <c:v>48286</c:v>
                </c:pt>
                <c:pt idx="25">
                  <c:v>43902</c:v>
                </c:pt>
                <c:pt idx="26">
                  <c:v>42608</c:v>
                </c:pt>
                <c:pt idx="27">
                  <c:v>56168</c:v>
                </c:pt>
                <c:pt idx="28">
                  <c:v>49209</c:v>
                </c:pt>
                <c:pt idx="29">
                  <c:v>42616</c:v>
                </c:pt>
                <c:pt idx="30">
                  <c:v>54460</c:v>
                </c:pt>
                <c:pt idx="31">
                  <c:v>54929</c:v>
                </c:pt>
                <c:pt idx="32">
                  <c:v>39221</c:v>
                </c:pt>
                <c:pt idx="33">
                  <c:v>39608</c:v>
                </c:pt>
                <c:pt idx="34">
                  <c:v>42225</c:v>
                </c:pt>
                <c:pt idx="35">
                  <c:v>41089</c:v>
                </c:pt>
                <c:pt idx="36">
                  <c:v>59380</c:v>
                </c:pt>
                <c:pt idx="37">
                  <c:v>38414</c:v>
                </c:pt>
                <c:pt idx="38">
                  <c:v>47808</c:v>
                </c:pt>
                <c:pt idx="39">
                  <c:v>45615</c:v>
                </c:pt>
                <c:pt idx="40">
                  <c:v>38828</c:v>
                </c:pt>
                <c:pt idx="41">
                  <c:v>51793</c:v>
                </c:pt>
                <c:pt idx="42">
                  <c:v>33011</c:v>
                </c:pt>
                <c:pt idx="43">
                  <c:v>49865</c:v>
                </c:pt>
                <c:pt idx="44">
                  <c:v>39246</c:v>
                </c:pt>
                <c:pt idx="45">
                  <c:v>46000</c:v>
                </c:pt>
                <c:pt idx="46">
                  <c:v>45074</c:v>
                </c:pt>
                <c:pt idx="47">
                  <c:v>47644</c:v>
                </c:pt>
                <c:pt idx="48">
                  <c:v>24722</c:v>
                </c:pt>
                <c:pt idx="49">
                  <c:v>59907</c:v>
                </c:pt>
                <c:pt idx="50">
                  <c:v>39195</c:v>
                </c:pt>
                <c:pt idx="51">
                  <c:v>65806</c:v>
                </c:pt>
                <c:pt idx="52">
                  <c:v>41176</c:v>
                </c:pt>
                <c:pt idx="53">
                  <c:v>60904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TEDNIH'!$H$7:$H$60</c:f>
              <c:numCache>
                <c:formatCode>#,##0\ \k\g</c:formatCode>
                <c:ptCount val="54"/>
                <c:pt idx="0">
                  <c:v>51846</c:v>
                </c:pt>
                <c:pt idx="1">
                  <c:v>51846</c:v>
                </c:pt>
                <c:pt idx="2">
                  <c:v>56720</c:v>
                </c:pt>
                <c:pt idx="3">
                  <c:v>51804</c:v>
                </c:pt>
                <c:pt idx="4">
                  <c:v>46640</c:v>
                </c:pt>
                <c:pt idx="5">
                  <c:v>54932</c:v>
                </c:pt>
                <c:pt idx="6">
                  <c:v>48953</c:v>
                </c:pt>
                <c:pt idx="7">
                  <c:v>48270</c:v>
                </c:pt>
                <c:pt idx="8">
                  <c:v>39848</c:v>
                </c:pt>
                <c:pt idx="9">
                  <c:v>47751</c:v>
                </c:pt>
                <c:pt idx="10">
                  <c:v>40180</c:v>
                </c:pt>
                <c:pt idx="11">
                  <c:v>28949</c:v>
                </c:pt>
                <c:pt idx="12">
                  <c:v>20682</c:v>
                </c:pt>
                <c:pt idx="13">
                  <c:v>30849</c:v>
                </c:pt>
                <c:pt idx="14">
                  <c:v>44760</c:v>
                </c:pt>
                <c:pt idx="15">
                  <c:v>44339</c:v>
                </c:pt>
                <c:pt idx="16">
                  <c:v>43426</c:v>
                </c:pt>
                <c:pt idx="17">
                  <c:v>43066</c:v>
                </c:pt>
                <c:pt idx="18">
                  <c:v>45466</c:v>
                </c:pt>
                <c:pt idx="19">
                  <c:v>24259</c:v>
                </c:pt>
                <c:pt idx="20">
                  <c:v>27994</c:v>
                </c:pt>
                <c:pt idx="21">
                  <c:v>37322</c:v>
                </c:pt>
                <c:pt idx="22">
                  <c:v>42587</c:v>
                </c:pt>
                <c:pt idx="23">
                  <c:v>38491</c:v>
                </c:pt>
                <c:pt idx="24">
                  <c:v>41678</c:v>
                </c:pt>
                <c:pt idx="25">
                  <c:v>35222</c:v>
                </c:pt>
                <c:pt idx="26">
                  <c:v>45420</c:v>
                </c:pt>
                <c:pt idx="27">
                  <c:v>48468</c:v>
                </c:pt>
                <c:pt idx="28">
                  <c:v>36963</c:v>
                </c:pt>
                <c:pt idx="29">
                  <c:v>33477</c:v>
                </c:pt>
                <c:pt idx="30">
                  <c:v>42334</c:v>
                </c:pt>
                <c:pt idx="31">
                  <c:v>42046</c:v>
                </c:pt>
                <c:pt idx="32">
                  <c:v>39912</c:v>
                </c:pt>
                <c:pt idx="33">
                  <c:v>40763</c:v>
                </c:pt>
                <c:pt idx="34">
                  <c:v>31219</c:v>
                </c:pt>
                <c:pt idx="35">
                  <c:v>44112</c:v>
                </c:pt>
                <c:pt idx="36">
                  <c:v>61398</c:v>
                </c:pt>
                <c:pt idx="37">
                  <c:v>52327</c:v>
                </c:pt>
                <c:pt idx="38">
                  <c:v>42709</c:v>
                </c:pt>
                <c:pt idx="39">
                  <c:v>54388</c:v>
                </c:pt>
                <c:pt idx="40">
                  <c:v>47265</c:v>
                </c:pt>
                <c:pt idx="41">
                  <c:v>48555</c:v>
                </c:pt>
                <c:pt idx="42">
                  <c:v>59093</c:v>
                </c:pt>
                <c:pt idx="43">
                  <c:v>46108</c:v>
                </c:pt>
                <c:pt idx="44">
                  <c:v>63858</c:v>
                </c:pt>
                <c:pt idx="45">
                  <c:v>47212</c:v>
                </c:pt>
                <c:pt idx="46">
                  <c:v>48229</c:v>
                </c:pt>
                <c:pt idx="47">
                  <c:v>51477</c:v>
                </c:pt>
                <c:pt idx="48">
                  <c:v>57566</c:v>
                </c:pt>
                <c:pt idx="49">
                  <c:v>48629</c:v>
                </c:pt>
                <c:pt idx="50">
                  <c:v>44689</c:v>
                </c:pt>
                <c:pt idx="51">
                  <c:v>48605</c:v>
                </c:pt>
                <c:pt idx="52">
                  <c:v>40743</c:v>
                </c:pt>
                <c:pt idx="53">
                  <c:v>58568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TEDNIH'!$B$7:$B$60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'SKUPNI ZAKOL PO TEDNIH'!$I$7:$I$60</c:f>
              <c:numCache>
                <c:formatCode>#,##0\ \k\g</c:formatCode>
                <c:ptCount val="54"/>
                <c:pt idx="0">
                  <c:v>5702</c:v>
                </c:pt>
                <c:pt idx="1">
                  <c:v>7248</c:v>
                </c:pt>
                <c:pt idx="2">
                  <c:v>5527</c:v>
                </c:pt>
                <c:pt idx="3">
                  <c:v>7589</c:v>
                </c:pt>
                <c:pt idx="4">
                  <c:v>6657</c:v>
                </c:pt>
                <c:pt idx="5">
                  <c:v>7196</c:v>
                </c:pt>
                <c:pt idx="6">
                  <c:v>4813</c:v>
                </c:pt>
                <c:pt idx="7">
                  <c:v>5886</c:v>
                </c:pt>
                <c:pt idx="8">
                  <c:v>6222</c:v>
                </c:pt>
                <c:pt idx="9">
                  <c:v>6629</c:v>
                </c:pt>
                <c:pt idx="10">
                  <c:v>4265</c:v>
                </c:pt>
                <c:pt idx="11">
                  <c:v>4860</c:v>
                </c:pt>
                <c:pt idx="12">
                  <c:v>6459</c:v>
                </c:pt>
                <c:pt idx="13">
                  <c:v>5716</c:v>
                </c:pt>
                <c:pt idx="14">
                  <c:v>5508</c:v>
                </c:pt>
                <c:pt idx="15">
                  <c:v>5654</c:v>
                </c:pt>
                <c:pt idx="16">
                  <c:v>4729</c:v>
                </c:pt>
                <c:pt idx="17">
                  <c:v>7909</c:v>
                </c:pt>
                <c:pt idx="18">
                  <c:v>7589</c:v>
                </c:pt>
                <c:pt idx="19">
                  <c:v>6443</c:v>
                </c:pt>
                <c:pt idx="20">
                  <c:v>6157</c:v>
                </c:pt>
                <c:pt idx="21">
                  <c:v>4317</c:v>
                </c:pt>
                <c:pt idx="22">
                  <c:v>6816</c:v>
                </c:pt>
                <c:pt idx="23">
                  <c:v>7091</c:v>
                </c:pt>
                <c:pt idx="24">
                  <c:v>6720</c:v>
                </c:pt>
                <c:pt idx="25">
                  <c:v>7021</c:v>
                </c:pt>
                <c:pt idx="26">
                  <c:v>7254</c:v>
                </c:pt>
                <c:pt idx="27">
                  <c:v>9617</c:v>
                </c:pt>
                <c:pt idx="28">
                  <c:v>7110</c:v>
                </c:pt>
                <c:pt idx="29">
                  <c:v>7943</c:v>
                </c:pt>
                <c:pt idx="30">
                  <c:v>7473</c:v>
                </c:pt>
                <c:pt idx="31">
                  <c:v>8755</c:v>
                </c:pt>
                <c:pt idx="32">
                  <c:v>7591</c:v>
                </c:pt>
                <c:pt idx="33">
                  <c:v>9051</c:v>
                </c:pt>
                <c:pt idx="34">
                  <c:v>6446</c:v>
                </c:pt>
                <c:pt idx="35">
                  <c:v>9982</c:v>
                </c:pt>
                <c:pt idx="36">
                  <c:v>7302</c:v>
                </c:pt>
                <c:pt idx="37">
                  <c:v>7322</c:v>
                </c:pt>
                <c:pt idx="38">
                  <c:v>7453</c:v>
                </c:pt>
                <c:pt idx="39">
                  <c:v>9387</c:v>
                </c:pt>
                <c:pt idx="40">
                  <c:v>7704</c:v>
                </c:pt>
                <c:pt idx="41">
                  <c:v>7380</c:v>
                </c:pt>
                <c:pt idx="42">
                  <c:v>8000</c:v>
                </c:pt>
                <c:pt idx="43">
                  <c:v>0</c:v>
                </c:pt>
                <c:pt idx="44">
                  <c:v>9745</c:v>
                </c:pt>
                <c:pt idx="45">
                  <c:v>7801</c:v>
                </c:pt>
                <c:pt idx="46">
                  <c:v>7053</c:v>
                </c:pt>
                <c:pt idx="47">
                  <c:v>9672</c:v>
                </c:pt>
                <c:pt idx="48">
                  <c:v>8059</c:v>
                </c:pt>
                <c:pt idx="49">
                  <c:v>9212</c:v>
                </c:pt>
                <c:pt idx="50">
                  <c:v>8403</c:v>
                </c:pt>
                <c:pt idx="51">
                  <c:v>6774</c:v>
                </c:pt>
                <c:pt idx="52">
                  <c:v>8797</c:v>
                </c:pt>
                <c:pt idx="53">
                  <c:v>9434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286768"/>
        <c:axId val="571289120"/>
      </c:lineChart>
      <c:catAx>
        <c:axId val="57128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9120"/>
        <c:crosses val="autoZero"/>
        <c:auto val="1"/>
        <c:lblAlgn val="ctr"/>
        <c:lblOffset val="100"/>
        <c:noMultiLvlLbl val="0"/>
      </c:catAx>
      <c:valAx>
        <c:axId val="571289120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R3'!$C$83:$AI$83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'EU CENE R3'!$C$84:$AI$84</c:f>
              <c:numCache>
                <c:formatCode>0.00</c:formatCode>
                <c:ptCount val="3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R3'!$C$83:$AI$83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'EU CENE R3'!$C$85:$AI$85</c:f>
              <c:numCache>
                <c:formatCode>0.00</c:formatCode>
                <c:ptCount val="33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>
                  <c:v>381.2602</c:v>
                </c:pt>
                <c:pt idx="30">
                  <c:v>383.43279999999999</c:v>
                </c:pt>
                <c:pt idx="31">
                  <c:v>385.72469999999998</c:v>
                </c:pt>
                <c:pt idx="32">
                  <c:v>386.63959999999997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R3'!$C$83:$AI$83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'EU CENE R3'!$C$86:$AI$86</c:f>
              <c:numCache>
                <c:formatCode>0.00</c:formatCode>
                <c:ptCount val="33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>
                  <c:v>467.03609999999998</c:v>
                </c:pt>
                <c:pt idx="30">
                  <c:v>468.5489</c:v>
                </c:pt>
                <c:pt idx="31">
                  <c:v>472.05500000000001</c:v>
                </c:pt>
                <c:pt idx="32">
                  <c:v>471.37090000000001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R3'!$C$83:$AI$83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'EU CENE R3'!$C$87:$AI$87</c:f>
              <c:numCache>
                <c:formatCode>0.00</c:formatCode>
                <c:ptCount val="33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>
                  <c:v>304.4966</c:v>
                </c:pt>
                <c:pt idx="30">
                  <c:v>196.64269999999999</c:v>
                </c:pt>
                <c:pt idx="31">
                  <c:v>309.10109999999997</c:v>
                </c:pt>
                <c:pt idx="32">
                  <c:v>257.55840000000001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R3'!$C$83:$AI$83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cat>
          <c:val>
            <c:numRef>
              <c:f>'EU CENE R3'!$C$88:$AI$88</c:f>
              <c:numCache>
                <c:formatCode>0.00</c:formatCode>
                <c:ptCount val="33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>
                  <c:v>331.59519999999998</c:v>
                </c:pt>
                <c:pt idx="30">
                  <c:v>326.86779999999999</c:v>
                </c:pt>
                <c:pt idx="31">
                  <c:v>332.8877</c:v>
                </c:pt>
                <c:pt idx="32">
                  <c:v>321.32479999999998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287944"/>
        <c:axId val="571284416"/>
      </c:lineChart>
      <c:catAx>
        <c:axId val="571287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4416"/>
        <c:crosses val="autoZero"/>
        <c:auto val="1"/>
        <c:lblAlgn val="ctr"/>
        <c:lblOffset val="100"/>
        <c:noMultiLvlLbl val="0"/>
      </c:catAx>
      <c:valAx>
        <c:axId val="57128441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28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13" sqref="A13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81" t="s">
        <v>0</v>
      </c>
      <c r="B1" s="182"/>
    </row>
    <row r="2" spans="1:2" ht="26.2" x14ac:dyDescent="0.3">
      <c r="A2" s="183" t="s">
        <v>1</v>
      </c>
      <c r="B2" s="26" t="s">
        <v>10</v>
      </c>
    </row>
    <row r="3" spans="1:2" x14ac:dyDescent="0.3">
      <c r="A3" s="184" t="s">
        <v>2</v>
      </c>
      <c r="B3" s="182"/>
    </row>
    <row r="4" spans="1:2" x14ac:dyDescent="0.3">
      <c r="A4" s="184" t="s">
        <v>3</v>
      </c>
      <c r="B4" s="182"/>
    </row>
    <row r="5" spans="1:2" x14ac:dyDescent="0.3">
      <c r="A5" s="184" t="s">
        <v>4</v>
      </c>
      <c r="B5" s="182"/>
    </row>
    <row r="6" spans="1:2" x14ac:dyDescent="0.3">
      <c r="A6" s="185" t="s">
        <v>5</v>
      </c>
      <c r="B6" s="182"/>
    </row>
    <row r="7" spans="1:2" x14ac:dyDescent="0.3">
      <c r="A7" s="182"/>
      <c r="B7" s="182"/>
    </row>
    <row r="8" spans="1:2" x14ac:dyDescent="0.3">
      <c r="A8" s="186" t="s">
        <v>6</v>
      </c>
      <c r="B8" s="182"/>
    </row>
    <row r="9" spans="1:2" x14ac:dyDescent="0.3">
      <c r="A9" s="186" t="s">
        <v>7</v>
      </c>
      <c r="B9" s="182"/>
    </row>
    <row r="10" spans="1:2" x14ac:dyDescent="0.3">
      <c r="A10" s="186" t="s">
        <v>8</v>
      </c>
      <c r="B10" s="182"/>
    </row>
    <row r="11" spans="1:2" x14ac:dyDescent="0.3">
      <c r="A11" s="182"/>
      <c r="B11" s="182"/>
    </row>
    <row r="12" spans="1:2" x14ac:dyDescent="0.3">
      <c r="A12" s="182"/>
      <c r="B12" s="182"/>
    </row>
    <row r="13" spans="1:2" x14ac:dyDescent="0.3">
      <c r="A13" s="187" t="s">
        <v>186</v>
      </c>
      <c r="B13" s="182"/>
    </row>
    <row r="14" spans="1:2" ht="26.2" x14ac:dyDescent="0.3">
      <c r="A14" s="186" t="s">
        <v>185</v>
      </c>
      <c r="B14" s="183" t="s">
        <v>149</v>
      </c>
    </row>
    <row r="15" spans="1:2" x14ac:dyDescent="0.3">
      <c r="A15" s="182"/>
      <c r="B15" s="183" t="s">
        <v>142</v>
      </c>
    </row>
    <row r="16" spans="1:2" x14ac:dyDescent="0.3">
      <c r="A16" s="182"/>
      <c r="B16" s="182"/>
    </row>
    <row r="17" spans="1:2" x14ac:dyDescent="0.3">
      <c r="A17" s="182"/>
      <c r="B17" s="182"/>
    </row>
    <row r="18" spans="1:2" x14ac:dyDescent="0.3">
      <c r="A18" s="182"/>
      <c r="B18" s="183" t="s">
        <v>9</v>
      </c>
    </row>
    <row r="19" spans="1:2" x14ac:dyDescent="0.3">
      <c r="A19" s="182"/>
      <c r="B19" s="182"/>
    </row>
    <row r="20" spans="1:2" x14ac:dyDescent="0.3">
      <c r="A20" s="182"/>
      <c r="B20" s="1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Q14" sqref="Q14"/>
    </sheetView>
  </sheetViews>
  <sheetFormatPr defaultRowHeight="15.05" x14ac:dyDescent="0.3"/>
  <cols>
    <col min="1" max="1" width="9.109375" style="85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0.5546875" customWidth="1"/>
    <col min="7" max="7" width="13" customWidth="1"/>
    <col min="8" max="8" width="10.44140625" customWidth="1"/>
    <col min="9" max="9" width="13.109375" customWidth="1"/>
    <col min="10" max="10" width="12.6640625" customWidth="1"/>
    <col min="14" max="14" width="19.6640625" bestFit="1" customWidth="1"/>
    <col min="15" max="15" width="14.33203125" style="1" customWidth="1"/>
  </cols>
  <sheetData>
    <row r="1" spans="2:15" x14ac:dyDescent="0.3">
      <c r="C1" s="27"/>
    </row>
    <row r="2" spans="2:15" x14ac:dyDescent="0.3">
      <c r="B2" t="s">
        <v>147</v>
      </c>
      <c r="C2" s="34" t="s">
        <v>174</v>
      </c>
      <c r="E2" t="str">
        <f>'OSNOVNO POROČILO'!A13</f>
        <v>33. teden (16. 8. 2021-22. 8. 2021)</v>
      </c>
      <c r="M2" t="s">
        <v>148</v>
      </c>
    </row>
    <row r="3" spans="2:15" ht="15.75" thickBot="1" x14ac:dyDescent="0.35"/>
    <row r="4" spans="2:15" ht="25.55" thickBot="1" x14ac:dyDescent="0.35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4"/>
      <c r="N4" s="25" t="s">
        <v>40</v>
      </c>
      <c r="O4" s="74" t="s">
        <v>38</v>
      </c>
    </row>
    <row r="5" spans="2:15" ht="15.75" thickBot="1" x14ac:dyDescent="0.35">
      <c r="B5" s="19"/>
      <c r="C5" s="15"/>
      <c r="D5" s="9" t="s">
        <v>13</v>
      </c>
      <c r="E5" s="10" t="s">
        <v>14</v>
      </c>
      <c r="F5" s="11" t="s">
        <v>15</v>
      </c>
      <c r="G5" s="192" t="s">
        <v>16</v>
      </c>
      <c r="H5" s="16" t="s">
        <v>17</v>
      </c>
      <c r="I5" s="16" t="s">
        <v>18</v>
      </c>
      <c r="J5" s="20" t="s">
        <v>19</v>
      </c>
      <c r="M5" s="64"/>
      <c r="N5" s="65"/>
      <c r="O5" s="75"/>
    </row>
    <row r="6" spans="2:15" x14ac:dyDescent="0.3">
      <c r="B6" s="3" t="s">
        <v>21</v>
      </c>
      <c r="C6" s="4" t="s">
        <v>20</v>
      </c>
      <c r="D6" s="98" t="s">
        <v>143</v>
      </c>
      <c r="E6" s="98">
        <v>50</v>
      </c>
      <c r="F6" s="99"/>
      <c r="G6" s="102" t="s">
        <v>143</v>
      </c>
      <c r="H6" s="99"/>
      <c r="I6" s="98">
        <v>2</v>
      </c>
      <c r="J6" s="101"/>
      <c r="M6" s="331" t="s">
        <v>13</v>
      </c>
      <c r="N6" s="84" t="s">
        <v>21</v>
      </c>
      <c r="O6" s="332" t="s">
        <v>143</v>
      </c>
    </row>
    <row r="7" spans="2:15" x14ac:dyDescent="0.3">
      <c r="B7" s="2" t="s">
        <v>21</v>
      </c>
      <c r="C7" s="5" t="s">
        <v>22</v>
      </c>
      <c r="D7" s="102" t="s">
        <v>143</v>
      </c>
      <c r="E7" s="102">
        <v>20546</v>
      </c>
      <c r="F7" s="103"/>
      <c r="G7" s="102" t="s">
        <v>143</v>
      </c>
      <c r="H7" s="104"/>
      <c r="I7" s="102">
        <v>629</v>
      </c>
      <c r="J7" s="105"/>
      <c r="M7" s="331" t="s">
        <v>13</v>
      </c>
      <c r="N7" s="84" t="s">
        <v>24</v>
      </c>
      <c r="O7" s="332" t="s">
        <v>143</v>
      </c>
    </row>
    <row r="8" spans="2:15" ht="15.75" thickBot="1" x14ac:dyDescent="0.35">
      <c r="B8" s="19" t="s">
        <v>21</v>
      </c>
      <c r="C8" s="6" t="s">
        <v>23</v>
      </c>
      <c r="D8" s="109" t="s">
        <v>143</v>
      </c>
      <c r="E8" s="106">
        <v>342.37</v>
      </c>
      <c r="F8" s="107"/>
      <c r="G8" s="193" t="s">
        <v>143</v>
      </c>
      <c r="H8" s="107"/>
      <c r="I8" s="106">
        <v>302.04000000000002</v>
      </c>
      <c r="J8" s="108"/>
      <c r="M8" s="331" t="s">
        <v>13</v>
      </c>
      <c r="N8" s="84" t="s">
        <v>27</v>
      </c>
      <c r="O8" s="333" t="s">
        <v>143</v>
      </c>
    </row>
    <row r="9" spans="2:15" x14ac:dyDescent="0.3">
      <c r="B9" s="3" t="s">
        <v>24</v>
      </c>
      <c r="C9" s="4" t="s">
        <v>20</v>
      </c>
      <c r="D9" s="98" t="s">
        <v>143</v>
      </c>
      <c r="E9" s="259">
        <v>71</v>
      </c>
      <c r="F9" s="99"/>
      <c r="G9" s="194" t="s">
        <v>143</v>
      </c>
      <c r="H9" s="99"/>
      <c r="I9" s="98">
        <v>26</v>
      </c>
      <c r="J9" s="101"/>
      <c r="M9" s="331" t="s">
        <v>13</v>
      </c>
      <c r="N9" s="84" t="s">
        <v>28</v>
      </c>
      <c r="O9" s="332" t="s">
        <v>143</v>
      </c>
    </row>
    <row r="10" spans="2:15" x14ac:dyDescent="0.3">
      <c r="B10" s="2" t="s">
        <v>24</v>
      </c>
      <c r="C10" s="5" t="s">
        <v>22</v>
      </c>
      <c r="D10" s="262" t="s">
        <v>143</v>
      </c>
      <c r="E10" s="260">
        <v>30945</v>
      </c>
      <c r="F10" s="103"/>
      <c r="G10" s="102" t="s">
        <v>143</v>
      </c>
      <c r="H10" s="103"/>
      <c r="I10" s="102">
        <v>8913</v>
      </c>
      <c r="J10" s="105"/>
      <c r="M10" s="331" t="s">
        <v>13</v>
      </c>
      <c r="N10" s="84" t="s">
        <v>31</v>
      </c>
      <c r="O10" s="333">
        <v>406.54</v>
      </c>
    </row>
    <row r="11" spans="2:15" ht="15.75" thickBot="1" x14ac:dyDescent="0.35">
      <c r="B11" s="19" t="s">
        <v>24</v>
      </c>
      <c r="C11" s="8" t="s">
        <v>23</v>
      </c>
      <c r="D11" s="106" t="s">
        <v>143</v>
      </c>
      <c r="E11" s="261">
        <v>337.44</v>
      </c>
      <c r="F11" s="107"/>
      <c r="G11" s="193" t="s">
        <v>143</v>
      </c>
      <c r="H11" s="107"/>
      <c r="I11" s="109">
        <v>341.65000000000003</v>
      </c>
      <c r="J11" s="108"/>
      <c r="M11" s="331" t="s">
        <v>13</v>
      </c>
      <c r="N11" s="84" t="s">
        <v>32</v>
      </c>
      <c r="O11" s="332" t="s">
        <v>143</v>
      </c>
    </row>
    <row r="12" spans="2:15" x14ac:dyDescent="0.3">
      <c r="B12" s="3" t="s">
        <v>25</v>
      </c>
      <c r="C12" s="4" t="s">
        <v>20</v>
      </c>
      <c r="D12" s="114"/>
      <c r="E12" s="99"/>
      <c r="F12" s="111"/>
      <c r="G12" s="191" t="s">
        <v>143</v>
      </c>
      <c r="H12" s="110"/>
      <c r="I12" s="136">
        <v>22</v>
      </c>
      <c r="J12" s="113"/>
      <c r="M12" s="331" t="s">
        <v>14</v>
      </c>
      <c r="N12" s="84" t="s">
        <v>21</v>
      </c>
      <c r="O12" s="333">
        <v>342.37</v>
      </c>
    </row>
    <row r="13" spans="2:15" x14ac:dyDescent="0.3">
      <c r="B13" s="2" t="s">
        <v>25</v>
      </c>
      <c r="C13" s="5" t="s">
        <v>22</v>
      </c>
      <c r="D13" s="114"/>
      <c r="E13" s="104"/>
      <c r="F13" s="115"/>
      <c r="G13" s="102" t="s">
        <v>143</v>
      </c>
      <c r="H13" s="116"/>
      <c r="I13" s="102">
        <v>8175</v>
      </c>
      <c r="J13" s="118"/>
      <c r="M13" s="331" t="s">
        <v>14</v>
      </c>
      <c r="N13" s="84" t="s">
        <v>24</v>
      </c>
      <c r="O13" s="333">
        <v>337.44</v>
      </c>
    </row>
    <row r="14" spans="2:15" ht="15.75" thickBot="1" x14ac:dyDescent="0.35">
      <c r="B14" s="2" t="s">
        <v>25</v>
      </c>
      <c r="C14" s="6" t="s">
        <v>23</v>
      </c>
      <c r="D14" s="119"/>
      <c r="E14" s="120"/>
      <c r="F14" s="121"/>
      <c r="G14" s="102" t="s">
        <v>143</v>
      </c>
      <c r="H14" s="122"/>
      <c r="I14" s="130">
        <v>338.78000000000003</v>
      </c>
      <c r="J14" s="123"/>
      <c r="M14" s="331" t="s">
        <v>14</v>
      </c>
      <c r="N14" s="84" t="s">
        <v>27</v>
      </c>
      <c r="O14" s="333">
        <v>335.17</v>
      </c>
    </row>
    <row r="15" spans="2:15" x14ac:dyDescent="0.3">
      <c r="B15" s="3" t="s">
        <v>26</v>
      </c>
      <c r="C15" s="4" t="s">
        <v>20</v>
      </c>
      <c r="D15" s="110"/>
      <c r="E15" s="99"/>
      <c r="F15" s="124"/>
      <c r="G15" s="110"/>
      <c r="H15" s="110"/>
      <c r="I15" s="104"/>
      <c r="J15" s="98">
        <v>4</v>
      </c>
      <c r="M15" s="331" t="s">
        <v>14</v>
      </c>
      <c r="N15" s="84" t="s">
        <v>28</v>
      </c>
      <c r="O15" s="333">
        <v>336.59000000000003</v>
      </c>
    </row>
    <row r="16" spans="2:15" x14ac:dyDescent="0.3">
      <c r="B16" s="2" t="s">
        <v>26</v>
      </c>
      <c r="C16" s="5" t="s">
        <v>22</v>
      </c>
      <c r="D16" s="125"/>
      <c r="E16" s="104"/>
      <c r="F16" s="126"/>
      <c r="G16" s="114"/>
      <c r="H16" s="125"/>
      <c r="I16" s="103"/>
      <c r="J16" s="102">
        <v>385</v>
      </c>
      <c r="M16" s="331" t="s">
        <v>14</v>
      </c>
      <c r="N16" s="84" t="s">
        <v>31</v>
      </c>
      <c r="O16" s="333">
        <v>307.82</v>
      </c>
    </row>
    <row r="17" spans="2:15" ht="15.75" thickBot="1" x14ac:dyDescent="0.35">
      <c r="B17" s="19" t="s">
        <v>26</v>
      </c>
      <c r="C17" s="8" t="s">
        <v>23</v>
      </c>
      <c r="D17" s="122"/>
      <c r="E17" s="107"/>
      <c r="F17" s="127"/>
      <c r="G17" s="128"/>
      <c r="H17" s="122"/>
      <c r="I17" s="107"/>
      <c r="J17" s="106">
        <v>452.57</v>
      </c>
      <c r="M17" s="331" t="s">
        <v>14</v>
      </c>
      <c r="N17" s="84" t="s">
        <v>32</v>
      </c>
      <c r="O17" s="333">
        <v>318.57</v>
      </c>
    </row>
    <row r="18" spans="2:15" x14ac:dyDescent="0.3">
      <c r="B18" s="3" t="s">
        <v>27</v>
      </c>
      <c r="C18" s="4" t="s">
        <v>20</v>
      </c>
      <c r="D18" s="98" t="s">
        <v>143</v>
      </c>
      <c r="E18" s="129">
        <v>119</v>
      </c>
      <c r="F18" s="110"/>
      <c r="G18" s="110"/>
      <c r="H18" s="99"/>
      <c r="I18" s="98">
        <v>18</v>
      </c>
      <c r="J18" s="98">
        <v>16</v>
      </c>
      <c r="M18" s="331" t="s">
        <v>15</v>
      </c>
      <c r="N18" s="84" t="s">
        <v>28</v>
      </c>
      <c r="O18" s="333">
        <v>329.14000000000004</v>
      </c>
    </row>
    <row r="19" spans="2:15" x14ac:dyDescent="0.3">
      <c r="B19" s="2" t="s">
        <v>27</v>
      </c>
      <c r="C19" s="5" t="s">
        <v>22</v>
      </c>
      <c r="D19" s="102" t="s">
        <v>143</v>
      </c>
      <c r="E19" s="102">
        <v>42071</v>
      </c>
      <c r="F19" s="125"/>
      <c r="G19" s="125"/>
      <c r="H19" s="103"/>
      <c r="I19" s="102">
        <v>5092</v>
      </c>
      <c r="J19" s="102">
        <v>1803</v>
      </c>
      <c r="M19" s="331" t="s">
        <v>16</v>
      </c>
      <c r="N19" s="84" t="s">
        <v>21</v>
      </c>
      <c r="O19" s="332" t="s">
        <v>143</v>
      </c>
    </row>
    <row r="20" spans="2:15" ht="15.75" thickBot="1" x14ac:dyDescent="0.35">
      <c r="B20" s="19" t="s">
        <v>27</v>
      </c>
      <c r="C20" s="6" t="s">
        <v>23</v>
      </c>
      <c r="D20" s="106" t="s">
        <v>143</v>
      </c>
      <c r="E20" s="106">
        <v>335.17</v>
      </c>
      <c r="F20" s="122"/>
      <c r="G20" s="122"/>
      <c r="H20" s="107"/>
      <c r="I20" s="106">
        <v>340.09000000000003</v>
      </c>
      <c r="J20" s="106">
        <v>436.42</v>
      </c>
      <c r="M20" s="331" t="s">
        <v>16</v>
      </c>
      <c r="N20" s="84" t="s">
        <v>24</v>
      </c>
      <c r="O20" s="332" t="s">
        <v>143</v>
      </c>
    </row>
    <row r="21" spans="2:15" x14ac:dyDescent="0.3">
      <c r="B21" s="3" t="s">
        <v>28</v>
      </c>
      <c r="C21" s="4" t="s">
        <v>20</v>
      </c>
      <c r="D21" s="98" t="s">
        <v>143</v>
      </c>
      <c r="E21" s="98">
        <v>72</v>
      </c>
      <c r="F21" s="129">
        <v>37</v>
      </c>
      <c r="G21" s="129" t="s">
        <v>143</v>
      </c>
      <c r="H21" s="98">
        <v>50</v>
      </c>
      <c r="I21" s="98">
        <v>75</v>
      </c>
      <c r="J21" s="101"/>
      <c r="M21" s="331" t="s">
        <v>16</v>
      </c>
      <c r="N21" s="84" t="s">
        <v>25</v>
      </c>
      <c r="O21" s="332" t="s">
        <v>143</v>
      </c>
    </row>
    <row r="22" spans="2:15" x14ac:dyDescent="0.3">
      <c r="B22" s="2" t="s">
        <v>28</v>
      </c>
      <c r="C22" s="5" t="s">
        <v>22</v>
      </c>
      <c r="D22" s="102" t="s">
        <v>143</v>
      </c>
      <c r="E22" s="102">
        <v>27875</v>
      </c>
      <c r="F22" s="102">
        <v>14589</v>
      </c>
      <c r="G22" s="102" t="s">
        <v>143</v>
      </c>
      <c r="H22" s="102">
        <v>17051</v>
      </c>
      <c r="I22" s="102">
        <v>22855</v>
      </c>
      <c r="J22" s="105"/>
      <c r="M22" s="331" t="s">
        <v>16</v>
      </c>
      <c r="N22" s="84" t="s">
        <v>28</v>
      </c>
      <c r="O22" s="332" t="s">
        <v>143</v>
      </c>
    </row>
    <row r="23" spans="2:15" ht="15.75" thickBot="1" x14ac:dyDescent="0.35">
      <c r="B23" s="19" t="s">
        <v>28</v>
      </c>
      <c r="C23" s="6" t="s">
        <v>23</v>
      </c>
      <c r="D23" s="106" t="s">
        <v>143</v>
      </c>
      <c r="E23" s="109">
        <v>336.59000000000003</v>
      </c>
      <c r="F23" s="109">
        <v>329.14000000000004</v>
      </c>
      <c r="G23" s="109" t="s">
        <v>143</v>
      </c>
      <c r="H23" s="106">
        <v>259.97000000000003</v>
      </c>
      <c r="I23" s="130">
        <v>339.85</v>
      </c>
      <c r="J23" s="105"/>
      <c r="M23" s="331" t="s">
        <v>16</v>
      </c>
      <c r="N23" s="84" t="s">
        <v>29</v>
      </c>
      <c r="O23" s="332" t="s">
        <v>143</v>
      </c>
    </row>
    <row r="24" spans="2:15" x14ac:dyDescent="0.3">
      <c r="B24" s="3" t="s">
        <v>29</v>
      </c>
      <c r="C24" s="4" t="s">
        <v>20</v>
      </c>
      <c r="D24" s="110"/>
      <c r="E24" s="99"/>
      <c r="F24" s="111"/>
      <c r="G24" s="98" t="s">
        <v>143</v>
      </c>
      <c r="H24" s="98">
        <v>7</v>
      </c>
      <c r="I24" s="98">
        <v>21</v>
      </c>
      <c r="J24" s="101"/>
      <c r="M24" s="331" t="s">
        <v>16</v>
      </c>
      <c r="N24" s="84" t="s">
        <v>32</v>
      </c>
      <c r="O24" s="332" t="s">
        <v>143</v>
      </c>
    </row>
    <row r="25" spans="2:15" x14ac:dyDescent="0.3">
      <c r="B25" s="2" t="s">
        <v>29</v>
      </c>
      <c r="C25" s="5" t="s">
        <v>22</v>
      </c>
      <c r="D25" s="125"/>
      <c r="E25" s="104"/>
      <c r="F25" s="131"/>
      <c r="G25" s="102" t="s">
        <v>143</v>
      </c>
      <c r="H25" s="102">
        <v>2811</v>
      </c>
      <c r="I25" s="132">
        <v>6666</v>
      </c>
      <c r="J25" s="105"/>
      <c r="M25" s="331" t="s">
        <v>16</v>
      </c>
      <c r="N25" s="84" t="s">
        <v>34</v>
      </c>
      <c r="O25" s="332" t="s">
        <v>143</v>
      </c>
    </row>
    <row r="26" spans="2:15" ht="15.75" thickBot="1" x14ac:dyDescent="0.35">
      <c r="B26" s="19" t="s">
        <v>29</v>
      </c>
      <c r="C26" s="6" t="s">
        <v>23</v>
      </c>
      <c r="D26" s="128"/>
      <c r="E26" s="107"/>
      <c r="F26" s="133"/>
      <c r="G26" s="106" t="s">
        <v>143</v>
      </c>
      <c r="H26" s="109">
        <v>258.27</v>
      </c>
      <c r="I26" s="134">
        <v>330.6</v>
      </c>
      <c r="J26" s="108"/>
      <c r="M26" s="331" t="s">
        <v>17</v>
      </c>
      <c r="N26" s="84" t="s">
        <v>28</v>
      </c>
      <c r="O26" s="333">
        <v>259.97000000000003</v>
      </c>
    </row>
    <row r="27" spans="2:15" x14ac:dyDescent="0.3">
      <c r="B27" s="3" t="s">
        <v>30</v>
      </c>
      <c r="C27" s="4" t="s">
        <v>20</v>
      </c>
      <c r="D27" s="110"/>
      <c r="E27" s="99"/>
      <c r="F27" s="124"/>
      <c r="G27" s="110"/>
      <c r="H27" s="110"/>
      <c r="I27" s="112"/>
      <c r="J27" s="98">
        <v>7</v>
      </c>
      <c r="M27" s="331" t="s">
        <v>17</v>
      </c>
      <c r="N27" s="84" t="s">
        <v>29</v>
      </c>
      <c r="O27" s="333">
        <v>258.27</v>
      </c>
    </row>
    <row r="28" spans="2:15" x14ac:dyDescent="0.3">
      <c r="B28" s="2" t="s">
        <v>30</v>
      </c>
      <c r="C28" s="5" t="s">
        <v>22</v>
      </c>
      <c r="D28" s="114"/>
      <c r="E28" s="104"/>
      <c r="F28" s="126"/>
      <c r="G28" s="125"/>
      <c r="H28" s="114"/>
      <c r="I28" s="117"/>
      <c r="J28" s="102">
        <v>642</v>
      </c>
      <c r="M28" s="331" t="s">
        <v>17</v>
      </c>
      <c r="N28" s="84" t="s">
        <v>31</v>
      </c>
      <c r="O28" s="333">
        <v>228.67</v>
      </c>
    </row>
    <row r="29" spans="2:15" ht="15.75" thickBot="1" x14ac:dyDescent="0.35">
      <c r="B29" s="19" t="s">
        <v>30</v>
      </c>
      <c r="C29" s="6" t="s">
        <v>23</v>
      </c>
      <c r="D29" s="122"/>
      <c r="E29" s="107"/>
      <c r="F29" s="127"/>
      <c r="G29" s="122"/>
      <c r="H29" s="122"/>
      <c r="I29" s="135"/>
      <c r="J29" s="106">
        <v>442.74</v>
      </c>
      <c r="M29" s="331" t="s">
        <v>17</v>
      </c>
      <c r="N29" s="84" t="s">
        <v>32</v>
      </c>
      <c r="O29" s="333">
        <v>230.62</v>
      </c>
    </row>
    <row r="30" spans="2:15" x14ac:dyDescent="0.3">
      <c r="B30" s="3" t="s">
        <v>31</v>
      </c>
      <c r="C30" s="4" t="s">
        <v>20</v>
      </c>
      <c r="D30" s="98">
        <v>1</v>
      </c>
      <c r="E30" s="129">
        <v>50</v>
      </c>
      <c r="F30" s="110"/>
      <c r="G30" s="99"/>
      <c r="H30" s="129">
        <v>67</v>
      </c>
      <c r="I30" s="98">
        <v>4</v>
      </c>
      <c r="J30" s="98">
        <v>58</v>
      </c>
      <c r="M30" s="331" t="s">
        <v>17</v>
      </c>
      <c r="N30" s="84" t="s">
        <v>34</v>
      </c>
      <c r="O30" s="333">
        <v>257.54000000000002</v>
      </c>
    </row>
    <row r="31" spans="2:15" x14ac:dyDescent="0.3">
      <c r="B31" s="2" t="s">
        <v>31</v>
      </c>
      <c r="C31" s="5" t="s">
        <v>22</v>
      </c>
      <c r="D31" s="102">
        <v>112</v>
      </c>
      <c r="E31" s="102">
        <v>14689</v>
      </c>
      <c r="F31" s="125"/>
      <c r="G31" s="103"/>
      <c r="H31" s="102">
        <v>17198</v>
      </c>
      <c r="I31" s="102">
        <v>966</v>
      </c>
      <c r="J31" s="102">
        <v>6031</v>
      </c>
      <c r="M31" s="331" t="s">
        <v>17</v>
      </c>
      <c r="N31" s="84" t="s">
        <v>35</v>
      </c>
      <c r="O31" s="333">
        <v>208.38</v>
      </c>
    </row>
    <row r="32" spans="2:15" ht="15.75" thickBot="1" x14ac:dyDescent="0.35">
      <c r="B32" s="19" t="s">
        <v>31</v>
      </c>
      <c r="C32" s="6" t="s">
        <v>23</v>
      </c>
      <c r="D32" s="106">
        <v>406.54</v>
      </c>
      <c r="E32" s="109">
        <v>307.82</v>
      </c>
      <c r="F32" s="122"/>
      <c r="G32" s="107"/>
      <c r="H32" s="106">
        <v>228.67</v>
      </c>
      <c r="I32" s="106">
        <v>278.78000000000003</v>
      </c>
      <c r="J32" s="106">
        <v>420.91</v>
      </c>
      <c r="M32" s="331" t="s">
        <v>17</v>
      </c>
      <c r="N32" s="84" t="s">
        <v>36</v>
      </c>
      <c r="O32" s="333">
        <v>233.22</v>
      </c>
    </row>
    <row r="33" spans="2:15" x14ac:dyDescent="0.3">
      <c r="B33" s="3" t="s">
        <v>32</v>
      </c>
      <c r="C33" s="4" t="s">
        <v>20</v>
      </c>
      <c r="D33" s="98" t="s">
        <v>143</v>
      </c>
      <c r="E33" s="136">
        <v>22</v>
      </c>
      <c r="F33" s="99"/>
      <c r="G33" s="98" t="s">
        <v>143</v>
      </c>
      <c r="H33" s="98">
        <v>30</v>
      </c>
      <c r="I33" s="98">
        <v>12</v>
      </c>
      <c r="J33" s="101"/>
      <c r="M33" s="331" t="s">
        <v>18</v>
      </c>
      <c r="N33" s="84" t="s">
        <v>21</v>
      </c>
      <c r="O33" s="332">
        <v>302.04000000000002</v>
      </c>
    </row>
    <row r="34" spans="2:15" x14ac:dyDescent="0.3">
      <c r="B34" s="2" t="s">
        <v>32</v>
      </c>
      <c r="C34" s="5" t="s">
        <v>22</v>
      </c>
      <c r="D34" s="102" t="s">
        <v>143</v>
      </c>
      <c r="E34" s="137">
        <v>7796</v>
      </c>
      <c r="F34" s="103"/>
      <c r="G34" s="102" t="s">
        <v>143</v>
      </c>
      <c r="H34" s="102">
        <v>9731</v>
      </c>
      <c r="I34" s="137">
        <v>3247</v>
      </c>
      <c r="J34" s="105"/>
      <c r="M34" s="331" t="s">
        <v>18</v>
      </c>
      <c r="N34" s="84" t="s">
        <v>24</v>
      </c>
      <c r="O34" s="333">
        <v>341.65000000000003</v>
      </c>
    </row>
    <row r="35" spans="2:15" ht="15.75" thickBot="1" x14ac:dyDescent="0.35">
      <c r="B35" s="19" t="s">
        <v>32</v>
      </c>
      <c r="C35" s="6" t="s">
        <v>33</v>
      </c>
      <c r="D35" s="106" t="s">
        <v>143</v>
      </c>
      <c r="E35" s="138">
        <v>318.57</v>
      </c>
      <c r="F35" s="107"/>
      <c r="G35" s="106" t="s">
        <v>143</v>
      </c>
      <c r="H35" s="106">
        <v>230.62</v>
      </c>
      <c r="I35" s="139">
        <v>292.35000000000002</v>
      </c>
      <c r="J35" s="105"/>
      <c r="M35" s="331" t="s">
        <v>18</v>
      </c>
      <c r="N35" s="84" t="s">
        <v>25</v>
      </c>
      <c r="O35" s="333">
        <v>338.78000000000003</v>
      </c>
    </row>
    <row r="36" spans="2:15" x14ac:dyDescent="0.3">
      <c r="B36" s="3" t="s">
        <v>34</v>
      </c>
      <c r="C36" s="4" t="s">
        <v>20</v>
      </c>
      <c r="D36" s="110"/>
      <c r="E36" s="99"/>
      <c r="F36" s="111"/>
      <c r="G36" s="98" t="s">
        <v>143</v>
      </c>
      <c r="H36" s="98">
        <v>5</v>
      </c>
      <c r="I36" s="98">
        <v>6</v>
      </c>
      <c r="J36" s="101"/>
      <c r="M36" s="331" t="s">
        <v>18</v>
      </c>
      <c r="N36" s="84" t="s">
        <v>27</v>
      </c>
      <c r="O36" s="333">
        <v>340.09000000000003</v>
      </c>
    </row>
    <row r="37" spans="2:15" x14ac:dyDescent="0.3">
      <c r="B37" s="2" t="s">
        <v>34</v>
      </c>
      <c r="C37" s="5" t="s">
        <v>22</v>
      </c>
      <c r="D37" s="114"/>
      <c r="E37" s="104"/>
      <c r="F37" s="131"/>
      <c r="G37" s="102" t="s">
        <v>143</v>
      </c>
      <c r="H37" s="102">
        <v>1569</v>
      </c>
      <c r="I37" s="102">
        <v>2025</v>
      </c>
      <c r="J37" s="105"/>
      <c r="M37" s="331" t="s">
        <v>18</v>
      </c>
      <c r="N37" s="84" t="s">
        <v>28</v>
      </c>
      <c r="O37" s="333">
        <v>339.85</v>
      </c>
    </row>
    <row r="38" spans="2:15" ht="15.75" thickBot="1" x14ac:dyDescent="0.35">
      <c r="B38" s="19" t="s">
        <v>34</v>
      </c>
      <c r="C38" s="6" t="s">
        <v>23</v>
      </c>
      <c r="D38" s="122"/>
      <c r="E38" s="107"/>
      <c r="F38" s="133"/>
      <c r="G38" s="106" t="s">
        <v>143</v>
      </c>
      <c r="H38" s="109">
        <v>257.54000000000002</v>
      </c>
      <c r="I38" s="106">
        <v>288.59000000000003</v>
      </c>
      <c r="J38" s="105"/>
      <c r="M38" s="331" t="s">
        <v>18</v>
      </c>
      <c r="N38" s="84" t="s">
        <v>29</v>
      </c>
      <c r="O38" s="333">
        <v>330.6</v>
      </c>
    </row>
    <row r="39" spans="2:15" x14ac:dyDescent="0.3">
      <c r="B39" s="3" t="s">
        <v>39</v>
      </c>
      <c r="C39" s="37" t="s">
        <v>20</v>
      </c>
      <c r="D39" s="110"/>
      <c r="E39" s="99"/>
      <c r="F39" s="124"/>
      <c r="G39" s="110"/>
      <c r="H39" s="110"/>
      <c r="I39" s="110"/>
      <c r="J39" s="98">
        <v>2</v>
      </c>
      <c r="M39" s="331" t="s">
        <v>18</v>
      </c>
      <c r="N39" s="84" t="s">
        <v>31</v>
      </c>
      <c r="O39" s="333">
        <v>278.78000000000003</v>
      </c>
    </row>
    <row r="40" spans="2:15" x14ac:dyDescent="0.3">
      <c r="B40" s="2" t="s">
        <v>39</v>
      </c>
      <c r="C40" s="38" t="s">
        <v>22</v>
      </c>
      <c r="D40" s="114"/>
      <c r="E40" s="104"/>
      <c r="F40" s="126"/>
      <c r="G40" s="125"/>
      <c r="H40" s="114"/>
      <c r="I40" s="114"/>
      <c r="J40" s="102">
        <v>147</v>
      </c>
      <c r="M40" s="331" t="s">
        <v>18</v>
      </c>
      <c r="N40" s="84" t="s">
        <v>32</v>
      </c>
      <c r="O40" s="333">
        <v>292.35000000000002</v>
      </c>
    </row>
    <row r="41" spans="2:15" ht="15.75" thickBot="1" x14ac:dyDescent="0.35">
      <c r="B41" s="19" t="s">
        <v>39</v>
      </c>
      <c r="C41" s="39" t="s">
        <v>23</v>
      </c>
      <c r="D41" s="122"/>
      <c r="E41" s="107"/>
      <c r="F41" s="127"/>
      <c r="G41" s="122"/>
      <c r="H41" s="122"/>
      <c r="I41" s="147"/>
      <c r="J41" s="106">
        <v>390.86</v>
      </c>
      <c r="M41" s="331" t="s">
        <v>18</v>
      </c>
      <c r="N41" s="84" t="s">
        <v>34</v>
      </c>
      <c r="O41" s="332">
        <v>288.59000000000003</v>
      </c>
    </row>
    <row r="42" spans="2:15" x14ac:dyDescent="0.3">
      <c r="B42" s="3" t="s">
        <v>35</v>
      </c>
      <c r="C42" s="4" t="s">
        <v>20</v>
      </c>
      <c r="D42" s="110"/>
      <c r="E42" s="99"/>
      <c r="F42" s="124"/>
      <c r="G42" s="99"/>
      <c r="H42" s="140">
        <v>48</v>
      </c>
      <c r="I42" s="112"/>
      <c r="J42" s="98">
        <v>4</v>
      </c>
      <c r="M42" s="331" t="s">
        <v>19</v>
      </c>
      <c r="N42" s="84" t="s">
        <v>26</v>
      </c>
      <c r="O42" s="333">
        <v>452.57</v>
      </c>
    </row>
    <row r="43" spans="2:15" x14ac:dyDescent="0.3">
      <c r="B43" s="2" t="s">
        <v>35</v>
      </c>
      <c r="C43" s="5" t="s">
        <v>22</v>
      </c>
      <c r="D43" s="114"/>
      <c r="E43" s="104"/>
      <c r="F43" s="126"/>
      <c r="G43" s="103"/>
      <c r="H43" s="102">
        <v>11766</v>
      </c>
      <c r="I43" s="117"/>
      <c r="J43" s="102">
        <v>426</v>
      </c>
      <c r="M43" s="331" t="s">
        <v>19</v>
      </c>
      <c r="N43" s="84" t="s">
        <v>27</v>
      </c>
      <c r="O43" s="333">
        <v>436.42</v>
      </c>
    </row>
    <row r="44" spans="2:15" ht="15.75" thickBot="1" x14ac:dyDescent="0.35">
      <c r="B44" s="19" t="s">
        <v>35</v>
      </c>
      <c r="C44" s="6" t="s">
        <v>23</v>
      </c>
      <c r="D44" s="122"/>
      <c r="E44" s="107"/>
      <c r="F44" s="127"/>
      <c r="G44" s="107"/>
      <c r="H44" s="141">
        <v>208.38</v>
      </c>
      <c r="I44" s="135"/>
      <c r="J44" s="106">
        <v>402.54</v>
      </c>
      <c r="M44" s="331" t="s">
        <v>19</v>
      </c>
      <c r="N44" s="84" t="s">
        <v>30</v>
      </c>
      <c r="O44" s="333">
        <v>442.74</v>
      </c>
    </row>
    <row r="45" spans="2:15" x14ac:dyDescent="0.3">
      <c r="B45" s="2" t="s">
        <v>36</v>
      </c>
      <c r="C45" s="4" t="s">
        <v>20</v>
      </c>
      <c r="D45" s="110"/>
      <c r="E45" s="99"/>
      <c r="F45" s="124"/>
      <c r="G45" s="99"/>
      <c r="H45" s="100">
        <v>3</v>
      </c>
      <c r="I45" s="112"/>
      <c r="J45" s="118"/>
      <c r="M45" s="331" t="s">
        <v>19</v>
      </c>
      <c r="N45" s="84" t="s">
        <v>31</v>
      </c>
      <c r="O45" s="333">
        <v>420.91</v>
      </c>
    </row>
    <row r="46" spans="2:15" x14ac:dyDescent="0.3">
      <c r="B46" s="2" t="s">
        <v>36</v>
      </c>
      <c r="C46" s="5" t="s">
        <v>22</v>
      </c>
      <c r="D46" s="114"/>
      <c r="E46" s="104"/>
      <c r="F46" s="126"/>
      <c r="G46" s="103"/>
      <c r="H46" s="102">
        <v>778</v>
      </c>
      <c r="I46" s="117"/>
      <c r="J46" s="118"/>
      <c r="M46" s="331" t="s">
        <v>19</v>
      </c>
      <c r="N46" s="84" t="s">
        <v>35</v>
      </c>
      <c r="O46" s="333">
        <v>402.54</v>
      </c>
    </row>
    <row r="47" spans="2:15" ht="15.75" thickBot="1" x14ac:dyDescent="0.35">
      <c r="B47" s="2" t="s">
        <v>36</v>
      </c>
      <c r="C47" s="6" t="s">
        <v>23</v>
      </c>
      <c r="D47" s="122"/>
      <c r="E47" s="107"/>
      <c r="F47" s="127"/>
      <c r="G47" s="107"/>
      <c r="H47" s="141">
        <v>233.22</v>
      </c>
      <c r="I47" s="135"/>
      <c r="J47" s="123"/>
      <c r="M47" s="334" t="s">
        <v>19</v>
      </c>
      <c r="N47" s="335" t="s">
        <v>39</v>
      </c>
      <c r="O47" s="336">
        <v>390.86</v>
      </c>
    </row>
    <row r="48" spans="2:15" x14ac:dyDescent="0.3">
      <c r="B48" s="3"/>
      <c r="C48" s="7" t="s">
        <v>20</v>
      </c>
      <c r="D48" s="142">
        <v>1</v>
      </c>
      <c r="E48" s="143">
        <v>384</v>
      </c>
      <c r="F48" s="143">
        <v>37</v>
      </c>
      <c r="G48" s="143" t="s">
        <v>143</v>
      </c>
      <c r="H48" s="143">
        <v>210</v>
      </c>
      <c r="I48" s="143">
        <v>186</v>
      </c>
      <c r="J48" s="143">
        <v>91</v>
      </c>
    </row>
    <row r="49" spans="2:10" x14ac:dyDescent="0.3">
      <c r="B49" s="2" t="s">
        <v>37</v>
      </c>
      <c r="C49" s="17" t="s">
        <v>22</v>
      </c>
      <c r="D49" s="144">
        <v>112</v>
      </c>
      <c r="E49" s="144">
        <v>143922</v>
      </c>
      <c r="F49" s="144">
        <v>14589</v>
      </c>
      <c r="G49" s="144" t="s">
        <v>143</v>
      </c>
      <c r="H49" s="144">
        <v>60904</v>
      </c>
      <c r="I49" s="144">
        <v>58568</v>
      </c>
      <c r="J49" s="144">
        <v>9434</v>
      </c>
    </row>
    <row r="50" spans="2:10" ht="15.75" thickBot="1" x14ac:dyDescent="0.35">
      <c r="B50" s="18"/>
      <c r="C50" s="8" t="s">
        <v>23</v>
      </c>
      <c r="D50" s="145">
        <v>406.54</v>
      </c>
      <c r="E50" s="145">
        <v>333.27036756020624</v>
      </c>
      <c r="F50" s="145">
        <v>329.14000000000004</v>
      </c>
      <c r="G50" s="145" t="s">
        <v>143</v>
      </c>
      <c r="H50" s="145">
        <v>235.99270688296332</v>
      </c>
      <c r="I50" s="145">
        <v>333.12359001502529</v>
      </c>
      <c r="J50" s="146">
        <v>425.35408734365063</v>
      </c>
    </row>
    <row r="52" spans="2:10" x14ac:dyDescent="0.3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0"/>
  <sheetViews>
    <sheetView zoomScaleNormal="100" workbookViewId="0">
      <selection activeCell="J79" sqref="J79"/>
    </sheetView>
  </sheetViews>
  <sheetFormatPr defaultRowHeight="15.05" x14ac:dyDescent="0.3"/>
  <cols>
    <col min="1" max="1" width="12.88671875" style="27" customWidth="1"/>
    <col min="2" max="3" width="15.5546875" style="26" customWidth="1"/>
    <col min="4" max="4" width="13.6640625" customWidth="1"/>
    <col min="5" max="5" width="12.33203125" customWidth="1"/>
    <col min="6" max="7" width="13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34" t="s">
        <v>175</v>
      </c>
      <c r="C2"/>
      <c r="G2" t="str">
        <f>'OSNOVNO POROČILO'!A13</f>
        <v>33. teden (16. 8. 2021-22. 8. 2021)</v>
      </c>
      <c r="J2" t="s">
        <v>146</v>
      </c>
    </row>
    <row r="3" spans="2:10" ht="15.75" thickBot="1" x14ac:dyDescent="0.35">
      <c r="B3" s="34"/>
      <c r="C3"/>
    </row>
    <row r="4" spans="2:10" ht="35.35" x14ac:dyDescent="0.3">
      <c r="B4" s="60"/>
      <c r="C4" s="61"/>
      <c r="D4" s="62" t="s">
        <v>52</v>
      </c>
      <c r="E4" s="62"/>
      <c r="F4" s="62" t="s">
        <v>167</v>
      </c>
      <c r="G4" s="63" t="s">
        <v>168</v>
      </c>
    </row>
    <row r="5" spans="2:10" ht="24.25" thickBot="1" x14ac:dyDescent="0.35">
      <c r="B5" s="197" t="s">
        <v>139</v>
      </c>
      <c r="C5" s="198" t="s">
        <v>11</v>
      </c>
      <c r="D5" s="177">
        <v>32</v>
      </c>
      <c r="E5" s="177">
        <v>33</v>
      </c>
      <c r="F5" s="177"/>
      <c r="G5" s="178"/>
    </row>
    <row r="6" spans="2:10" x14ac:dyDescent="0.3">
      <c r="B6" s="203" t="s">
        <v>13</v>
      </c>
      <c r="C6" s="204" t="s">
        <v>21</v>
      </c>
      <c r="D6" s="266" t="s">
        <v>143</v>
      </c>
      <c r="E6" s="266"/>
      <c r="F6" s="179"/>
      <c r="G6" s="180"/>
    </row>
    <row r="7" spans="2:10" x14ac:dyDescent="0.3">
      <c r="B7" s="58" t="s">
        <v>13</v>
      </c>
      <c r="C7" s="202" t="s">
        <v>24</v>
      </c>
      <c r="D7" s="89" t="s">
        <v>143</v>
      </c>
      <c r="E7" s="89"/>
      <c r="F7" s="148"/>
      <c r="G7" s="90"/>
    </row>
    <row r="8" spans="2:10" x14ac:dyDescent="0.3">
      <c r="B8" s="58" t="s">
        <v>13</v>
      </c>
      <c r="C8" s="202" t="s">
        <v>27</v>
      </c>
      <c r="D8" s="89">
        <v>406.54</v>
      </c>
      <c r="E8" s="263"/>
      <c r="F8" s="148"/>
      <c r="G8" s="90"/>
    </row>
    <row r="9" spans="2:10" x14ac:dyDescent="0.3">
      <c r="B9" s="58" t="s">
        <v>13</v>
      </c>
      <c r="C9" s="202" t="s">
        <v>28</v>
      </c>
      <c r="D9" s="89" t="s">
        <v>143</v>
      </c>
      <c r="E9" s="89"/>
      <c r="F9" s="148"/>
      <c r="G9" s="90"/>
    </row>
    <row r="10" spans="2:10" x14ac:dyDescent="0.3">
      <c r="B10" s="58" t="s">
        <v>13</v>
      </c>
      <c r="C10" s="202" t="s">
        <v>31</v>
      </c>
      <c r="D10" s="83">
        <v>252.4</v>
      </c>
      <c r="E10" s="83">
        <v>406.54</v>
      </c>
      <c r="F10" s="148">
        <v>154.14000000000001</v>
      </c>
      <c r="G10" s="90">
        <v>0.61069730586370841</v>
      </c>
    </row>
    <row r="11" spans="2:10" x14ac:dyDescent="0.3">
      <c r="B11" s="58" t="s">
        <v>13</v>
      </c>
      <c r="C11" s="202" t="s">
        <v>32</v>
      </c>
      <c r="D11" s="89" t="s">
        <v>143</v>
      </c>
      <c r="E11" s="89"/>
      <c r="F11" s="148"/>
      <c r="G11" s="90"/>
    </row>
    <row r="12" spans="2:10" x14ac:dyDescent="0.3">
      <c r="B12" s="58" t="s">
        <v>14</v>
      </c>
      <c r="C12" s="202" t="s">
        <v>21</v>
      </c>
      <c r="D12" s="83">
        <v>335.34000000000003</v>
      </c>
      <c r="E12" s="264">
        <v>342.37</v>
      </c>
      <c r="F12" s="148">
        <v>7.0299999999999727</v>
      </c>
      <c r="G12" s="90">
        <v>2.0963797936422557E-2</v>
      </c>
    </row>
    <row r="13" spans="2:10" x14ac:dyDescent="0.3">
      <c r="B13" s="58" t="s">
        <v>14</v>
      </c>
      <c r="C13" s="202" t="s">
        <v>24</v>
      </c>
      <c r="D13" s="83">
        <v>341.99</v>
      </c>
      <c r="E13" s="83">
        <v>337.44</v>
      </c>
      <c r="F13" s="148">
        <v>-4.5500000000000114</v>
      </c>
      <c r="G13" s="90">
        <v>-1.3304482587210176E-2</v>
      </c>
    </row>
    <row r="14" spans="2:10" x14ac:dyDescent="0.3">
      <c r="B14" s="58" t="s">
        <v>14</v>
      </c>
      <c r="C14" s="202" t="s">
        <v>27</v>
      </c>
      <c r="D14" s="83">
        <v>331.82</v>
      </c>
      <c r="E14" s="83">
        <v>335.17</v>
      </c>
      <c r="F14" s="148">
        <v>3.3500000000000227</v>
      </c>
      <c r="G14" s="90">
        <v>1.0095835091314731E-2</v>
      </c>
    </row>
    <row r="15" spans="2:10" ht="15.75" customHeight="1" x14ac:dyDescent="0.3">
      <c r="B15" s="58" t="s">
        <v>14</v>
      </c>
      <c r="C15" s="202" t="s">
        <v>28</v>
      </c>
      <c r="D15" s="83">
        <v>330.96000000000004</v>
      </c>
      <c r="E15" s="83">
        <v>336.59000000000003</v>
      </c>
      <c r="F15" s="148">
        <v>5.6299999999999955</v>
      </c>
      <c r="G15" s="90">
        <v>1.7011119168479638E-2</v>
      </c>
    </row>
    <row r="16" spans="2:10" x14ac:dyDescent="0.3">
      <c r="B16" s="58" t="s">
        <v>14</v>
      </c>
      <c r="C16" s="202" t="s">
        <v>31</v>
      </c>
      <c r="D16" s="83">
        <v>304.37</v>
      </c>
      <c r="E16" s="83">
        <v>307.82</v>
      </c>
      <c r="F16" s="148">
        <v>3.4499999999999886</v>
      </c>
      <c r="G16" s="90">
        <v>1.133488845812658E-2</v>
      </c>
    </row>
    <row r="17" spans="2:18" x14ac:dyDescent="0.3">
      <c r="B17" s="58" t="s">
        <v>14</v>
      </c>
      <c r="C17" s="202" t="s">
        <v>32</v>
      </c>
      <c r="D17" s="83">
        <v>320.02000000000004</v>
      </c>
      <c r="E17" s="83">
        <v>318.57</v>
      </c>
      <c r="F17" s="148">
        <v>-1.4500000000000455</v>
      </c>
      <c r="G17" s="90">
        <v>-4.530966814574211E-3</v>
      </c>
      <c r="I17" s="81"/>
    </row>
    <row r="18" spans="2:18" x14ac:dyDescent="0.3">
      <c r="B18" s="58" t="s">
        <v>15</v>
      </c>
      <c r="C18" s="202" t="s">
        <v>28</v>
      </c>
      <c r="D18" s="83">
        <v>333.49</v>
      </c>
      <c r="E18" s="83">
        <v>329.14000000000004</v>
      </c>
      <c r="F18" s="148">
        <v>-4.3499999999999659</v>
      </c>
      <c r="G18" s="90">
        <v>-1.3043869381390683E-2</v>
      </c>
    </row>
    <row r="19" spans="2:18" x14ac:dyDescent="0.3">
      <c r="B19" s="58" t="s">
        <v>16</v>
      </c>
      <c r="C19" s="202" t="s">
        <v>21</v>
      </c>
      <c r="D19" s="89" t="s">
        <v>143</v>
      </c>
      <c r="E19" s="89"/>
      <c r="F19" s="148"/>
      <c r="G19" s="90"/>
    </row>
    <row r="20" spans="2:18" x14ac:dyDescent="0.3">
      <c r="B20" s="58" t="s">
        <v>16</v>
      </c>
      <c r="C20" s="202" t="s">
        <v>24</v>
      </c>
      <c r="D20" s="89" t="s">
        <v>143</v>
      </c>
      <c r="E20" s="89"/>
      <c r="F20" s="148"/>
      <c r="G20" s="90"/>
    </row>
    <row r="21" spans="2:18" x14ac:dyDescent="0.3">
      <c r="B21" s="58" t="s">
        <v>16</v>
      </c>
      <c r="C21" s="202" t="s">
        <v>25</v>
      </c>
      <c r="D21" s="89" t="s">
        <v>143</v>
      </c>
      <c r="E21" s="89"/>
      <c r="F21" s="148"/>
      <c r="G21" s="90"/>
    </row>
    <row r="22" spans="2:18" ht="15.75" thickBot="1" x14ac:dyDescent="0.35">
      <c r="B22" s="58" t="s">
        <v>16</v>
      </c>
      <c r="C22" s="202" t="s">
        <v>28</v>
      </c>
      <c r="D22" s="89" t="s">
        <v>143</v>
      </c>
      <c r="E22" s="89"/>
      <c r="F22" s="148"/>
      <c r="G22" s="90"/>
      <c r="L22" t="s">
        <v>151</v>
      </c>
    </row>
    <row r="23" spans="2:18" ht="15.75" thickBot="1" x14ac:dyDescent="0.35">
      <c r="B23" s="58" t="s">
        <v>16</v>
      </c>
      <c r="C23" s="202" t="s">
        <v>29</v>
      </c>
      <c r="D23" s="89" t="s">
        <v>143</v>
      </c>
      <c r="E23" s="89"/>
      <c r="F23" s="148"/>
      <c r="G23" s="90"/>
      <c r="J23" s="85"/>
      <c r="K23" s="85"/>
      <c r="L23" s="86" t="s">
        <v>150</v>
      </c>
      <c r="M23" s="92" t="s">
        <v>41</v>
      </c>
      <c r="N23" s="92" t="s">
        <v>42</v>
      </c>
      <c r="O23" s="92" t="s">
        <v>43</v>
      </c>
      <c r="P23" s="92" t="s">
        <v>44</v>
      </c>
      <c r="Q23" s="92" t="s">
        <v>45</v>
      </c>
      <c r="R23" s="93" t="s">
        <v>46</v>
      </c>
    </row>
    <row r="24" spans="2:18" x14ac:dyDescent="0.3">
      <c r="B24" s="58" t="s">
        <v>16</v>
      </c>
      <c r="C24" s="202" t="s">
        <v>32</v>
      </c>
      <c r="D24" s="89" t="s">
        <v>143</v>
      </c>
      <c r="E24" s="89"/>
      <c r="F24" s="148"/>
      <c r="G24" s="90"/>
      <c r="J24" s="85"/>
      <c r="K24" s="87">
        <v>2020</v>
      </c>
      <c r="L24" s="88">
        <v>30</v>
      </c>
      <c r="M24" s="95">
        <v>310.89</v>
      </c>
      <c r="N24" s="95">
        <v>303.59999999999997</v>
      </c>
      <c r="O24" s="95"/>
      <c r="P24" s="95">
        <v>215.9</v>
      </c>
      <c r="Q24" s="95">
        <v>300</v>
      </c>
      <c r="R24" s="94"/>
    </row>
    <row r="25" spans="2:18" x14ac:dyDescent="0.3">
      <c r="B25" s="58" t="s">
        <v>16</v>
      </c>
      <c r="C25" s="202" t="s">
        <v>34</v>
      </c>
      <c r="D25" s="89" t="s">
        <v>143</v>
      </c>
      <c r="E25" s="89"/>
      <c r="F25" s="148"/>
      <c r="G25" s="90"/>
      <c r="J25" s="85"/>
      <c r="K25" s="85"/>
      <c r="L25" s="88">
        <v>31</v>
      </c>
      <c r="M25" s="95">
        <v>311.39999999999998</v>
      </c>
      <c r="N25" s="95">
        <v>300.3</v>
      </c>
      <c r="O25" s="95"/>
      <c r="P25" s="95">
        <v>206.29999999999998</v>
      </c>
      <c r="Q25" s="95">
        <v>304.39</v>
      </c>
      <c r="R25" s="94"/>
    </row>
    <row r="26" spans="2:18" x14ac:dyDescent="0.3">
      <c r="B26" s="58" t="s">
        <v>17</v>
      </c>
      <c r="C26" s="202" t="s">
        <v>28</v>
      </c>
      <c r="D26" s="83">
        <v>259.23</v>
      </c>
      <c r="E26" s="83">
        <v>259.97000000000003</v>
      </c>
      <c r="F26" s="148">
        <v>0.74000000000000909</v>
      </c>
      <c r="G26" s="90">
        <v>2.8546078771747307E-3</v>
      </c>
      <c r="J26" s="85"/>
      <c r="K26" s="85"/>
      <c r="L26" s="88">
        <v>32</v>
      </c>
      <c r="M26" s="95">
        <v>311.14</v>
      </c>
      <c r="N26" s="95">
        <v>306.2</v>
      </c>
      <c r="O26" s="95"/>
      <c r="P26" s="95">
        <v>219.12</v>
      </c>
      <c r="Q26" s="95">
        <v>308.54000000000002</v>
      </c>
      <c r="R26" s="94"/>
    </row>
    <row r="27" spans="2:18" x14ac:dyDescent="0.3">
      <c r="B27" s="58" t="s">
        <v>17</v>
      </c>
      <c r="C27" s="202" t="s">
        <v>29</v>
      </c>
      <c r="D27" s="83">
        <v>283.20000000000005</v>
      </c>
      <c r="E27" s="83">
        <v>258.27</v>
      </c>
      <c r="F27" s="148">
        <v>-24.930000000000064</v>
      </c>
      <c r="G27" s="90">
        <v>-8.8029661016949312E-2</v>
      </c>
      <c r="J27" s="85"/>
      <c r="K27" s="85"/>
      <c r="L27" s="88">
        <v>33</v>
      </c>
      <c r="M27" s="95">
        <v>310.46999999999997</v>
      </c>
      <c r="N27" s="95">
        <v>313.95</v>
      </c>
      <c r="O27" s="95"/>
      <c r="P27" s="95">
        <v>223.38</v>
      </c>
      <c r="Q27" s="95">
        <v>308.32</v>
      </c>
      <c r="R27" s="94"/>
    </row>
    <row r="28" spans="2:18" x14ac:dyDescent="0.3">
      <c r="B28" s="58" t="s">
        <v>17</v>
      </c>
      <c r="C28" s="202" t="s">
        <v>31</v>
      </c>
      <c r="D28" s="83">
        <v>235.37</v>
      </c>
      <c r="E28" s="83">
        <v>228.67</v>
      </c>
      <c r="F28" s="148">
        <v>-6.7000000000000171</v>
      </c>
      <c r="G28" s="90">
        <v>-2.8465819773123235E-2</v>
      </c>
      <c r="J28" s="85"/>
      <c r="K28" s="85"/>
      <c r="L28" s="88">
        <v>34</v>
      </c>
      <c r="M28" s="95">
        <v>295.2</v>
      </c>
      <c r="N28" s="95">
        <v>301.55</v>
      </c>
      <c r="O28" s="95"/>
      <c r="P28" s="95">
        <v>191.66</v>
      </c>
      <c r="Q28" s="95">
        <v>308.49</v>
      </c>
      <c r="R28" s="94"/>
    </row>
    <row r="29" spans="2:18" x14ac:dyDescent="0.3">
      <c r="B29" s="58" t="s">
        <v>17</v>
      </c>
      <c r="C29" s="202" t="s">
        <v>32</v>
      </c>
      <c r="D29" s="83">
        <v>261.94</v>
      </c>
      <c r="E29" s="83">
        <v>230.62</v>
      </c>
      <c r="F29" s="148">
        <v>-31.319999999999993</v>
      </c>
      <c r="G29" s="90">
        <v>-0.11956936703061771</v>
      </c>
      <c r="J29" s="85"/>
      <c r="K29" s="85"/>
      <c r="L29" s="88">
        <v>35</v>
      </c>
      <c r="M29" s="95">
        <v>310.74</v>
      </c>
      <c r="N29" s="95">
        <v>313.14999999999998</v>
      </c>
      <c r="O29" s="95"/>
      <c r="P29" s="95">
        <v>223.03</v>
      </c>
      <c r="Q29" s="95">
        <v>310.62</v>
      </c>
      <c r="R29" s="94"/>
    </row>
    <row r="30" spans="2:18" x14ac:dyDescent="0.3">
      <c r="B30" s="58" t="s">
        <v>17</v>
      </c>
      <c r="C30" s="202" t="s">
        <v>34</v>
      </c>
      <c r="D30" s="83">
        <v>245.54</v>
      </c>
      <c r="E30" s="83">
        <v>257.54000000000002</v>
      </c>
      <c r="F30" s="148">
        <v>12.000000000000028</v>
      </c>
      <c r="G30" s="90">
        <v>4.8871874236377177E-2</v>
      </c>
      <c r="J30" s="85"/>
      <c r="K30" s="85"/>
      <c r="L30" s="88">
        <v>36</v>
      </c>
      <c r="M30" s="95">
        <v>310.11</v>
      </c>
      <c r="N30" s="95">
        <v>240.53</v>
      </c>
      <c r="O30" s="95"/>
      <c r="P30" s="95">
        <v>197.95</v>
      </c>
      <c r="Q30" s="95">
        <v>308.05</v>
      </c>
      <c r="R30" s="94"/>
    </row>
    <row r="31" spans="2:18" x14ac:dyDescent="0.3">
      <c r="B31" s="58" t="s">
        <v>17</v>
      </c>
      <c r="C31" s="202" t="s">
        <v>35</v>
      </c>
      <c r="D31" s="83">
        <v>213.97</v>
      </c>
      <c r="E31" s="83">
        <v>208.38</v>
      </c>
      <c r="F31" s="148">
        <v>-5.5900000000000034</v>
      </c>
      <c r="G31" s="90">
        <v>-2.6125157732392434E-2</v>
      </c>
      <c r="J31" s="85"/>
      <c r="K31" s="85"/>
      <c r="L31" s="88">
        <v>37</v>
      </c>
      <c r="M31" s="95">
        <v>311.95</v>
      </c>
      <c r="N31" s="95">
        <v>306.77</v>
      </c>
      <c r="O31" s="95"/>
      <c r="P31" s="95">
        <v>214.73</v>
      </c>
      <c r="Q31" s="95">
        <v>304.81</v>
      </c>
      <c r="R31" s="94"/>
    </row>
    <row r="32" spans="2:18" x14ac:dyDescent="0.3">
      <c r="B32" s="58" t="s">
        <v>17</v>
      </c>
      <c r="C32" s="202" t="s">
        <v>36</v>
      </c>
      <c r="D32" s="83">
        <v>227.85999999999999</v>
      </c>
      <c r="E32" s="83">
        <v>233.22</v>
      </c>
      <c r="F32" s="148">
        <v>5.3600000000000136</v>
      </c>
      <c r="G32" s="90">
        <v>2.352321600983065E-2</v>
      </c>
      <c r="J32" s="85"/>
      <c r="K32" s="85"/>
      <c r="L32" s="88">
        <v>38</v>
      </c>
      <c r="M32" s="95">
        <v>311.02999999999997</v>
      </c>
      <c r="N32" s="95">
        <v>304.46999999999997</v>
      </c>
      <c r="O32" s="95"/>
      <c r="P32" s="95">
        <v>199.79999999999998</v>
      </c>
      <c r="Q32" s="95">
        <v>308.42</v>
      </c>
      <c r="R32" s="94"/>
    </row>
    <row r="33" spans="2:18" x14ac:dyDescent="0.3">
      <c r="B33" s="58" t="s">
        <v>18</v>
      </c>
      <c r="C33" s="202" t="s">
        <v>21</v>
      </c>
      <c r="D33" s="264">
        <v>311.54000000000002</v>
      </c>
      <c r="E33" s="264">
        <v>302.04000000000002</v>
      </c>
      <c r="F33" s="148">
        <v>-9.5</v>
      </c>
      <c r="G33" s="90">
        <v>-3.049367657443669E-2</v>
      </c>
      <c r="J33" s="85"/>
      <c r="K33" s="85"/>
      <c r="L33" s="88">
        <v>39</v>
      </c>
      <c r="M33" s="95">
        <v>312.77</v>
      </c>
      <c r="N33" s="95">
        <v>311.02</v>
      </c>
      <c r="O33" s="95"/>
      <c r="P33" s="95">
        <v>216.19</v>
      </c>
      <c r="Q33" s="95">
        <v>308.64999999999998</v>
      </c>
      <c r="R33" s="94">
        <v>321.32</v>
      </c>
    </row>
    <row r="34" spans="2:18" x14ac:dyDescent="0.3">
      <c r="B34" s="58" t="s">
        <v>18</v>
      </c>
      <c r="C34" s="202" t="s">
        <v>24</v>
      </c>
      <c r="D34" s="83">
        <v>353.24</v>
      </c>
      <c r="E34" s="83">
        <v>341.65000000000003</v>
      </c>
      <c r="F34" s="148">
        <v>-11.589999999999975</v>
      </c>
      <c r="G34" s="90">
        <v>-3.2810553731174252E-2</v>
      </c>
      <c r="J34" s="85"/>
      <c r="K34" s="85"/>
      <c r="L34" s="88">
        <v>40</v>
      </c>
      <c r="M34" s="95">
        <v>312.81</v>
      </c>
      <c r="N34" s="95">
        <v>307.29000000000002</v>
      </c>
      <c r="O34" s="95"/>
      <c r="P34" s="95">
        <v>216.93</v>
      </c>
      <c r="Q34" s="95">
        <v>307.40999999999997</v>
      </c>
      <c r="R34" s="94"/>
    </row>
    <row r="35" spans="2:18" x14ac:dyDescent="0.3">
      <c r="B35" s="58" t="s">
        <v>18</v>
      </c>
      <c r="C35" s="202" t="s">
        <v>25</v>
      </c>
      <c r="D35" s="83">
        <v>358.07</v>
      </c>
      <c r="E35" s="83">
        <v>338.78000000000003</v>
      </c>
      <c r="F35" s="148">
        <v>-19.289999999999964</v>
      </c>
      <c r="G35" s="90">
        <v>-5.3872147904041046E-2</v>
      </c>
      <c r="J35" s="85"/>
      <c r="K35" s="85"/>
      <c r="L35" s="88">
        <v>41</v>
      </c>
      <c r="M35" s="95">
        <v>312.04000000000002</v>
      </c>
      <c r="N35" s="95">
        <v>290.20999999999998</v>
      </c>
      <c r="O35" s="95"/>
      <c r="P35" s="95">
        <v>228.17</v>
      </c>
      <c r="Q35" s="95">
        <v>311.08</v>
      </c>
      <c r="R35" s="94"/>
    </row>
    <row r="36" spans="2:18" x14ac:dyDescent="0.3">
      <c r="B36" s="58" t="s">
        <v>18</v>
      </c>
      <c r="C36" s="202" t="s">
        <v>27</v>
      </c>
      <c r="D36" s="83">
        <v>306.28000000000003</v>
      </c>
      <c r="E36" s="83">
        <v>340.09000000000003</v>
      </c>
      <c r="F36" s="148">
        <v>33.81</v>
      </c>
      <c r="G36" s="90">
        <v>0.11038918636541717</v>
      </c>
      <c r="J36" s="85"/>
      <c r="K36" s="85"/>
      <c r="L36" s="88">
        <v>42</v>
      </c>
      <c r="M36" s="95">
        <v>313.96999999999997</v>
      </c>
      <c r="N36" s="95">
        <v>300.74</v>
      </c>
      <c r="O36" s="95">
        <v>301.32</v>
      </c>
      <c r="P36" s="95">
        <v>201.79</v>
      </c>
      <c r="Q36" s="95">
        <v>308.86</v>
      </c>
      <c r="R36" s="94"/>
    </row>
    <row r="37" spans="2:18" x14ac:dyDescent="0.3">
      <c r="B37" s="58" t="s">
        <v>18</v>
      </c>
      <c r="C37" s="202" t="s">
        <v>28</v>
      </c>
      <c r="D37" s="83">
        <v>323.27000000000004</v>
      </c>
      <c r="E37" s="83">
        <v>339.85</v>
      </c>
      <c r="F37" s="148">
        <v>16.579999999999984</v>
      </c>
      <c r="G37" s="90">
        <v>5.1288396696260063E-2</v>
      </c>
      <c r="J37" s="85"/>
      <c r="K37" s="85"/>
      <c r="L37" s="88">
        <v>43</v>
      </c>
      <c r="M37" s="95">
        <v>310.35000000000002</v>
      </c>
      <c r="N37" s="95">
        <v>301.2</v>
      </c>
      <c r="O37" s="95"/>
      <c r="P37" s="95">
        <v>187.71</v>
      </c>
      <c r="Q37" s="95">
        <v>304.47000000000003</v>
      </c>
      <c r="R37" s="94"/>
    </row>
    <row r="38" spans="2:18" x14ac:dyDescent="0.3">
      <c r="B38" s="58" t="s">
        <v>18</v>
      </c>
      <c r="C38" s="202" t="s">
        <v>29</v>
      </c>
      <c r="D38" s="83">
        <v>328.23</v>
      </c>
      <c r="E38" s="83">
        <v>330.6</v>
      </c>
      <c r="F38" s="148">
        <v>2.3700000000000045</v>
      </c>
      <c r="G38" s="90">
        <v>7.2205465679553438E-3</v>
      </c>
      <c r="J38" s="85"/>
      <c r="K38" s="85"/>
      <c r="L38" s="88">
        <v>44</v>
      </c>
      <c r="M38" s="95">
        <v>310.95</v>
      </c>
      <c r="N38" s="95">
        <v>303.05</v>
      </c>
      <c r="O38" s="95"/>
      <c r="P38" s="95">
        <v>204.22</v>
      </c>
      <c r="Q38" s="95">
        <v>313.27</v>
      </c>
      <c r="R38" s="94"/>
    </row>
    <row r="39" spans="2:18" x14ac:dyDescent="0.3">
      <c r="B39" s="58" t="s">
        <v>18</v>
      </c>
      <c r="C39" s="202" t="s">
        <v>31</v>
      </c>
      <c r="D39" s="83">
        <v>272.10000000000002</v>
      </c>
      <c r="E39" s="83">
        <v>278.78000000000003</v>
      </c>
      <c r="F39" s="148">
        <v>6.6800000000000068</v>
      </c>
      <c r="G39" s="90">
        <v>2.4549797868430812E-2</v>
      </c>
      <c r="J39" s="85"/>
      <c r="K39" s="85"/>
      <c r="L39" s="88">
        <v>45</v>
      </c>
      <c r="M39" s="95">
        <v>312.14999999999998</v>
      </c>
      <c r="N39" s="95">
        <v>303.26</v>
      </c>
      <c r="O39" s="95"/>
      <c r="P39" s="95">
        <v>191.72</v>
      </c>
      <c r="Q39" s="95">
        <v>299.61</v>
      </c>
      <c r="R39" s="94"/>
    </row>
    <row r="40" spans="2:18" x14ac:dyDescent="0.3">
      <c r="B40" s="58" t="s">
        <v>18</v>
      </c>
      <c r="C40" s="202" t="s">
        <v>32</v>
      </c>
      <c r="D40" s="83">
        <v>293.64000000000004</v>
      </c>
      <c r="E40" s="83">
        <v>292.35000000000002</v>
      </c>
      <c r="F40" s="148">
        <v>-1.2900000000000205</v>
      </c>
      <c r="G40" s="90">
        <v>-4.3931344503473913E-3</v>
      </c>
      <c r="J40" s="85"/>
      <c r="K40" s="85"/>
      <c r="L40" s="88">
        <v>46</v>
      </c>
      <c r="M40" s="95">
        <v>312.66000000000003</v>
      </c>
      <c r="N40" s="95">
        <v>302.16000000000003</v>
      </c>
      <c r="O40" s="95"/>
      <c r="P40" s="95">
        <v>194.1</v>
      </c>
      <c r="Q40" s="95">
        <v>300.24</v>
      </c>
      <c r="R40" s="94"/>
    </row>
    <row r="41" spans="2:18" x14ac:dyDescent="0.3">
      <c r="B41" s="58" t="s">
        <v>18</v>
      </c>
      <c r="C41" s="202" t="s">
        <v>34</v>
      </c>
      <c r="D41" s="264" t="s">
        <v>143</v>
      </c>
      <c r="E41" s="89">
        <v>288.59000000000003</v>
      </c>
      <c r="F41" s="148"/>
      <c r="G41" s="90"/>
      <c r="J41" s="85"/>
      <c r="K41" s="85"/>
      <c r="L41" s="88">
        <v>47</v>
      </c>
      <c r="M41" s="95">
        <v>312.26</v>
      </c>
      <c r="N41" s="95">
        <v>302.29000000000002</v>
      </c>
      <c r="O41" s="95"/>
      <c r="P41" s="95">
        <v>191.2</v>
      </c>
      <c r="Q41" s="95">
        <v>295.82</v>
      </c>
      <c r="R41" s="94"/>
    </row>
    <row r="42" spans="2:18" x14ac:dyDescent="0.3">
      <c r="B42" s="58" t="s">
        <v>19</v>
      </c>
      <c r="C42" s="202" t="s">
        <v>26</v>
      </c>
      <c r="D42" s="89">
        <v>414.13</v>
      </c>
      <c r="E42" s="89">
        <v>452.57</v>
      </c>
      <c r="F42" s="148">
        <v>38.44</v>
      </c>
      <c r="G42" s="90">
        <v>9.2821094825296324E-2</v>
      </c>
      <c r="J42" s="85"/>
      <c r="K42" s="85"/>
      <c r="L42" s="88">
        <v>48</v>
      </c>
      <c r="M42" s="95">
        <v>308.72000000000003</v>
      </c>
      <c r="N42" s="95">
        <v>308</v>
      </c>
      <c r="O42" s="95"/>
      <c r="P42" s="95">
        <v>199.23</v>
      </c>
      <c r="Q42" s="95">
        <v>296.89</v>
      </c>
      <c r="R42" s="94"/>
    </row>
    <row r="43" spans="2:18" x14ac:dyDescent="0.3">
      <c r="B43" s="58" t="s">
        <v>19</v>
      </c>
      <c r="C43" s="202" t="s">
        <v>27</v>
      </c>
      <c r="D43" s="89">
        <v>432.20000000000005</v>
      </c>
      <c r="E43" s="89">
        <v>436.42</v>
      </c>
      <c r="F43" s="148">
        <v>4.2199999999999704</v>
      </c>
      <c r="G43" s="90">
        <v>9.763998149004971E-3</v>
      </c>
      <c r="J43" s="85"/>
      <c r="K43" s="85"/>
      <c r="L43" s="88">
        <v>49</v>
      </c>
      <c r="M43" s="95">
        <v>314.08</v>
      </c>
      <c r="N43" s="95">
        <v>306.01</v>
      </c>
      <c r="O43" s="95"/>
      <c r="P43" s="95">
        <v>192.59</v>
      </c>
      <c r="Q43" s="95">
        <v>297.64</v>
      </c>
      <c r="R43" s="94"/>
    </row>
    <row r="44" spans="2:18" x14ac:dyDescent="0.3">
      <c r="B44" s="58" t="s">
        <v>19</v>
      </c>
      <c r="C44" s="202" t="s">
        <v>30</v>
      </c>
      <c r="D44" s="89">
        <v>425.86</v>
      </c>
      <c r="E44" s="89">
        <v>442.74</v>
      </c>
      <c r="F44" s="148">
        <v>16.879999999999995</v>
      </c>
      <c r="G44" s="90">
        <v>3.9637439534119245E-2</v>
      </c>
      <c r="J44" s="85"/>
      <c r="K44" s="85"/>
      <c r="L44" s="88">
        <v>50</v>
      </c>
      <c r="M44" s="95">
        <v>314.14</v>
      </c>
      <c r="N44" s="95">
        <v>305.96999999999997</v>
      </c>
      <c r="O44" s="95"/>
      <c r="P44" s="95">
        <v>224.54</v>
      </c>
      <c r="Q44" s="95">
        <v>300.40999999999997</v>
      </c>
      <c r="R44" s="94"/>
    </row>
    <row r="45" spans="2:18" x14ac:dyDescent="0.3">
      <c r="B45" s="58" t="s">
        <v>19</v>
      </c>
      <c r="C45" s="202" t="s">
        <v>31</v>
      </c>
      <c r="D45" s="89">
        <v>417.66</v>
      </c>
      <c r="E45" s="89">
        <v>420.91</v>
      </c>
      <c r="F45" s="148">
        <v>3.25</v>
      </c>
      <c r="G45" s="90">
        <v>7.781449025523246E-3</v>
      </c>
      <c r="J45" s="85"/>
      <c r="K45" s="85"/>
      <c r="L45" s="88">
        <v>51</v>
      </c>
      <c r="M45" s="95">
        <v>317.25</v>
      </c>
      <c r="N45" s="95">
        <v>309.34999999999997</v>
      </c>
      <c r="O45" s="95"/>
      <c r="P45" s="95">
        <v>217.65</v>
      </c>
      <c r="Q45" s="95">
        <v>303.38</v>
      </c>
      <c r="R45" s="94"/>
    </row>
    <row r="46" spans="2:18" x14ac:dyDescent="0.3">
      <c r="B46" s="58" t="s">
        <v>19</v>
      </c>
      <c r="C46" s="202" t="s">
        <v>35</v>
      </c>
      <c r="D46" s="264">
        <v>386.54</v>
      </c>
      <c r="E46" s="264">
        <v>402.54</v>
      </c>
      <c r="F46" s="148">
        <v>16</v>
      </c>
      <c r="G46" s="90">
        <v>4.1392870078128974E-2</v>
      </c>
      <c r="J46" s="85"/>
      <c r="K46" s="85"/>
      <c r="L46" s="88">
        <v>52</v>
      </c>
      <c r="M46" s="95">
        <v>316.09999999999997</v>
      </c>
      <c r="N46" s="95">
        <v>310.08999999999997</v>
      </c>
      <c r="O46" s="95"/>
      <c r="P46" s="95">
        <v>230.03</v>
      </c>
      <c r="Q46" s="95">
        <v>305.33999999999997</v>
      </c>
      <c r="R46" s="94"/>
    </row>
    <row r="47" spans="2:18" ht="15.75" thickBot="1" x14ac:dyDescent="0.35">
      <c r="B47" s="59" t="s">
        <v>19</v>
      </c>
      <c r="C47" s="205" t="s">
        <v>39</v>
      </c>
      <c r="D47" s="265" t="s">
        <v>143</v>
      </c>
      <c r="E47" s="267">
        <v>390.86</v>
      </c>
      <c r="F47" s="253"/>
      <c r="G47" s="206"/>
      <c r="J47" s="85"/>
      <c r="K47" s="85"/>
      <c r="L47" s="236">
        <v>53</v>
      </c>
      <c r="M47" s="237">
        <v>326.12</v>
      </c>
      <c r="N47" s="237">
        <v>312.89999999999998</v>
      </c>
      <c r="O47" s="237"/>
      <c r="P47" s="237">
        <v>233.31</v>
      </c>
      <c r="Q47" s="237">
        <v>277.79000000000002</v>
      </c>
      <c r="R47" s="238"/>
    </row>
    <row r="48" spans="2:18" x14ac:dyDescent="0.3">
      <c r="B48" s="199"/>
      <c r="C48" s="201"/>
      <c r="D48" s="21"/>
      <c r="E48" s="200"/>
      <c r="F48" s="21"/>
      <c r="G48" s="21"/>
      <c r="J48" s="85"/>
      <c r="K48" s="85"/>
      <c r="L48" s="239">
        <v>1</v>
      </c>
      <c r="M48" s="240">
        <v>322.70999999999998</v>
      </c>
      <c r="N48" s="240">
        <v>313.69</v>
      </c>
      <c r="O48" s="240"/>
      <c r="P48" s="240">
        <v>206.39</v>
      </c>
      <c r="Q48" s="240">
        <v>299.54000000000002</v>
      </c>
      <c r="R48" s="196"/>
    </row>
    <row r="49" spans="2:18" x14ac:dyDescent="0.3">
      <c r="J49" s="85"/>
      <c r="K49" s="85"/>
      <c r="L49" s="241">
        <v>2</v>
      </c>
      <c r="M49" s="96">
        <v>322.49</v>
      </c>
      <c r="N49" s="96">
        <v>311.77</v>
      </c>
      <c r="O49" s="96"/>
      <c r="P49" s="96">
        <v>216.23</v>
      </c>
      <c r="Q49" s="96">
        <v>307.14999999999998</v>
      </c>
      <c r="R49" s="242"/>
    </row>
    <row r="50" spans="2:18" x14ac:dyDescent="0.3">
      <c r="B50" s="35" t="s">
        <v>172</v>
      </c>
      <c r="J50" s="85"/>
      <c r="K50" s="91">
        <v>2021</v>
      </c>
      <c r="L50" s="241">
        <v>3</v>
      </c>
      <c r="M50" s="96">
        <v>321.08</v>
      </c>
      <c r="N50" s="96">
        <v>310.05</v>
      </c>
      <c r="O50" s="96"/>
      <c r="P50" s="96">
        <v>205.76</v>
      </c>
      <c r="Q50" s="95">
        <v>305.39999999999998</v>
      </c>
      <c r="R50" s="242"/>
    </row>
    <row r="51" spans="2:18" x14ac:dyDescent="0.3">
      <c r="B51" s="35" t="s">
        <v>173</v>
      </c>
      <c r="J51" s="85"/>
      <c r="L51" s="241">
        <v>4</v>
      </c>
      <c r="M51" s="96">
        <v>323.79000000000002</v>
      </c>
      <c r="N51" s="96">
        <v>314.77000000000004</v>
      </c>
      <c r="O51" s="96"/>
      <c r="P51" s="96">
        <v>203.91</v>
      </c>
      <c r="Q51" s="96">
        <v>305.89000000000004</v>
      </c>
      <c r="R51" s="242"/>
    </row>
    <row r="52" spans="2:18" x14ac:dyDescent="0.3">
      <c r="B52" s="35" t="s">
        <v>47</v>
      </c>
      <c r="J52" s="85"/>
      <c r="L52" s="241">
        <v>5</v>
      </c>
      <c r="M52" s="96">
        <v>315.22000000000003</v>
      </c>
      <c r="N52" s="96">
        <v>297.53000000000003</v>
      </c>
      <c r="O52" s="96"/>
      <c r="P52" s="96">
        <v>206.42</v>
      </c>
      <c r="Q52" s="96">
        <v>307.66000000000003</v>
      </c>
      <c r="R52" s="242"/>
    </row>
    <row r="53" spans="2:18" x14ac:dyDescent="0.3">
      <c r="B53" s="35" t="s">
        <v>48</v>
      </c>
      <c r="J53" s="85"/>
      <c r="L53" s="241">
        <v>6</v>
      </c>
      <c r="M53" s="96">
        <v>320.66000000000003</v>
      </c>
      <c r="N53" s="96">
        <v>313.52000000000004</v>
      </c>
      <c r="O53" s="96"/>
      <c r="P53" s="96">
        <v>210.29</v>
      </c>
      <c r="Q53" s="96">
        <v>308.04000000000002</v>
      </c>
      <c r="R53" s="242"/>
    </row>
    <row r="54" spans="2:18" x14ac:dyDescent="0.3">
      <c r="B54" s="35" t="s">
        <v>49</v>
      </c>
      <c r="J54" s="85"/>
      <c r="L54" s="241">
        <v>7</v>
      </c>
      <c r="M54" s="96">
        <v>324.55</v>
      </c>
      <c r="N54" s="96">
        <v>320.44</v>
      </c>
      <c r="O54" s="96"/>
      <c r="P54" s="96">
        <v>206.25</v>
      </c>
      <c r="Q54" s="96">
        <v>314.46000000000004</v>
      </c>
      <c r="R54" s="242"/>
    </row>
    <row r="55" spans="2:18" x14ac:dyDescent="0.3">
      <c r="B55" s="35" t="s">
        <v>50</v>
      </c>
      <c r="J55" s="85"/>
      <c r="L55" s="241">
        <v>8</v>
      </c>
      <c r="M55" s="96">
        <v>323.06</v>
      </c>
      <c r="N55" s="96">
        <v>321.24</v>
      </c>
      <c r="O55" s="96"/>
      <c r="P55" s="96">
        <v>203.13</v>
      </c>
      <c r="Q55" s="96">
        <v>314.04000000000002</v>
      </c>
      <c r="R55" s="242"/>
    </row>
    <row r="56" spans="2:18" x14ac:dyDescent="0.3">
      <c r="J56" s="85"/>
      <c r="K56" s="85"/>
      <c r="L56" s="241">
        <v>9</v>
      </c>
      <c r="M56" s="96">
        <v>327.99</v>
      </c>
      <c r="N56" s="96">
        <v>321.36</v>
      </c>
      <c r="O56" s="96"/>
      <c r="P56" s="96">
        <v>229.54</v>
      </c>
      <c r="Q56" s="96">
        <v>304.26000000000005</v>
      </c>
      <c r="R56" s="242"/>
    </row>
    <row r="57" spans="2:18" x14ac:dyDescent="0.3">
      <c r="J57" s="85"/>
      <c r="L57" s="241">
        <v>10</v>
      </c>
      <c r="M57" s="95">
        <v>325.20000000000005</v>
      </c>
      <c r="N57" s="95">
        <v>318.40000000000003</v>
      </c>
      <c r="O57" s="96"/>
      <c r="P57" s="96">
        <v>225.95999999999998</v>
      </c>
      <c r="Q57" s="96">
        <v>308.73</v>
      </c>
      <c r="R57" s="242"/>
    </row>
    <row r="58" spans="2:18" x14ac:dyDescent="0.3">
      <c r="J58" s="85"/>
      <c r="L58" s="241">
        <v>11</v>
      </c>
      <c r="M58" s="96">
        <v>318.92</v>
      </c>
      <c r="N58" s="96">
        <v>323.79000000000002</v>
      </c>
      <c r="O58" s="96"/>
      <c r="P58" s="96">
        <v>205.73999999999998</v>
      </c>
      <c r="Q58" s="96">
        <v>303.75</v>
      </c>
      <c r="R58" s="242"/>
    </row>
    <row r="59" spans="2:18" x14ac:dyDescent="0.3">
      <c r="J59" s="85"/>
      <c r="L59" s="241">
        <v>12</v>
      </c>
      <c r="M59" s="97">
        <v>329.58000000000004</v>
      </c>
      <c r="N59" s="97">
        <v>324.32</v>
      </c>
      <c r="O59" s="97"/>
      <c r="P59" s="97">
        <v>230.48</v>
      </c>
      <c r="Q59" s="97">
        <v>319.13</v>
      </c>
      <c r="R59" s="243"/>
    </row>
    <row r="60" spans="2:18" x14ac:dyDescent="0.3">
      <c r="J60" s="85"/>
      <c r="L60" s="241">
        <v>13</v>
      </c>
      <c r="M60" s="97">
        <v>330.95000000000005</v>
      </c>
      <c r="N60" s="97">
        <v>322.84000000000003</v>
      </c>
      <c r="O60" s="97">
        <v>321.54000000000002</v>
      </c>
      <c r="P60" s="97">
        <v>236.72</v>
      </c>
      <c r="Q60" s="97">
        <v>304.8</v>
      </c>
      <c r="R60" s="243"/>
    </row>
    <row r="61" spans="2:18" x14ac:dyDescent="0.3">
      <c r="J61" s="85"/>
      <c r="L61" s="241">
        <v>14</v>
      </c>
      <c r="M61" s="97">
        <v>324.98</v>
      </c>
      <c r="N61" s="97">
        <v>330.45000000000005</v>
      </c>
      <c r="O61" s="97">
        <v>321.54000000000002</v>
      </c>
      <c r="P61" s="97">
        <v>218.79999999999998</v>
      </c>
      <c r="Q61" s="97">
        <v>314.13</v>
      </c>
      <c r="R61" s="243"/>
    </row>
    <row r="62" spans="2:18" x14ac:dyDescent="0.3">
      <c r="J62" s="85"/>
      <c r="L62" s="241">
        <v>15</v>
      </c>
      <c r="M62" s="97">
        <v>330.16</v>
      </c>
      <c r="N62" s="97">
        <v>309.01000000000005</v>
      </c>
      <c r="O62" s="97">
        <v>314.24</v>
      </c>
      <c r="P62" s="97">
        <v>231.95</v>
      </c>
      <c r="Q62" s="97">
        <v>313.33000000000004</v>
      </c>
      <c r="R62" s="243"/>
    </row>
    <row r="63" spans="2:18" x14ac:dyDescent="0.3">
      <c r="J63" s="85"/>
      <c r="L63" s="241">
        <v>16</v>
      </c>
      <c r="M63" s="97">
        <v>327.71000000000004</v>
      </c>
      <c r="N63" s="97">
        <v>319.76000000000005</v>
      </c>
      <c r="O63" s="97"/>
      <c r="P63" s="97">
        <v>225.66</v>
      </c>
      <c r="Q63" s="97">
        <v>312.12</v>
      </c>
      <c r="R63" s="243"/>
    </row>
    <row r="64" spans="2:18" x14ac:dyDescent="0.3">
      <c r="J64" s="85"/>
      <c r="K64" s="85"/>
      <c r="L64" s="241">
        <v>17</v>
      </c>
      <c r="M64" s="96">
        <v>329.43</v>
      </c>
      <c r="N64" s="96">
        <v>324.37</v>
      </c>
      <c r="O64" s="96"/>
      <c r="P64" s="96">
        <v>237.32999999999998</v>
      </c>
      <c r="Q64" s="96">
        <v>312.63</v>
      </c>
      <c r="R64" s="242"/>
    </row>
    <row r="65" spans="10:18" x14ac:dyDescent="0.3">
      <c r="J65" s="85"/>
      <c r="K65" s="85"/>
      <c r="L65" s="241">
        <v>18</v>
      </c>
      <c r="M65" s="96">
        <v>327.42</v>
      </c>
      <c r="N65" s="96">
        <v>323.78000000000003</v>
      </c>
      <c r="O65" s="96"/>
      <c r="P65" s="96">
        <v>236.37</v>
      </c>
      <c r="Q65" s="96">
        <v>313.51000000000005</v>
      </c>
      <c r="R65" s="242"/>
    </row>
    <row r="66" spans="10:18" x14ac:dyDescent="0.3">
      <c r="J66" s="85"/>
      <c r="K66" s="85"/>
      <c r="L66" s="241">
        <v>19</v>
      </c>
      <c r="M66" s="97">
        <v>327.51000000000005</v>
      </c>
      <c r="N66" s="97">
        <v>323.35000000000002</v>
      </c>
      <c r="O66" s="97"/>
      <c r="P66" s="97">
        <v>228.01</v>
      </c>
      <c r="Q66" s="97">
        <v>314.94</v>
      </c>
      <c r="R66" s="243"/>
    </row>
    <row r="67" spans="10:18" x14ac:dyDescent="0.3">
      <c r="J67" s="85"/>
      <c r="K67" s="85"/>
      <c r="L67" s="241">
        <v>20</v>
      </c>
      <c r="M67" s="97">
        <v>328.88</v>
      </c>
      <c r="N67" s="97">
        <v>321.52000000000004</v>
      </c>
      <c r="O67" s="97"/>
      <c r="P67" s="97">
        <v>231.26999999999998</v>
      </c>
      <c r="Q67" s="97">
        <v>313.08000000000004</v>
      </c>
      <c r="R67" s="243">
        <v>331.54</v>
      </c>
    </row>
    <row r="68" spans="10:18" x14ac:dyDescent="0.3">
      <c r="J68" s="85"/>
      <c r="K68" s="85"/>
      <c r="L68" s="241">
        <v>21</v>
      </c>
      <c r="M68" s="96">
        <v>330.65000000000003</v>
      </c>
      <c r="N68" s="96">
        <v>329.12</v>
      </c>
      <c r="O68" s="96"/>
      <c r="P68" s="96">
        <v>233.44</v>
      </c>
      <c r="Q68" s="96">
        <v>322.01000000000005</v>
      </c>
      <c r="R68" s="242"/>
    </row>
    <row r="69" spans="10:18" x14ac:dyDescent="0.3">
      <c r="J69" s="85"/>
      <c r="K69" s="85"/>
      <c r="L69" s="241">
        <v>22</v>
      </c>
      <c r="M69" s="96">
        <v>326.92</v>
      </c>
      <c r="N69" s="96">
        <v>326.85000000000002</v>
      </c>
      <c r="O69" s="96"/>
      <c r="P69" s="96">
        <v>245.45</v>
      </c>
      <c r="Q69" s="96">
        <v>325.29000000000002</v>
      </c>
      <c r="R69" s="242"/>
    </row>
    <row r="70" spans="10:18" x14ac:dyDescent="0.3">
      <c r="J70" s="85"/>
      <c r="L70" s="241">
        <v>23</v>
      </c>
      <c r="M70" s="95">
        <v>328.90000000000003</v>
      </c>
      <c r="N70" s="95">
        <v>325.20000000000005</v>
      </c>
      <c r="O70" s="95">
        <v>326.54000000000002</v>
      </c>
      <c r="P70" s="95">
        <v>253.15</v>
      </c>
      <c r="Q70" s="95">
        <v>333.32</v>
      </c>
      <c r="R70" s="94">
        <v>176.54</v>
      </c>
    </row>
    <row r="71" spans="10:18" x14ac:dyDescent="0.3">
      <c r="J71" s="85"/>
      <c r="K71" s="85"/>
      <c r="L71" s="241">
        <v>24</v>
      </c>
      <c r="M71" s="95">
        <v>331.53000000000003</v>
      </c>
      <c r="N71" s="95">
        <v>325.31</v>
      </c>
      <c r="O71" s="95"/>
      <c r="P71" s="95">
        <v>263.88</v>
      </c>
      <c r="Q71" s="95">
        <v>328.65000000000003</v>
      </c>
      <c r="R71" s="94"/>
    </row>
    <row r="72" spans="10:18" x14ac:dyDescent="0.3">
      <c r="J72" s="85"/>
      <c r="K72" s="85"/>
      <c r="L72" s="241">
        <v>25</v>
      </c>
      <c r="M72" s="97">
        <v>332.72</v>
      </c>
      <c r="N72" s="97">
        <v>329.11</v>
      </c>
      <c r="O72" s="97"/>
      <c r="P72" s="97">
        <v>261.52</v>
      </c>
      <c r="Q72" s="97">
        <v>325.94</v>
      </c>
      <c r="R72" s="243"/>
    </row>
    <row r="73" spans="10:18" x14ac:dyDescent="0.3">
      <c r="J73" s="85"/>
      <c r="K73" s="85"/>
      <c r="L73" s="241">
        <v>26</v>
      </c>
      <c r="M73" s="97">
        <v>332.47</v>
      </c>
      <c r="N73" s="97">
        <v>331.98</v>
      </c>
      <c r="O73" s="97"/>
      <c r="P73" s="97">
        <v>269.21000000000004</v>
      </c>
      <c r="Q73" s="97">
        <v>319.82</v>
      </c>
      <c r="R73" s="243"/>
    </row>
    <row r="74" spans="10:18" x14ac:dyDescent="0.3">
      <c r="J74" s="85"/>
      <c r="K74" s="85"/>
      <c r="L74" s="241">
        <v>27</v>
      </c>
      <c r="M74" s="97">
        <v>329.49</v>
      </c>
      <c r="N74" s="97">
        <v>337.75</v>
      </c>
      <c r="O74" s="97"/>
      <c r="P74" s="97">
        <v>259.76</v>
      </c>
      <c r="Q74" s="97">
        <v>328.19</v>
      </c>
      <c r="R74" s="243"/>
    </row>
    <row r="75" spans="10:18" x14ac:dyDescent="0.3">
      <c r="J75" s="85"/>
      <c r="K75" s="85"/>
      <c r="L75" s="241">
        <v>28</v>
      </c>
      <c r="M75" s="97">
        <v>332.86</v>
      </c>
      <c r="N75" s="97">
        <v>327.28000000000003</v>
      </c>
      <c r="O75" s="97">
        <v>291.54000000000002</v>
      </c>
      <c r="P75" s="97">
        <v>240.28</v>
      </c>
      <c r="Q75" s="97">
        <v>325.98</v>
      </c>
      <c r="R75" s="243"/>
    </row>
    <row r="76" spans="10:18" x14ac:dyDescent="0.3">
      <c r="J76" s="85"/>
      <c r="K76" s="85"/>
      <c r="L76" s="241">
        <v>29</v>
      </c>
      <c r="M76" s="97">
        <v>335.53000000000003</v>
      </c>
      <c r="N76" s="97">
        <v>326.29000000000002</v>
      </c>
      <c r="O76" s="97">
        <v>316.54000000000002</v>
      </c>
      <c r="P76" s="97">
        <v>260.48</v>
      </c>
      <c r="Q76" s="97">
        <v>319.36</v>
      </c>
      <c r="R76" s="243"/>
    </row>
    <row r="77" spans="10:18" x14ac:dyDescent="0.3">
      <c r="J77" s="85"/>
      <c r="K77" s="85"/>
      <c r="L77" s="241">
        <v>30</v>
      </c>
      <c r="M77" s="97">
        <v>332.18</v>
      </c>
      <c r="N77" s="97">
        <v>314.11</v>
      </c>
      <c r="O77" s="97"/>
      <c r="P77" s="97">
        <v>258.64</v>
      </c>
      <c r="Q77" s="97">
        <v>326.61</v>
      </c>
      <c r="R77" s="243"/>
    </row>
    <row r="78" spans="10:18" x14ac:dyDescent="0.3">
      <c r="J78" s="85"/>
      <c r="K78" s="85"/>
      <c r="L78" s="241">
        <v>31</v>
      </c>
      <c r="M78" s="97">
        <v>335.33000000000004</v>
      </c>
      <c r="N78" s="97">
        <v>308.09000000000003</v>
      </c>
      <c r="O78" s="97"/>
      <c r="P78" s="97">
        <v>260.32</v>
      </c>
      <c r="Q78" s="97">
        <v>329.76000000000005</v>
      </c>
      <c r="R78" s="243"/>
    </row>
    <row r="79" spans="10:18" x14ac:dyDescent="0.3">
      <c r="L79" s="241">
        <v>32</v>
      </c>
      <c r="M79" s="97">
        <v>330.96000000000004</v>
      </c>
      <c r="N79" s="97">
        <v>333.49</v>
      </c>
      <c r="O79" s="97"/>
      <c r="P79" s="97">
        <v>261.94</v>
      </c>
      <c r="Q79" s="97">
        <v>323.27000000000004</v>
      </c>
      <c r="R79" s="243"/>
    </row>
    <row r="80" spans="10:18" ht="15.75" thickBot="1" x14ac:dyDescent="0.35">
      <c r="L80" s="254">
        <v>33</v>
      </c>
      <c r="M80" s="337">
        <v>336.59000000000003</v>
      </c>
      <c r="N80" s="337">
        <v>329.14000000000004</v>
      </c>
      <c r="O80" s="337"/>
      <c r="P80" s="337">
        <v>230.62</v>
      </c>
      <c r="Q80" s="337">
        <v>339.85</v>
      </c>
      <c r="R80" s="33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J63" sqref="J63"/>
    </sheetView>
  </sheetViews>
  <sheetFormatPr defaultRowHeight="15.05" x14ac:dyDescent="0.3"/>
  <cols>
    <col min="1" max="1" width="9.109375" style="85"/>
    <col min="10" max="10" width="13.5546875" customWidth="1"/>
    <col min="11" max="11" width="9.109375" style="21"/>
  </cols>
  <sheetData>
    <row r="1" spans="2:13" x14ac:dyDescent="0.3">
      <c r="B1" s="34" t="s">
        <v>145</v>
      </c>
      <c r="C1" s="34" t="s">
        <v>53</v>
      </c>
      <c r="E1" s="27"/>
      <c r="F1" s="27"/>
      <c r="G1" s="27"/>
      <c r="H1" s="27"/>
    </row>
    <row r="2" spans="2:13" ht="15.75" thickBot="1" x14ac:dyDescent="0.35"/>
    <row r="3" spans="2:13" x14ac:dyDescent="0.3">
      <c r="B3" s="77" t="s">
        <v>52</v>
      </c>
      <c r="C3" s="36" t="s">
        <v>13</v>
      </c>
      <c r="D3" s="78" t="s">
        <v>14</v>
      </c>
      <c r="E3" s="79" t="s">
        <v>15</v>
      </c>
      <c r="F3" s="79" t="s">
        <v>16</v>
      </c>
      <c r="G3" s="79" t="s">
        <v>17</v>
      </c>
      <c r="H3" s="80" t="s">
        <v>18</v>
      </c>
      <c r="I3" s="36" t="s">
        <v>19</v>
      </c>
      <c r="J3" s="36" t="s">
        <v>51</v>
      </c>
      <c r="M3" t="s">
        <v>169</v>
      </c>
    </row>
    <row r="4" spans="2:13" x14ac:dyDescent="0.3">
      <c r="B4" s="29">
        <v>30</v>
      </c>
      <c r="C4" s="31"/>
      <c r="D4" s="30">
        <v>118423</v>
      </c>
      <c r="E4" s="30">
        <v>11038</v>
      </c>
      <c r="F4" s="30"/>
      <c r="G4" s="30">
        <v>40577</v>
      </c>
      <c r="H4" s="30">
        <v>41415</v>
      </c>
      <c r="I4" s="31"/>
      <c r="J4" s="32">
        <v>211453</v>
      </c>
      <c r="K4"/>
    </row>
    <row r="5" spans="2:13" x14ac:dyDescent="0.3">
      <c r="B5" s="29">
        <v>31</v>
      </c>
      <c r="C5" s="31"/>
      <c r="D5" s="30">
        <v>128186</v>
      </c>
      <c r="E5" s="30">
        <v>7755</v>
      </c>
      <c r="F5" s="30"/>
      <c r="G5" s="30">
        <v>46790</v>
      </c>
      <c r="H5" s="30">
        <v>59347</v>
      </c>
      <c r="I5" s="31">
        <v>5600</v>
      </c>
      <c r="J5" s="32">
        <v>247678</v>
      </c>
      <c r="K5"/>
    </row>
    <row r="6" spans="2:13" x14ac:dyDescent="0.3">
      <c r="B6" s="29">
        <v>32</v>
      </c>
      <c r="C6" s="31"/>
      <c r="D6" s="30">
        <v>110306</v>
      </c>
      <c r="E6" s="30">
        <v>12741</v>
      </c>
      <c r="F6" s="30"/>
      <c r="G6" s="30">
        <v>38020</v>
      </c>
      <c r="H6" s="30">
        <v>49702</v>
      </c>
      <c r="I6" s="31"/>
      <c r="J6" s="32">
        <v>210769</v>
      </c>
      <c r="K6"/>
    </row>
    <row r="7" spans="2:13" x14ac:dyDescent="0.3">
      <c r="B7" s="29">
        <v>33</v>
      </c>
      <c r="C7" s="31"/>
      <c r="D7" s="30">
        <v>120044</v>
      </c>
      <c r="E7" s="30">
        <v>14411</v>
      </c>
      <c r="F7" s="30"/>
      <c r="G7" s="30">
        <v>47106</v>
      </c>
      <c r="H7" s="30">
        <v>51846</v>
      </c>
      <c r="I7" s="31">
        <v>5702</v>
      </c>
      <c r="J7" s="32">
        <v>239109</v>
      </c>
      <c r="K7"/>
    </row>
    <row r="8" spans="2:13" x14ac:dyDescent="0.3">
      <c r="B8" s="29">
        <v>34</v>
      </c>
      <c r="C8" s="31"/>
      <c r="D8" s="30">
        <v>120044</v>
      </c>
      <c r="E8" s="30">
        <v>14411</v>
      </c>
      <c r="F8" s="30"/>
      <c r="G8" s="30">
        <v>47106</v>
      </c>
      <c r="H8" s="30">
        <v>51846</v>
      </c>
      <c r="I8" s="31">
        <v>7248</v>
      </c>
      <c r="J8" s="32">
        <v>240655</v>
      </c>
      <c r="K8"/>
    </row>
    <row r="9" spans="2:13" x14ac:dyDescent="0.3">
      <c r="B9" s="29">
        <v>35</v>
      </c>
      <c r="C9" s="31"/>
      <c r="D9" s="30">
        <v>119594</v>
      </c>
      <c r="E9" s="30">
        <v>8124</v>
      </c>
      <c r="F9" s="30"/>
      <c r="G9" s="30">
        <v>34401</v>
      </c>
      <c r="H9" s="30">
        <v>56720</v>
      </c>
      <c r="I9" s="31">
        <v>5527</v>
      </c>
      <c r="J9" s="32">
        <v>224366</v>
      </c>
      <c r="K9"/>
    </row>
    <row r="10" spans="2:13" x14ac:dyDescent="0.3">
      <c r="B10" s="29">
        <v>36</v>
      </c>
      <c r="C10" s="31">
        <v>130</v>
      </c>
      <c r="D10" s="30">
        <v>119291</v>
      </c>
      <c r="E10" s="30">
        <v>10449</v>
      </c>
      <c r="F10" s="30"/>
      <c r="G10" s="30">
        <v>50185</v>
      </c>
      <c r="H10" s="30">
        <v>51804</v>
      </c>
      <c r="I10" s="31">
        <v>7589</v>
      </c>
      <c r="J10" s="32">
        <v>239448</v>
      </c>
      <c r="K10"/>
    </row>
    <row r="11" spans="2:13" x14ac:dyDescent="0.3">
      <c r="B11" s="29">
        <v>37</v>
      </c>
      <c r="C11" s="31"/>
      <c r="D11" s="30">
        <v>123350</v>
      </c>
      <c r="E11" s="30">
        <v>6350</v>
      </c>
      <c r="F11" s="30"/>
      <c r="G11" s="30">
        <v>34610</v>
      </c>
      <c r="H11" s="30">
        <v>46640</v>
      </c>
      <c r="I11" s="31">
        <v>6657</v>
      </c>
      <c r="J11" s="32">
        <v>217607</v>
      </c>
      <c r="K11"/>
    </row>
    <row r="12" spans="2:13" x14ac:dyDescent="0.3">
      <c r="B12" s="29">
        <v>38</v>
      </c>
      <c r="C12" s="31">
        <v>341</v>
      </c>
      <c r="D12" s="30">
        <v>148332</v>
      </c>
      <c r="E12" s="30">
        <v>11444</v>
      </c>
      <c r="F12" s="30"/>
      <c r="G12" s="30">
        <v>44711</v>
      </c>
      <c r="H12" s="30">
        <v>54932</v>
      </c>
      <c r="I12" s="31">
        <v>7196</v>
      </c>
      <c r="J12" s="32">
        <v>266956</v>
      </c>
      <c r="K12"/>
    </row>
    <row r="13" spans="2:13" x14ac:dyDescent="0.3">
      <c r="B13" s="29">
        <v>39</v>
      </c>
      <c r="C13" s="30">
        <v>712</v>
      </c>
      <c r="D13" s="30">
        <v>133059</v>
      </c>
      <c r="E13" s="30">
        <v>11826</v>
      </c>
      <c r="F13" s="30"/>
      <c r="G13" s="30">
        <v>38608</v>
      </c>
      <c r="H13" s="30">
        <v>48953</v>
      </c>
      <c r="I13" s="30">
        <v>4813</v>
      </c>
      <c r="J13" s="32">
        <v>237971</v>
      </c>
      <c r="K13"/>
    </row>
    <row r="14" spans="2:13" x14ac:dyDescent="0.3">
      <c r="B14" s="29">
        <v>40</v>
      </c>
      <c r="C14" s="31"/>
      <c r="D14" s="30">
        <v>124640</v>
      </c>
      <c r="E14" s="30">
        <v>7306</v>
      </c>
      <c r="F14" s="30"/>
      <c r="G14" s="30">
        <v>46142</v>
      </c>
      <c r="H14" s="30">
        <v>48270</v>
      </c>
      <c r="I14" s="31">
        <v>5886</v>
      </c>
      <c r="J14" s="32">
        <v>232244</v>
      </c>
      <c r="K14"/>
    </row>
    <row r="15" spans="2:13" x14ac:dyDescent="0.3">
      <c r="B15" s="29">
        <v>41</v>
      </c>
      <c r="C15" s="31">
        <v>272</v>
      </c>
      <c r="D15" s="30">
        <v>121767</v>
      </c>
      <c r="E15" s="30">
        <v>11614</v>
      </c>
      <c r="F15" s="30">
        <v>311</v>
      </c>
      <c r="G15" s="30">
        <v>55131</v>
      </c>
      <c r="H15" s="30">
        <v>39848</v>
      </c>
      <c r="I15" s="31">
        <v>6222</v>
      </c>
      <c r="J15" s="32">
        <v>235165</v>
      </c>
      <c r="K15"/>
    </row>
    <row r="16" spans="2:13" x14ac:dyDescent="0.3">
      <c r="B16" s="29">
        <v>42</v>
      </c>
      <c r="C16" s="31"/>
      <c r="D16" s="30">
        <v>115939</v>
      </c>
      <c r="E16" s="30">
        <v>8534</v>
      </c>
      <c r="F16" s="30">
        <v>1790</v>
      </c>
      <c r="G16" s="30">
        <v>46596</v>
      </c>
      <c r="H16" s="30">
        <v>47751</v>
      </c>
      <c r="I16" s="31">
        <v>6629</v>
      </c>
      <c r="J16" s="32">
        <v>227239</v>
      </c>
      <c r="K16"/>
    </row>
    <row r="17" spans="2:11" x14ac:dyDescent="0.3">
      <c r="B17" s="29">
        <v>43</v>
      </c>
      <c r="C17" s="31"/>
      <c r="D17" s="30">
        <v>120428</v>
      </c>
      <c r="E17" s="30">
        <v>4677</v>
      </c>
      <c r="F17" s="30"/>
      <c r="G17" s="30">
        <v>41648</v>
      </c>
      <c r="H17" s="30">
        <v>40180</v>
      </c>
      <c r="I17" s="31">
        <v>4265</v>
      </c>
      <c r="J17" s="32">
        <f>SUM(C17:I17)</f>
        <v>211198</v>
      </c>
      <c r="K17"/>
    </row>
    <row r="18" spans="2:11" x14ac:dyDescent="0.3">
      <c r="B18" s="29">
        <v>44</v>
      </c>
      <c r="C18" s="31">
        <v>332</v>
      </c>
      <c r="D18" s="30">
        <v>113300</v>
      </c>
      <c r="E18" s="30">
        <v>4713</v>
      </c>
      <c r="F18" s="30">
        <v>392</v>
      </c>
      <c r="G18" s="30">
        <v>25470</v>
      </c>
      <c r="H18" s="30">
        <v>28949</v>
      </c>
      <c r="I18" s="31">
        <v>4860</v>
      </c>
      <c r="J18" s="32">
        <f>SUM(C18:I18)</f>
        <v>178016</v>
      </c>
      <c r="K18"/>
    </row>
    <row r="19" spans="2:11" x14ac:dyDescent="0.3">
      <c r="B19" s="29">
        <v>45</v>
      </c>
      <c r="C19" s="31">
        <v>139</v>
      </c>
      <c r="D19" s="30">
        <v>101299</v>
      </c>
      <c r="E19" s="30">
        <v>7553</v>
      </c>
      <c r="F19" s="30"/>
      <c r="G19" s="30">
        <v>40679</v>
      </c>
      <c r="H19" s="30">
        <v>20682</v>
      </c>
      <c r="I19" s="31">
        <v>6459</v>
      </c>
      <c r="J19" s="32">
        <v>176811</v>
      </c>
      <c r="K19"/>
    </row>
    <row r="20" spans="2:11" x14ac:dyDescent="0.3">
      <c r="B20" s="29">
        <v>46</v>
      </c>
      <c r="C20" s="31"/>
      <c r="D20" s="30">
        <v>108239</v>
      </c>
      <c r="E20" s="30">
        <v>5918</v>
      </c>
      <c r="F20" s="30"/>
      <c r="G20" s="30">
        <v>65786</v>
      </c>
      <c r="H20" s="30">
        <v>30849</v>
      </c>
      <c r="I20" s="31">
        <v>5716</v>
      </c>
      <c r="J20" s="32">
        <f>SUM(C20:I20)</f>
        <v>216508</v>
      </c>
      <c r="K20"/>
    </row>
    <row r="21" spans="2:11" x14ac:dyDescent="0.3">
      <c r="B21" s="29">
        <v>47</v>
      </c>
      <c r="C21" s="31">
        <v>111</v>
      </c>
      <c r="D21" s="30">
        <v>108624</v>
      </c>
      <c r="E21" s="30">
        <v>9686</v>
      </c>
      <c r="F21" s="30"/>
      <c r="G21" s="30">
        <v>63577</v>
      </c>
      <c r="H21" s="30">
        <v>44760</v>
      </c>
      <c r="I21" s="31">
        <v>5508</v>
      </c>
      <c r="J21" s="32">
        <f>SUM(C21:I21)</f>
        <v>232266</v>
      </c>
      <c r="K21"/>
    </row>
    <row r="22" spans="2:11" x14ac:dyDescent="0.3">
      <c r="B22" s="29">
        <v>48</v>
      </c>
      <c r="C22" s="31"/>
      <c r="D22" s="30">
        <v>147072</v>
      </c>
      <c r="E22" s="30">
        <v>8175</v>
      </c>
      <c r="F22" s="30"/>
      <c r="G22" s="30">
        <v>43259</v>
      </c>
      <c r="H22" s="30">
        <v>44339</v>
      </c>
      <c r="I22" s="31">
        <v>5654</v>
      </c>
      <c r="J22" s="32">
        <v>248499</v>
      </c>
      <c r="K22"/>
    </row>
    <row r="23" spans="2:11" x14ac:dyDescent="0.3">
      <c r="B23" s="29">
        <v>49</v>
      </c>
      <c r="C23" s="31">
        <v>478</v>
      </c>
      <c r="D23" s="30">
        <v>129752</v>
      </c>
      <c r="E23" s="30">
        <v>12377</v>
      </c>
      <c r="F23" s="30">
        <v>338</v>
      </c>
      <c r="G23" s="30">
        <v>48017</v>
      </c>
      <c r="H23" s="30">
        <v>43426</v>
      </c>
      <c r="I23" s="31">
        <v>4729</v>
      </c>
      <c r="J23" s="32">
        <v>239117</v>
      </c>
      <c r="K23"/>
    </row>
    <row r="24" spans="2:11" x14ac:dyDescent="0.3">
      <c r="B24" s="29">
        <v>50</v>
      </c>
      <c r="C24" s="31"/>
      <c r="D24" s="30">
        <v>169938</v>
      </c>
      <c r="E24" s="30">
        <v>9670</v>
      </c>
      <c r="F24" s="30"/>
      <c r="G24" s="30">
        <v>50489</v>
      </c>
      <c r="H24" s="30">
        <v>43066</v>
      </c>
      <c r="I24" s="31">
        <v>7909</v>
      </c>
      <c r="J24" s="32">
        <v>281072</v>
      </c>
      <c r="K24"/>
    </row>
    <row r="25" spans="2:11" x14ac:dyDescent="0.3">
      <c r="B25" s="29">
        <v>51</v>
      </c>
      <c r="C25" s="31">
        <v>762</v>
      </c>
      <c r="D25" s="30">
        <v>152825</v>
      </c>
      <c r="E25" s="30">
        <v>7578</v>
      </c>
      <c r="F25" s="30">
        <v>362</v>
      </c>
      <c r="G25" s="30">
        <v>47720</v>
      </c>
      <c r="H25" s="30">
        <v>45466</v>
      </c>
      <c r="I25" s="31">
        <v>7589</v>
      </c>
      <c r="J25" s="32">
        <v>262302</v>
      </c>
      <c r="K25"/>
    </row>
    <row r="26" spans="2:11" x14ac:dyDescent="0.3">
      <c r="B26" s="29">
        <v>52</v>
      </c>
      <c r="C26" s="31">
        <v>303</v>
      </c>
      <c r="D26" s="30">
        <v>139869</v>
      </c>
      <c r="E26" s="30">
        <v>8024</v>
      </c>
      <c r="F26" s="30">
        <v>366</v>
      </c>
      <c r="G26" s="30">
        <v>26862</v>
      </c>
      <c r="H26" s="30">
        <v>24259</v>
      </c>
      <c r="I26" s="31">
        <v>6443</v>
      </c>
      <c r="J26" s="32">
        <v>206126</v>
      </c>
      <c r="K26"/>
    </row>
    <row r="27" spans="2:11" ht="15.75" thickBot="1" x14ac:dyDescent="0.35">
      <c r="B27" s="249">
        <v>53</v>
      </c>
      <c r="C27" s="250"/>
      <c r="D27" s="251">
        <v>114077</v>
      </c>
      <c r="E27" s="251">
        <v>8691</v>
      </c>
      <c r="F27" s="251"/>
      <c r="G27" s="251">
        <v>24789</v>
      </c>
      <c r="H27" s="251">
        <v>27994</v>
      </c>
      <c r="I27" s="250">
        <v>6157</v>
      </c>
      <c r="J27" s="252">
        <f>SUM(C27:I27)</f>
        <v>181708</v>
      </c>
      <c r="K27"/>
    </row>
    <row r="28" spans="2:11" x14ac:dyDescent="0.3">
      <c r="B28" s="244">
        <v>1</v>
      </c>
      <c r="C28" s="245">
        <v>59</v>
      </c>
      <c r="D28" s="245">
        <v>128133</v>
      </c>
      <c r="E28" s="245">
        <v>5151</v>
      </c>
      <c r="F28" s="245"/>
      <c r="G28" s="245">
        <v>47802</v>
      </c>
      <c r="H28" s="245">
        <v>37322</v>
      </c>
      <c r="I28" s="245">
        <v>4317</v>
      </c>
      <c r="J28" s="246">
        <v>222784</v>
      </c>
      <c r="K28" s="76">
        <v>2021</v>
      </c>
    </row>
    <row r="29" spans="2:11" x14ac:dyDescent="0.3">
      <c r="B29" s="247">
        <v>2</v>
      </c>
      <c r="C29" s="82">
        <v>120</v>
      </c>
      <c r="D29" s="82">
        <v>140095</v>
      </c>
      <c r="E29" s="82">
        <v>8655</v>
      </c>
      <c r="F29" s="82">
        <v>641</v>
      </c>
      <c r="G29" s="82">
        <v>34975</v>
      </c>
      <c r="H29" s="82">
        <v>42587</v>
      </c>
      <c r="I29" s="82">
        <v>6816</v>
      </c>
      <c r="J29" s="248">
        <f>SUM(C29:I29)</f>
        <v>233889</v>
      </c>
      <c r="K29"/>
    </row>
    <row r="30" spans="2:11" x14ac:dyDescent="0.3">
      <c r="B30" s="247">
        <v>3</v>
      </c>
      <c r="C30" s="82"/>
      <c r="D30" s="82">
        <v>140138</v>
      </c>
      <c r="E30" s="82">
        <v>7309</v>
      </c>
      <c r="F30" s="82"/>
      <c r="G30" s="82">
        <v>52683</v>
      </c>
      <c r="H30" s="82">
        <v>38491</v>
      </c>
      <c r="I30" s="82">
        <v>7091</v>
      </c>
      <c r="J30" s="248">
        <f>SUM(C30:I30)</f>
        <v>245712</v>
      </c>
      <c r="K30"/>
    </row>
    <row r="31" spans="2:11" x14ac:dyDescent="0.3">
      <c r="B31" s="247">
        <v>4</v>
      </c>
      <c r="C31" s="82">
        <v>301</v>
      </c>
      <c r="D31" s="82">
        <v>136340</v>
      </c>
      <c r="E31" s="82">
        <v>5293</v>
      </c>
      <c r="F31" s="82"/>
      <c r="G31" s="82">
        <v>48286</v>
      </c>
      <c r="H31" s="82">
        <v>41678</v>
      </c>
      <c r="I31" s="82">
        <v>6720</v>
      </c>
      <c r="J31" s="248">
        <f>SUM(C31:I31)</f>
        <v>238618</v>
      </c>
      <c r="K31"/>
    </row>
    <row r="32" spans="2:11" x14ac:dyDescent="0.3">
      <c r="B32" s="247">
        <v>5</v>
      </c>
      <c r="C32" s="82"/>
      <c r="D32" s="82">
        <v>122845</v>
      </c>
      <c r="E32" s="82">
        <v>5984</v>
      </c>
      <c r="F32" s="82"/>
      <c r="G32" s="82">
        <v>43902</v>
      </c>
      <c r="H32" s="82">
        <v>35222</v>
      </c>
      <c r="I32" s="82">
        <v>7021</v>
      </c>
      <c r="J32" s="248">
        <v>214974</v>
      </c>
      <c r="K32"/>
    </row>
    <row r="33" spans="2:11" x14ac:dyDescent="0.3">
      <c r="B33" s="247">
        <v>6</v>
      </c>
      <c r="C33" s="82">
        <v>172</v>
      </c>
      <c r="D33" s="82">
        <v>122134</v>
      </c>
      <c r="E33" s="82">
        <v>5705</v>
      </c>
      <c r="F33" s="82"/>
      <c r="G33" s="82">
        <v>42608</v>
      </c>
      <c r="H33" s="82">
        <v>45420</v>
      </c>
      <c r="I33" s="82">
        <v>7254</v>
      </c>
      <c r="J33" s="248">
        <f t="shared" ref="J33" si="0">SUM(C33:I33)</f>
        <v>223293</v>
      </c>
      <c r="K33"/>
    </row>
    <row r="34" spans="2:11" x14ac:dyDescent="0.3">
      <c r="B34" s="247">
        <v>7</v>
      </c>
      <c r="C34" s="82">
        <v>952</v>
      </c>
      <c r="D34" s="82">
        <v>122964</v>
      </c>
      <c r="E34" s="82">
        <v>6605</v>
      </c>
      <c r="F34" s="82" t="s">
        <v>143</v>
      </c>
      <c r="G34" s="82">
        <v>56168</v>
      </c>
      <c r="H34" s="82">
        <v>48468</v>
      </c>
      <c r="I34" s="82">
        <v>9617</v>
      </c>
      <c r="J34" s="248">
        <v>244774</v>
      </c>
    </row>
    <row r="35" spans="2:11" x14ac:dyDescent="0.3">
      <c r="B35" s="247">
        <v>8</v>
      </c>
      <c r="C35" s="82">
        <v>254</v>
      </c>
      <c r="D35" s="82">
        <v>111944</v>
      </c>
      <c r="E35" s="82">
        <v>3362</v>
      </c>
      <c r="F35" s="82" t="s">
        <v>143</v>
      </c>
      <c r="G35" s="82">
        <v>49209</v>
      </c>
      <c r="H35" s="82">
        <v>36963</v>
      </c>
      <c r="I35" s="82">
        <v>7110</v>
      </c>
      <c r="J35" s="248">
        <f t="shared" ref="J35" si="1">SUM(C35:I35)</f>
        <v>208842</v>
      </c>
    </row>
    <row r="36" spans="2:11" x14ac:dyDescent="0.3">
      <c r="B36" s="247">
        <v>9</v>
      </c>
      <c r="C36" s="82">
        <v>247</v>
      </c>
      <c r="D36" s="82">
        <v>137143</v>
      </c>
      <c r="E36" s="82">
        <v>8537</v>
      </c>
      <c r="F36" s="82">
        <v>427</v>
      </c>
      <c r="G36" s="82">
        <v>42616</v>
      </c>
      <c r="H36" s="82">
        <v>33477</v>
      </c>
      <c r="I36" s="82">
        <v>7943</v>
      </c>
      <c r="J36" s="248">
        <v>230390</v>
      </c>
    </row>
    <row r="37" spans="2:11" x14ac:dyDescent="0.3">
      <c r="B37" s="247">
        <v>10</v>
      </c>
      <c r="C37" s="82">
        <v>364</v>
      </c>
      <c r="D37" s="82">
        <v>129645</v>
      </c>
      <c r="E37" s="82">
        <v>8152</v>
      </c>
      <c r="F37" s="82" t="s">
        <v>143</v>
      </c>
      <c r="G37" s="82">
        <v>54460</v>
      </c>
      <c r="H37" s="82">
        <v>42334</v>
      </c>
      <c r="I37" s="82">
        <v>7473</v>
      </c>
      <c r="J37" s="248">
        <f t="shared" ref="J37" si="2">SUM(C37:I37)</f>
        <v>242428</v>
      </c>
    </row>
    <row r="38" spans="2:11" x14ac:dyDescent="0.3">
      <c r="B38" s="247">
        <v>11</v>
      </c>
      <c r="C38" s="82">
        <v>399</v>
      </c>
      <c r="D38" s="82">
        <v>137808</v>
      </c>
      <c r="E38" s="82">
        <v>8314</v>
      </c>
      <c r="F38" s="82" t="s">
        <v>143</v>
      </c>
      <c r="G38" s="82">
        <v>54929</v>
      </c>
      <c r="H38" s="82">
        <v>42046</v>
      </c>
      <c r="I38" s="82">
        <v>8755</v>
      </c>
      <c r="J38" s="248">
        <f>SUM(C38:I38)</f>
        <v>252251</v>
      </c>
    </row>
    <row r="39" spans="2:11" x14ac:dyDescent="0.3">
      <c r="B39" s="247">
        <v>12</v>
      </c>
      <c r="C39" s="82">
        <v>634</v>
      </c>
      <c r="D39" s="82">
        <v>146128</v>
      </c>
      <c r="E39" s="82">
        <v>7930</v>
      </c>
      <c r="F39" s="82" t="s">
        <v>143</v>
      </c>
      <c r="G39" s="82">
        <v>39221</v>
      </c>
      <c r="H39" s="82">
        <v>39912</v>
      </c>
      <c r="I39" s="82">
        <v>7591</v>
      </c>
      <c r="J39" s="248">
        <f>SUM(C39:I39)</f>
        <v>241416</v>
      </c>
    </row>
    <row r="40" spans="2:11" x14ac:dyDescent="0.3">
      <c r="B40" s="247">
        <v>13</v>
      </c>
      <c r="C40" s="82">
        <v>399</v>
      </c>
      <c r="D40" s="82">
        <v>141365</v>
      </c>
      <c r="E40" s="82">
        <v>10856</v>
      </c>
      <c r="F40" s="82">
        <v>792</v>
      </c>
      <c r="G40" s="82">
        <v>39608</v>
      </c>
      <c r="H40" s="82">
        <v>40763</v>
      </c>
      <c r="I40" s="82">
        <v>9051</v>
      </c>
      <c r="J40" s="248">
        <f t="shared" ref="J40" si="3">SUM(C40:I40)</f>
        <v>242834</v>
      </c>
      <c r="K40"/>
    </row>
    <row r="41" spans="2:11" x14ac:dyDescent="0.3">
      <c r="B41" s="247">
        <v>14</v>
      </c>
      <c r="C41" s="82">
        <v>503</v>
      </c>
      <c r="D41" s="82">
        <v>101810</v>
      </c>
      <c r="E41" s="82">
        <v>4655</v>
      </c>
      <c r="F41" s="82">
        <v>1793</v>
      </c>
      <c r="G41" s="82">
        <v>42225</v>
      </c>
      <c r="H41" s="82">
        <v>31219</v>
      </c>
      <c r="I41" s="82">
        <v>6446</v>
      </c>
      <c r="J41" s="248">
        <v>188651</v>
      </c>
      <c r="K41"/>
    </row>
    <row r="42" spans="2:11" x14ac:dyDescent="0.3">
      <c r="B42" s="247">
        <v>15</v>
      </c>
      <c r="C42" s="82">
        <v>115</v>
      </c>
      <c r="D42" s="82">
        <v>134747</v>
      </c>
      <c r="E42" s="82">
        <v>5533</v>
      </c>
      <c r="F42" s="82">
        <v>950</v>
      </c>
      <c r="G42" s="82">
        <v>41089</v>
      </c>
      <c r="H42" s="82">
        <v>44112</v>
      </c>
      <c r="I42" s="82">
        <v>9982</v>
      </c>
      <c r="J42" s="248">
        <v>236528</v>
      </c>
      <c r="K42"/>
    </row>
    <row r="43" spans="2:11" x14ac:dyDescent="0.3">
      <c r="B43" s="247">
        <v>16</v>
      </c>
      <c r="C43" s="82">
        <v>407</v>
      </c>
      <c r="D43" s="82">
        <v>141911</v>
      </c>
      <c r="E43" s="82">
        <v>11704</v>
      </c>
      <c r="F43" s="82" t="s">
        <v>171</v>
      </c>
      <c r="G43" s="82">
        <v>59380</v>
      </c>
      <c r="H43" s="82">
        <v>61398</v>
      </c>
      <c r="I43" s="82">
        <v>7302</v>
      </c>
      <c r="J43" s="248">
        <v>282102</v>
      </c>
      <c r="K43"/>
    </row>
    <row r="44" spans="2:11" x14ac:dyDescent="0.3">
      <c r="B44" s="247">
        <v>17</v>
      </c>
      <c r="C44" s="82">
        <v>229</v>
      </c>
      <c r="D44" s="82">
        <v>143726</v>
      </c>
      <c r="E44" s="82">
        <v>12088</v>
      </c>
      <c r="F44" s="82" t="s">
        <v>143</v>
      </c>
      <c r="G44" s="82">
        <v>38414</v>
      </c>
      <c r="H44" s="82">
        <v>52327</v>
      </c>
      <c r="I44" s="82">
        <v>7322</v>
      </c>
      <c r="J44" s="248">
        <v>254106</v>
      </c>
      <c r="K44"/>
    </row>
    <row r="45" spans="2:11" x14ac:dyDescent="0.3">
      <c r="B45" s="247">
        <v>18</v>
      </c>
      <c r="C45" s="82">
        <v>193</v>
      </c>
      <c r="D45" s="82">
        <v>115096</v>
      </c>
      <c r="E45" s="82">
        <v>7270</v>
      </c>
      <c r="F45" s="82" t="s">
        <v>143</v>
      </c>
      <c r="G45" s="82">
        <v>47808</v>
      </c>
      <c r="H45" s="82">
        <v>42709</v>
      </c>
      <c r="I45" s="82">
        <v>7453</v>
      </c>
      <c r="J45" s="248">
        <v>220529</v>
      </c>
      <c r="K45"/>
    </row>
    <row r="46" spans="2:11" x14ac:dyDescent="0.3">
      <c r="B46" s="247">
        <v>19</v>
      </c>
      <c r="C46" s="82">
        <v>994</v>
      </c>
      <c r="D46" s="82">
        <v>109057</v>
      </c>
      <c r="E46" s="82">
        <v>9320</v>
      </c>
      <c r="F46" s="82" t="s">
        <v>143</v>
      </c>
      <c r="G46" s="82">
        <v>45615</v>
      </c>
      <c r="H46" s="82">
        <v>54388</v>
      </c>
      <c r="I46" s="82">
        <v>9387</v>
      </c>
      <c r="J46" s="248">
        <f>SUM(C46:I46)</f>
        <v>228761</v>
      </c>
    </row>
    <row r="47" spans="2:11" x14ac:dyDescent="0.3">
      <c r="B47" s="247">
        <v>20</v>
      </c>
      <c r="C47" s="82">
        <v>807</v>
      </c>
      <c r="D47" s="82">
        <v>141917</v>
      </c>
      <c r="E47" s="82">
        <v>12277</v>
      </c>
      <c r="F47" s="82" t="s">
        <v>143</v>
      </c>
      <c r="G47" s="82">
        <v>38828</v>
      </c>
      <c r="H47" s="82">
        <v>47265</v>
      </c>
      <c r="I47" s="82">
        <v>7704</v>
      </c>
      <c r="J47" s="248">
        <v>248798</v>
      </c>
      <c r="K47"/>
    </row>
    <row r="48" spans="2:11" x14ac:dyDescent="0.3">
      <c r="B48" s="247">
        <v>21</v>
      </c>
      <c r="C48" s="82">
        <v>1150</v>
      </c>
      <c r="D48" s="82">
        <v>125436</v>
      </c>
      <c r="E48" s="82">
        <v>11988</v>
      </c>
      <c r="F48" s="82" t="s">
        <v>143</v>
      </c>
      <c r="G48" s="82">
        <v>51793</v>
      </c>
      <c r="H48" s="82">
        <v>48555</v>
      </c>
      <c r="I48" s="82">
        <v>7380</v>
      </c>
      <c r="J48" s="248">
        <v>246302</v>
      </c>
      <c r="K48"/>
    </row>
    <row r="49" spans="2:11" x14ac:dyDescent="0.3">
      <c r="B49" s="247">
        <v>22</v>
      </c>
      <c r="C49" s="82">
        <v>478</v>
      </c>
      <c r="D49" s="82">
        <v>117148</v>
      </c>
      <c r="E49" s="82">
        <v>10771</v>
      </c>
      <c r="F49" s="82" t="s">
        <v>143</v>
      </c>
      <c r="G49" s="82">
        <v>33011</v>
      </c>
      <c r="H49" s="82">
        <v>59093</v>
      </c>
      <c r="I49" s="82">
        <v>8000</v>
      </c>
      <c r="J49" s="248">
        <v>228501</v>
      </c>
      <c r="K49"/>
    </row>
    <row r="50" spans="2:11" x14ac:dyDescent="0.3">
      <c r="B50" s="247">
        <v>23</v>
      </c>
      <c r="C50" s="82">
        <v>631</v>
      </c>
      <c r="D50" s="82">
        <v>141669</v>
      </c>
      <c r="E50" s="82">
        <v>9851</v>
      </c>
      <c r="F50" s="82">
        <v>335</v>
      </c>
      <c r="G50" s="82">
        <v>49865</v>
      </c>
      <c r="H50" s="82">
        <v>46108</v>
      </c>
      <c r="I50" s="82" t="s">
        <v>177</v>
      </c>
      <c r="J50" s="248">
        <v>248459</v>
      </c>
      <c r="K50"/>
    </row>
    <row r="51" spans="2:11" x14ac:dyDescent="0.3">
      <c r="B51" s="247">
        <v>24</v>
      </c>
      <c r="C51" s="82"/>
      <c r="D51" s="82">
        <v>135245</v>
      </c>
      <c r="E51" s="82">
        <v>9218</v>
      </c>
      <c r="F51" s="82">
        <v>361</v>
      </c>
      <c r="G51" s="82">
        <v>39246</v>
      </c>
      <c r="H51" s="82">
        <v>63858</v>
      </c>
      <c r="I51" s="82">
        <v>9745</v>
      </c>
      <c r="J51" s="248">
        <v>257673</v>
      </c>
      <c r="K51" s="33"/>
    </row>
    <row r="52" spans="2:11" x14ac:dyDescent="0.3">
      <c r="B52" s="247">
        <v>25</v>
      </c>
      <c r="C52" s="82">
        <v>217</v>
      </c>
      <c r="D52" s="82">
        <v>152208</v>
      </c>
      <c r="E52" s="82">
        <v>8685</v>
      </c>
      <c r="F52" s="82" t="s">
        <v>143</v>
      </c>
      <c r="G52" s="82">
        <v>46000</v>
      </c>
      <c r="H52" s="82">
        <v>47212</v>
      </c>
      <c r="I52" s="82">
        <v>7801</v>
      </c>
      <c r="J52" s="248">
        <v>262123</v>
      </c>
      <c r="K52" s="33"/>
    </row>
    <row r="53" spans="2:11" x14ac:dyDescent="0.3">
      <c r="B53" s="247">
        <v>26</v>
      </c>
      <c r="C53" s="82">
        <v>729</v>
      </c>
      <c r="D53" s="82">
        <v>149435</v>
      </c>
      <c r="E53" s="82">
        <v>12217</v>
      </c>
      <c r="F53" s="82" t="s">
        <v>143</v>
      </c>
      <c r="G53" s="82">
        <v>45074</v>
      </c>
      <c r="H53" s="82">
        <v>48229</v>
      </c>
      <c r="I53" s="82">
        <v>7053</v>
      </c>
      <c r="J53" s="248">
        <v>262737</v>
      </c>
      <c r="K53" s="33"/>
    </row>
    <row r="54" spans="2:11" x14ac:dyDescent="0.3">
      <c r="B54" s="247">
        <v>27</v>
      </c>
      <c r="C54" s="82" t="s">
        <v>143</v>
      </c>
      <c r="D54" s="82">
        <v>149825</v>
      </c>
      <c r="E54" s="82">
        <v>6710</v>
      </c>
      <c r="F54" s="82" t="s">
        <v>143</v>
      </c>
      <c r="G54" s="82">
        <v>47644</v>
      </c>
      <c r="H54" s="82">
        <v>51477</v>
      </c>
      <c r="I54" s="82">
        <v>9672</v>
      </c>
      <c r="J54" s="248">
        <v>265328</v>
      </c>
      <c r="K54" s="33"/>
    </row>
    <row r="55" spans="2:11" x14ac:dyDescent="0.3">
      <c r="B55" s="247">
        <v>28</v>
      </c>
      <c r="C55" s="82">
        <v>1036</v>
      </c>
      <c r="D55" s="82">
        <v>134849</v>
      </c>
      <c r="E55" s="82">
        <v>6401</v>
      </c>
      <c r="F55" s="82">
        <v>860</v>
      </c>
      <c r="G55" s="82">
        <v>24722</v>
      </c>
      <c r="H55" s="82">
        <v>57566</v>
      </c>
      <c r="I55" s="82">
        <v>8059</v>
      </c>
      <c r="J55" s="248">
        <v>233493</v>
      </c>
      <c r="K55" s="33"/>
    </row>
    <row r="56" spans="2:11" x14ac:dyDescent="0.3">
      <c r="B56" s="247">
        <v>29</v>
      </c>
      <c r="C56" s="82">
        <v>609</v>
      </c>
      <c r="D56" s="82">
        <v>115716</v>
      </c>
      <c r="E56" s="82">
        <v>9262</v>
      </c>
      <c r="F56" s="82">
        <v>345</v>
      </c>
      <c r="G56" s="82">
        <v>59907</v>
      </c>
      <c r="H56" s="82">
        <v>48629</v>
      </c>
      <c r="I56" s="82">
        <v>9212</v>
      </c>
      <c r="J56" s="248">
        <v>243680</v>
      </c>
      <c r="K56" s="33"/>
    </row>
    <row r="57" spans="2:11" x14ac:dyDescent="0.3">
      <c r="B57" s="247">
        <v>30</v>
      </c>
      <c r="C57" s="82">
        <v>902</v>
      </c>
      <c r="D57" s="82">
        <v>133113</v>
      </c>
      <c r="E57" s="82">
        <v>16679</v>
      </c>
      <c r="F57" s="82" t="s">
        <v>143</v>
      </c>
      <c r="G57" s="82">
        <v>39195</v>
      </c>
      <c r="H57" s="82">
        <v>44689</v>
      </c>
      <c r="I57" s="82">
        <v>8403</v>
      </c>
      <c r="J57" s="248">
        <v>242981</v>
      </c>
      <c r="K57" s="33"/>
    </row>
    <row r="58" spans="2:11" x14ac:dyDescent="0.3">
      <c r="B58" s="247">
        <v>31</v>
      </c>
      <c r="C58" s="82">
        <v>330</v>
      </c>
      <c r="D58" s="82">
        <v>136366</v>
      </c>
      <c r="E58" s="82">
        <v>10473</v>
      </c>
      <c r="F58" s="82" t="s">
        <v>143</v>
      </c>
      <c r="G58" s="82">
        <v>65806</v>
      </c>
      <c r="H58" s="82">
        <v>48605</v>
      </c>
      <c r="I58" s="82">
        <v>6774</v>
      </c>
      <c r="J58" s="248">
        <v>268354</v>
      </c>
      <c r="K58" s="33"/>
    </row>
    <row r="59" spans="2:11" x14ac:dyDescent="0.3">
      <c r="B59" s="247">
        <v>32</v>
      </c>
      <c r="C59" s="82">
        <v>839</v>
      </c>
      <c r="D59" s="82">
        <v>109667</v>
      </c>
      <c r="E59" s="82">
        <v>11645</v>
      </c>
      <c r="F59" s="82" t="s">
        <v>143</v>
      </c>
      <c r="G59" s="82">
        <v>41176</v>
      </c>
      <c r="H59" s="82">
        <v>40743</v>
      </c>
      <c r="I59" s="82">
        <v>8797</v>
      </c>
      <c r="J59" s="248">
        <v>212867</v>
      </c>
      <c r="K59" s="33"/>
    </row>
    <row r="60" spans="2:11" ht="15.75" thickBot="1" x14ac:dyDescent="0.35">
      <c r="B60" s="268">
        <v>33</v>
      </c>
      <c r="C60" s="269">
        <v>112</v>
      </c>
      <c r="D60" s="269">
        <v>143922</v>
      </c>
      <c r="E60" s="269">
        <v>14589</v>
      </c>
      <c r="F60" s="269" t="s">
        <v>143</v>
      </c>
      <c r="G60" s="269">
        <v>60904</v>
      </c>
      <c r="H60" s="269">
        <v>58568</v>
      </c>
      <c r="I60" s="269">
        <v>9434</v>
      </c>
      <c r="J60" s="270">
        <v>287529</v>
      </c>
      <c r="K60" s="33"/>
    </row>
    <row r="61" spans="2:11" x14ac:dyDescent="0.3">
      <c r="K61" s="28"/>
    </row>
    <row r="62" spans="2:11" x14ac:dyDescent="0.3">
      <c r="K62" s="28"/>
    </row>
    <row r="63" spans="2:11" x14ac:dyDescent="0.3">
      <c r="K63" s="28"/>
    </row>
    <row r="64" spans="2:11" x14ac:dyDescent="0.3">
      <c r="K64" s="28"/>
    </row>
    <row r="65" spans="11:11" x14ac:dyDescent="0.3">
      <c r="K65" s="28"/>
    </row>
    <row r="66" spans="11:11" x14ac:dyDescent="0.3">
      <c r="K66" s="28"/>
    </row>
    <row r="67" spans="11:11" x14ac:dyDescent="0.3">
      <c r="K67" s="28"/>
    </row>
    <row r="68" spans="11:11" x14ac:dyDescent="0.3">
      <c r="K68" s="28"/>
    </row>
    <row r="69" spans="11:11" x14ac:dyDescent="0.3">
      <c r="K69" s="28"/>
    </row>
    <row r="70" spans="11:11" x14ac:dyDescent="0.3">
      <c r="K70" s="28"/>
    </row>
    <row r="71" spans="11:11" x14ac:dyDescent="0.3">
      <c r="K71" s="28"/>
    </row>
    <row r="72" spans="11:11" x14ac:dyDescent="0.3">
      <c r="K72" s="28"/>
    </row>
    <row r="73" spans="11:11" x14ac:dyDescent="0.3">
      <c r="K73" s="28"/>
    </row>
    <row r="74" spans="11:11" x14ac:dyDescent="0.3">
      <c r="K74" s="28"/>
    </row>
    <row r="75" spans="11:11" x14ac:dyDescent="0.3">
      <c r="K75" s="28"/>
    </row>
    <row r="76" spans="11:11" x14ac:dyDescent="0.3">
      <c r="K76" s="28"/>
    </row>
    <row r="77" spans="11:11" x14ac:dyDescent="0.3">
      <c r="K77" s="28"/>
    </row>
    <row r="78" spans="11:11" x14ac:dyDescent="0.3">
      <c r="K78" s="28"/>
    </row>
    <row r="79" spans="11:11" x14ac:dyDescent="0.3">
      <c r="K79" s="28"/>
    </row>
    <row r="80" spans="11:11" x14ac:dyDescent="0.3">
      <c r="K80" s="28"/>
    </row>
    <row r="81" spans="11:11" x14ac:dyDescent="0.3">
      <c r="K81" s="28"/>
    </row>
    <row r="82" spans="11:11" x14ac:dyDescent="0.3">
      <c r="K82" s="28"/>
    </row>
    <row r="83" spans="11:11" x14ac:dyDescent="0.3">
      <c r="K83" s="28"/>
    </row>
    <row r="84" spans="11:11" x14ac:dyDescent="0.3">
      <c r="K84" s="28"/>
    </row>
    <row r="85" spans="11:11" x14ac:dyDescent="0.3">
      <c r="K85" s="28"/>
    </row>
    <row r="86" spans="11:11" x14ac:dyDescent="0.3">
      <c r="K86" s="28"/>
    </row>
    <row r="87" spans="11:11" x14ac:dyDescent="0.3">
      <c r="K87" s="28"/>
    </row>
    <row r="88" spans="11:11" x14ac:dyDescent="0.3">
      <c r="K88" s="28"/>
    </row>
    <row r="89" spans="11:11" x14ac:dyDescent="0.3">
      <c r="K89" s="28"/>
    </row>
    <row r="90" spans="11:11" x14ac:dyDescent="0.3">
      <c r="K90" s="28"/>
    </row>
    <row r="91" spans="11:11" x14ac:dyDescent="0.3">
      <c r="K91" s="28"/>
    </row>
    <row r="92" spans="11:11" x14ac:dyDescent="0.3">
      <c r="K92" s="28"/>
    </row>
    <row r="93" spans="11:11" x14ac:dyDescent="0.3">
      <c r="K93" s="28"/>
    </row>
    <row r="94" spans="11:11" x14ac:dyDescent="0.3">
      <c r="K94" s="28"/>
    </row>
    <row r="95" spans="11:11" x14ac:dyDescent="0.3">
      <c r="K95" s="28"/>
    </row>
    <row r="96" spans="11:11" x14ac:dyDescent="0.3">
      <c r="K96" s="28"/>
    </row>
    <row r="97" spans="11:11" x14ac:dyDescent="0.3">
      <c r="K97" s="28"/>
    </row>
    <row r="98" spans="11:11" x14ac:dyDescent="0.3">
      <c r="K98" s="28"/>
    </row>
    <row r="99" spans="11:11" x14ac:dyDescent="0.3">
      <c r="K99" s="28"/>
    </row>
    <row r="100" spans="11:11" x14ac:dyDescent="0.3">
      <c r="K100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0"/>
  <sheetViews>
    <sheetView zoomScaleNormal="100" workbookViewId="0">
      <selection activeCell="V26" sqref="V26"/>
    </sheetView>
  </sheetViews>
  <sheetFormatPr defaultRowHeight="15.05" x14ac:dyDescent="0.3"/>
  <cols>
    <col min="1" max="1" width="9.109375" style="85"/>
    <col min="2" max="2" width="14.88671875" customWidth="1"/>
    <col min="5" max="5" width="9.109375" customWidth="1"/>
  </cols>
  <sheetData>
    <row r="2" spans="2:28" x14ac:dyDescent="0.3">
      <c r="B2" s="41" t="s">
        <v>140</v>
      </c>
      <c r="C2" s="40"/>
      <c r="E2" s="41"/>
      <c r="F2" s="42"/>
      <c r="G2" s="42"/>
      <c r="H2" s="42"/>
      <c r="I2" s="42"/>
      <c r="J2" s="43"/>
      <c r="K2" s="42"/>
      <c r="L2" s="42"/>
      <c r="M2" s="42"/>
      <c r="P2" s="44"/>
      <c r="Q2" s="44"/>
      <c r="R2" s="44"/>
      <c r="S2" s="44"/>
      <c r="T2" s="44"/>
      <c r="U2" s="45"/>
      <c r="V2" s="46"/>
      <c r="W2" s="46"/>
      <c r="X2" s="46"/>
      <c r="Y2" s="46"/>
    </row>
    <row r="3" spans="2:28" x14ac:dyDescent="0.3">
      <c r="C3" s="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8"/>
      <c r="R3" s="49"/>
      <c r="S3" s="46"/>
      <c r="T3" s="46"/>
      <c r="U3" s="46"/>
      <c r="V3" s="46"/>
      <c r="W3" s="46"/>
      <c r="X3" s="46"/>
      <c r="Y3" s="46"/>
    </row>
    <row r="4" spans="2:28" x14ac:dyDescent="0.3">
      <c r="B4" s="41" t="s">
        <v>144</v>
      </c>
      <c r="C4" s="50"/>
      <c r="D4" s="51"/>
      <c r="E4" s="51"/>
      <c r="F4" s="51"/>
      <c r="G4" s="51"/>
      <c r="H4" s="42"/>
      <c r="I4" s="42"/>
      <c r="J4" s="42"/>
      <c r="K4" s="42"/>
      <c r="L4" s="42"/>
      <c r="M4" s="42"/>
      <c r="N4" s="42"/>
      <c r="O4" s="42"/>
      <c r="P4" s="42"/>
      <c r="Q4" s="52"/>
      <c r="R4" s="53"/>
      <c r="S4" s="46"/>
      <c r="T4" s="46"/>
      <c r="U4" s="46"/>
      <c r="V4" s="46"/>
      <c r="W4" s="46"/>
      <c r="X4" s="46"/>
      <c r="Y4" s="46"/>
    </row>
    <row r="5" spans="2:28" x14ac:dyDescent="0.3">
      <c r="B5" s="190" t="s">
        <v>176</v>
      </c>
      <c r="C5" s="188" t="s">
        <v>180</v>
      </c>
      <c r="D5" s="189"/>
      <c r="E5" s="18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4"/>
      <c r="S5" s="46"/>
      <c r="T5" s="46"/>
      <c r="U5" s="46"/>
      <c r="V5" s="46"/>
      <c r="W5" s="46"/>
      <c r="X5" s="46"/>
      <c r="Y5" s="46"/>
    </row>
    <row r="6" spans="2:28" x14ac:dyDescent="0.3">
      <c r="B6" s="339" t="s">
        <v>54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164"/>
      <c r="AA6" s="164"/>
      <c r="AB6" s="164"/>
    </row>
    <row r="7" spans="2:28" x14ac:dyDescent="0.3">
      <c r="B7" s="149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49"/>
      <c r="Z7" s="165"/>
      <c r="AA7" s="165"/>
      <c r="AB7" s="165"/>
    </row>
    <row r="8" spans="2:28" ht="15.75" thickBot="1" x14ac:dyDescent="0.35">
      <c r="B8" s="166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6"/>
      <c r="Z8" s="165"/>
      <c r="AA8" s="165"/>
      <c r="AB8" s="165"/>
    </row>
    <row r="9" spans="2:28" ht="15.75" thickBot="1" x14ac:dyDescent="0.35">
      <c r="B9" s="158" t="s">
        <v>55</v>
      </c>
      <c r="C9" s="149"/>
      <c r="D9" s="340" t="s">
        <v>153</v>
      </c>
      <c r="E9" s="341"/>
      <c r="F9" s="341"/>
      <c r="G9" s="341"/>
      <c r="H9" s="342"/>
      <c r="I9" s="150"/>
      <c r="J9" s="165"/>
      <c r="K9" s="168"/>
      <c r="L9" s="154" t="s">
        <v>154</v>
      </c>
      <c r="M9" s="155"/>
      <c r="N9" s="157"/>
      <c r="O9" s="156"/>
      <c r="P9" s="165"/>
      <c r="Q9" s="165"/>
      <c r="R9" s="340" t="s">
        <v>155</v>
      </c>
      <c r="S9" s="341"/>
      <c r="T9" s="341"/>
      <c r="U9" s="341"/>
      <c r="V9" s="342"/>
      <c r="W9" s="150"/>
      <c r="X9" s="165"/>
      <c r="Y9" s="152"/>
      <c r="Z9" s="153" t="s">
        <v>85</v>
      </c>
      <c r="AA9" s="153"/>
      <c r="AB9" s="165"/>
    </row>
    <row r="10" spans="2:28" x14ac:dyDescent="0.3">
      <c r="B10" s="151"/>
      <c r="C10" s="149"/>
      <c r="D10" s="352" t="s">
        <v>156</v>
      </c>
      <c r="E10" s="343" t="s">
        <v>157</v>
      </c>
      <c r="F10" s="343" t="s">
        <v>158</v>
      </c>
      <c r="G10" s="345" t="s">
        <v>159</v>
      </c>
      <c r="H10" s="159" t="s">
        <v>160</v>
      </c>
      <c r="I10" s="150"/>
      <c r="J10" s="165"/>
      <c r="K10" s="352" t="s">
        <v>161</v>
      </c>
      <c r="L10" s="349" t="s">
        <v>162</v>
      </c>
      <c r="M10" s="350" t="s">
        <v>32</v>
      </c>
      <c r="N10" s="354" t="s">
        <v>159</v>
      </c>
      <c r="O10" s="161" t="s">
        <v>160</v>
      </c>
      <c r="P10" s="165"/>
      <c r="Q10" s="165"/>
      <c r="R10" s="352" t="s">
        <v>156</v>
      </c>
      <c r="S10" s="343" t="s">
        <v>157</v>
      </c>
      <c r="T10" s="343" t="s">
        <v>158</v>
      </c>
      <c r="U10" s="345" t="s">
        <v>159</v>
      </c>
      <c r="V10" s="159" t="s">
        <v>160</v>
      </c>
      <c r="W10" s="150"/>
      <c r="X10" s="165"/>
      <c r="Y10" s="347" t="s">
        <v>28</v>
      </c>
      <c r="Z10" s="162" t="s">
        <v>163</v>
      </c>
      <c r="AA10" s="161" t="s">
        <v>160</v>
      </c>
      <c r="AB10" s="165"/>
    </row>
    <row r="11" spans="2:28" ht="15.75" thickBot="1" x14ac:dyDescent="0.35">
      <c r="B11" s="165"/>
      <c r="C11" s="149"/>
      <c r="D11" s="353"/>
      <c r="E11" s="344"/>
      <c r="F11" s="344"/>
      <c r="G11" s="346"/>
      <c r="H11" s="160" t="s">
        <v>164</v>
      </c>
      <c r="I11" s="169" t="s">
        <v>56</v>
      </c>
      <c r="J11" s="165"/>
      <c r="K11" s="353"/>
      <c r="L11" s="344"/>
      <c r="M11" s="351"/>
      <c r="N11" s="346"/>
      <c r="O11" s="160" t="s">
        <v>164</v>
      </c>
      <c r="P11" s="170" t="s">
        <v>56</v>
      </c>
      <c r="Q11" s="165"/>
      <c r="R11" s="353"/>
      <c r="S11" s="344"/>
      <c r="T11" s="344"/>
      <c r="U11" s="346"/>
      <c r="V11" s="160" t="s">
        <v>164</v>
      </c>
      <c r="W11" s="169" t="s">
        <v>56</v>
      </c>
      <c r="X11" s="165"/>
      <c r="Y11" s="348"/>
      <c r="Z11" s="163" t="s">
        <v>165</v>
      </c>
      <c r="AA11" s="160" t="s">
        <v>164</v>
      </c>
      <c r="AB11" s="170" t="s">
        <v>56</v>
      </c>
    </row>
    <row r="12" spans="2:28" ht="15.75" thickBot="1" x14ac:dyDescent="0.35">
      <c r="B12" s="171" t="s">
        <v>57</v>
      </c>
      <c r="C12" s="166"/>
      <c r="D12" s="296">
        <v>383.995</v>
      </c>
      <c r="E12" s="297">
        <v>385.197</v>
      </c>
      <c r="F12" s="298"/>
      <c r="G12" s="299">
        <v>382.72399999999999</v>
      </c>
      <c r="H12" s="214">
        <v>0.89699999999999136</v>
      </c>
      <c r="I12" s="215">
        <v>2.3492314582258533E-3</v>
      </c>
      <c r="J12" s="300"/>
      <c r="K12" s="296">
        <v>344.14400000000001</v>
      </c>
      <c r="L12" s="297">
        <v>425.274</v>
      </c>
      <c r="M12" s="298">
        <v>425.26299999999998</v>
      </c>
      <c r="N12" s="299">
        <v>419.97800000000001</v>
      </c>
      <c r="O12" s="214">
        <v>-2.0799999999999841</v>
      </c>
      <c r="P12" s="215">
        <v>-4.9282326125792419E-3</v>
      </c>
      <c r="Q12" s="301"/>
      <c r="R12" s="296">
        <v>379.19099999999997</v>
      </c>
      <c r="S12" s="297">
        <v>378.274</v>
      </c>
      <c r="T12" s="298"/>
      <c r="U12" s="299">
        <v>376.435</v>
      </c>
      <c r="V12" s="214">
        <v>3.5160000000000196</v>
      </c>
      <c r="W12" s="215">
        <v>9.4283208954224484E-3</v>
      </c>
      <c r="X12" s="301"/>
      <c r="Y12" s="302">
        <v>386.63959999999997</v>
      </c>
      <c r="Z12" s="256">
        <v>173.84874100719423</v>
      </c>
      <c r="AA12" s="214">
        <v>0.91359999999997399</v>
      </c>
      <c r="AB12" s="215">
        <v>2.368520659742801E-3</v>
      </c>
    </row>
    <row r="13" spans="2:28" x14ac:dyDescent="0.3">
      <c r="B13" s="172"/>
      <c r="C13" s="166"/>
      <c r="D13" s="303"/>
      <c r="E13" s="304"/>
      <c r="F13" s="304"/>
      <c r="G13" s="304"/>
      <c r="H13" s="304"/>
      <c r="I13" s="216"/>
      <c r="J13" s="304"/>
      <c r="K13" s="304"/>
      <c r="L13" s="304"/>
      <c r="M13" s="304"/>
      <c r="N13" s="304"/>
      <c r="O13" s="304"/>
      <c r="P13" s="217"/>
      <c r="Q13" s="301"/>
      <c r="R13" s="303"/>
      <c r="S13" s="304"/>
      <c r="T13" s="304"/>
      <c r="U13" s="304"/>
      <c r="V13" s="304"/>
      <c r="W13" s="216"/>
      <c r="X13" s="301"/>
      <c r="Y13" s="305"/>
      <c r="Z13" s="306"/>
      <c r="AA13" s="303"/>
      <c r="AB13" s="303"/>
    </row>
    <row r="14" spans="2:28" x14ac:dyDescent="0.3">
      <c r="B14" s="173"/>
      <c r="C14" s="166"/>
      <c r="D14" s="307"/>
      <c r="E14" s="307"/>
      <c r="F14" s="307"/>
      <c r="G14" s="307"/>
      <c r="H14" s="218"/>
      <c r="I14" s="219"/>
      <c r="J14" s="307"/>
      <c r="K14" s="307"/>
      <c r="L14" s="307"/>
      <c r="M14" s="307"/>
      <c r="N14" s="307"/>
      <c r="O14" s="307"/>
      <c r="P14" s="220"/>
      <c r="Q14" s="307"/>
      <c r="R14" s="307"/>
      <c r="S14" s="307"/>
      <c r="T14" s="307"/>
      <c r="U14" s="307"/>
      <c r="V14" s="218"/>
      <c r="W14" s="219"/>
      <c r="X14" s="307"/>
      <c r="Y14" s="307"/>
      <c r="Z14" s="307"/>
      <c r="AA14" s="308"/>
      <c r="AB14" s="308"/>
    </row>
    <row r="15" spans="2:28" ht="15.75" thickBot="1" x14ac:dyDescent="0.35">
      <c r="B15" s="173"/>
      <c r="C15" s="166"/>
      <c r="D15" s="309" t="s">
        <v>181</v>
      </c>
      <c r="E15" s="309" t="s">
        <v>182</v>
      </c>
      <c r="F15" s="309" t="s">
        <v>183</v>
      </c>
      <c r="G15" s="309" t="s">
        <v>184</v>
      </c>
      <c r="H15" s="309"/>
      <c r="I15" s="221"/>
      <c r="J15" s="304"/>
      <c r="K15" s="309" t="s">
        <v>181</v>
      </c>
      <c r="L15" s="309" t="s">
        <v>182</v>
      </c>
      <c r="M15" s="309" t="s">
        <v>183</v>
      </c>
      <c r="N15" s="309" t="s">
        <v>184</v>
      </c>
      <c r="O15" s="310"/>
      <c r="P15" s="222"/>
      <c r="Q15" s="304"/>
      <c r="R15" s="309" t="s">
        <v>181</v>
      </c>
      <c r="S15" s="309" t="s">
        <v>182</v>
      </c>
      <c r="T15" s="309" t="s">
        <v>183</v>
      </c>
      <c r="U15" s="309" t="s">
        <v>184</v>
      </c>
      <c r="V15" s="309"/>
      <c r="W15" s="221"/>
      <c r="X15" s="301"/>
      <c r="Y15" s="311" t="s">
        <v>28</v>
      </c>
      <c r="Z15" s="304"/>
      <c r="AA15" s="308"/>
      <c r="AB15" s="308"/>
    </row>
    <row r="16" spans="2:28" x14ac:dyDescent="0.3">
      <c r="B16" s="174" t="s">
        <v>58</v>
      </c>
      <c r="C16" s="166"/>
      <c r="D16" s="312">
        <v>363.97640000000001</v>
      </c>
      <c r="E16" s="313">
        <v>340.1499</v>
      </c>
      <c r="F16" s="313" t="s">
        <v>178</v>
      </c>
      <c r="G16" s="314">
        <v>361.10610000000003</v>
      </c>
      <c r="H16" s="223">
        <v>-0.91009999999999991</v>
      </c>
      <c r="I16" s="224">
        <v>-2.5139758938964585E-3</v>
      </c>
      <c r="J16" s="315"/>
      <c r="K16" s="312" t="s">
        <v>178</v>
      </c>
      <c r="L16" s="313" t="s">
        <v>178</v>
      </c>
      <c r="M16" s="313" t="s">
        <v>178</v>
      </c>
      <c r="N16" s="314" t="s">
        <v>178</v>
      </c>
      <c r="O16" s="223"/>
      <c r="P16" s="224"/>
      <c r="Q16" s="301"/>
      <c r="R16" s="312" t="s">
        <v>178</v>
      </c>
      <c r="S16" s="313" t="s">
        <v>178</v>
      </c>
      <c r="T16" s="313" t="s">
        <v>178</v>
      </c>
      <c r="U16" s="314" t="s">
        <v>178</v>
      </c>
      <c r="V16" s="223" t="s">
        <v>178</v>
      </c>
      <c r="W16" s="225" t="s">
        <v>178</v>
      </c>
      <c r="X16" s="301"/>
      <c r="Y16" s="316">
        <v>361.10610000000003</v>
      </c>
      <c r="Z16" s="317"/>
      <c r="AA16" s="226">
        <v>-0.91009999999999991</v>
      </c>
      <c r="AB16" s="225">
        <v>-2.5139758938964585E-3</v>
      </c>
    </row>
    <row r="17" spans="2:28" x14ac:dyDescent="0.3">
      <c r="B17" s="175" t="s">
        <v>59</v>
      </c>
      <c r="C17" s="166"/>
      <c r="D17" s="318" t="s">
        <v>178</v>
      </c>
      <c r="E17" s="319" t="s">
        <v>178</v>
      </c>
      <c r="F17" s="319" t="s">
        <v>178</v>
      </c>
      <c r="G17" s="320" t="s">
        <v>178</v>
      </c>
      <c r="H17" s="227"/>
      <c r="I17" s="228" t="s">
        <v>178</v>
      </c>
      <c r="J17" s="315"/>
      <c r="K17" s="318" t="s">
        <v>178</v>
      </c>
      <c r="L17" s="319" t="s">
        <v>178</v>
      </c>
      <c r="M17" s="319" t="s">
        <v>178</v>
      </c>
      <c r="N17" s="320" t="s">
        <v>178</v>
      </c>
      <c r="O17" s="227" t="s">
        <v>178</v>
      </c>
      <c r="P17" s="229" t="s">
        <v>178</v>
      </c>
      <c r="Q17" s="301"/>
      <c r="R17" s="318" t="s">
        <v>178</v>
      </c>
      <c r="S17" s="319" t="s">
        <v>178</v>
      </c>
      <c r="T17" s="319" t="s">
        <v>178</v>
      </c>
      <c r="U17" s="320" t="s">
        <v>178</v>
      </c>
      <c r="V17" s="227" t="s">
        <v>178</v>
      </c>
      <c r="W17" s="229" t="s">
        <v>178</v>
      </c>
      <c r="X17" s="301"/>
      <c r="Y17" s="321" t="s">
        <v>178</v>
      </c>
      <c r="Z17" s="304"/>
      <c r="AA17" s="230" t="s">
        <v>178</v>
      </c>
      <c r="AB17" s="229" t="s">
        <v>178</v>
      </c>
    </row>
    <row r="18" spans="2:28" x14ac:dyDescent="0.3">
      <c r="B18" s="175" t="s">
        <v>60</v>
      </c>
      <c r="C18" s="166"/>
      <c r="D18" s="318">
        <v>338.37619999999998</v>
      </c>
      <c r="E18" s="319">
        <v>343.32400000000001</v>
      </c>
      <c r="F18" s="319">
        <v>342.1019</v>
      </c>
      <c r="G18" s="320">
        <v>341.74329999999998</v>
      </c>
      <c r="H18" s="227">
        <v>-1.1380000000000337</v>
      </c>
      <c r="I18" s="228">
        <v>-3.3189328201918E-3</v>
      </c>
      <c r="J18" s="315"/>
      <c r="K18" s="318" t="s">
        <v>178</v>
      </c>
      <c r="L18" s="319" t="s">
        <v>178</v>
      </c>
      <c r="M18" s="319" t="s">
        <v>178</v>
      </c>
      <c r="N18" s="320" t="s">
        <v>178</v>
      </c>
      <c r="O18" s="227" t="s">
        <v>178</v>
      </c>
      <c r="P18" s="229" t="s">
        <v>178</v>
      </c>
      <c r="Q18" s="301"/>
      <c r="R18" s="318" t="s">
        <v>178</v>
      </c>
      <c r="S18" s="319" t="s">
        <v>178</v>
      </c>
      <c r="T18" s="319" t="s">
        <v>178</v>
      </c>
      <c r="U18" s="320" t="s">
        <v>178</v>
      </c>
      <c r="V18" s="227" t="s">
        <v>178</v>
      </c>
      <c r="W18" s="229">
        <v>-1</v>
      </c>
      <c r="X18" s="301"/>
      <c r="Y18" s="321">
        <v>341.74329999999998</v>
      </c>
      <c r="Z18" s="304"/>
      <c r="AA18" s="230">
        <v>2.8488999999999578</v>
      </c>
      <c r="AB18" s="229">
        <v>8.4064534557075632E-3</v>
      </c>
    </row>
    <row r="19" spans="2:28" x14ac:dyDescent="0.3">
      <c r="B19" s="175" t="s">
        <v>61</v>
      </c>
      <c r="C19" s="166"/>
      <c r="D19" s="318" t="s">
        <v>178</v>
      </c>
      <c r="E19" s="319">
        <v>365.24400000000003</v>
      </c>
      <c r="F19" s="319">
        <v>356.4151</v>
      </c>
      <c r="G19" s="320">
        <v>359.55360000000002</v>
      </c>
      <c r="H19" s="227">
        <v>9.1570000000000391</v>
      </c>
      <c r="I19" s="228">
        <v>2.6133244443582004E-2</v>
      </c>
      <c r="J19" s="315"/>
      <c r="K19" s="318" t="s">
        <v>178</v>
      </c>
      <c r="L19" s="319" t="s">
        <v>178</v>
      </c>
      <c r="M19" s="319" t="s">
        <v>178</v>
      </c>
      <c r="N19" s="320" t="s">
        <v>178</v>
      </c>
      <c r="O19" s="227" t="s">
        <v>178</v>
      </c>
      <c r="P19" s="229" t="s">
        <v>178</v>
      </c>
      <c r="Q19" s="301"/>
      <c r="R19" s="318" t="s">
        <v>178</v>
      </c>
      <c r="S19" s="319">
        <v>378.30520000000001</v>
      </c>
      <c r="T19" s="319">
        <v>388.57310000000001</v>
      </c>
      <c r="U19" s="320">
        <v>386.21749999999997</v>
      </c>
      <c r="V19" s="227">
        <v>6.9978999999999587</v>
      </c>
      <c r="W19" s="229">
        <v>1.8453423820920634E-2</v>
      </c>
      <c r="X19" s="301"/>
      <c r="Y19" s="322">
        <v>376.54160000000002</v>
      </c>
      <c r="Z19" s="301"/>
      <c r="AA19" s="230">
        <v>7.7814000000000192</v>
      </c>
      <c r="AB19" s="229">
        <v>2.1101518005468112E-2</v>
      </c>
    </row>
    <row r="20" spans="2:28" x14ac:dyDescent="0.3">
      <c r="B20" s="175" t="s">
        <v>62</v>
      </c>
      <c r="C20" s="166"/>
      <c r="D20" s="318">
        <v>395.85840000000002</v>
      </c>
      <c r="E20" s="319">
        <v>407.14960000000002</v>
      </c>
      <c r="F20" s="319" t="s">
        <v>178</v>
      </c>
      <c r="G20" s="320">
        <v>401.14359999999999</v>
      </c>
      <c r="H20" s="227">
        <v>1.0855999999999995</v>
      </c>
      <c r="I20" s="228">
        <v>2.713606527053658E-3</v>
      </c>
      <c r="J20" s="315"/>
      <c r="K20" s="318" t="s">
        <v>178</v>
      </c>
      <c r="L20" s="319" t="s">
        <v>178</v>
      </c>
      <c r="M20" s="319" t="s">
        <v>178</v>
      </c>
      <c r="N20" s="320" t="s">
        <v>178</v>
      </c>
      <c r="O20" s="227" t="s">
        <v>178</v>
      </c>
      <c r="P20" s="229" t="s">
        <v>178</v>
      </c>
      <c r="Q20" s="301"/>
      <c r="R20" s="318" t="s">
        <v>178</v>
      </c>
      <c r="S20" s="319" t="s">
        <v>178</v>
      </c>
      <c r="T20" s="319" t="s">
        <v>178</v>
      </c>
      <c r="U20" s="320" t="s">
        <v>178</v>
      </c>
      <c r="V20" s="227" t="s">
        <v>178</v>
      </c>
      <c r="W20" s="229" t="s">
        <v>178</v>
      </c>
      <c r="X20" s="301"/>
      <c r="Y20" s="322">
        <v>401.14359999999999</v>
      </c>
      <c r="Z20" s="304"/>
      <c r="AA20" s="230">
        <v>1.0855999999999995</v>
      </c>
      <c r="AB20" s="229">
        <v>2.713606527053658E-3</v>
      </c>
    </row>
    <row r="21" spans="2:28" x14ac:dyDescent="0.3">
      <c r="B21" s="175" t="s">
        <v>63</v>
      </c>
      <c r="C21" s="166"/>
      <c r="D21" s="318" t="s">
        <v>178</v>
      </c>
      <c r="E21" s="319">
        <v>331.62560000000002</v>
      </c>
      <c r="F21" s="319" t="s">
        <v>178</v>
      </c>
      <c r="G21" s="320">
        <v>331.62560000000002</v>
      </c>
      <c r="H21" s="257">
        <v>331.62560000000002</v>
      </c>
      <c r="I21" s="258" t="s">
        <v>178</v>
      </c>
      <c r="J21" s="315"/>
      <c r="K21" s="318" t="s">
        <v>178</v>
      </c>
      <c r="L21" s="319" t="s">
        <v>178</v>
      </c>
      <c r="M21" s="319" t="s">
        <v>178</v>
      </c>
      <c r="N21" s="320" t="s">
        <v>178</v>
      </c>
      <c r="O21" s="227" t="s">
        <v>178</v>
      </c>
      <c r="P21" s="229" t="s">
        <v>178</v>
      </c>
      <c r="Q21" s="301"/>
      <c r="R21" s="318" t="s">
        <v>178</v>
      </c>
      <c r="S21" s="319" t="s">
        <v>178</v>
      </c>
      <c r="T21" s="319" t="s">
        <v>178</v>
      </c>
      <c r="U21" s="320" t="s">
        <v>178</v>
      </c>
      <c r="V21" s="227" t="s">
        <v>178</v>
      </c>
      <c r="W21" s="229" t="s">
        <v>178</v>
      </c>
      <c r="X21" s="301"/>
      <c r="Y21" s="322">
        <v>331.62560000000002</v>
      </c>
      <c r="Z21" s="304"/>
      <c r="AA21" s="230">
        <v>331.62560000000002</v>
      </c>
      <c r="AB21" s="229" t="s">
        <v>178</v>
      </c>
    </row>
    <row r="22" spans="2:28" x14ac:dyDescent="0.3">
      <c r="B22" s="175" t="s">
        <v>64</v>
      </c>
      <c r="C22" s="166"/>
      <c r="D22" s="323" t="s">
        <v>178</v>
      </c>
      <c r="E22" s="324" t="s">
        <v>178</v>
      </c>
      <c r="F22" s="324" t="s">
        <v>178</v>
      </c>
      <c r="G22" s="325" t="s">
        <v>178</v>
      </c>
      <c r="H22" s="227"/>
      <c r="I22" s="228"/>
      <c r="J22" s="326"/>
      <c r="K22" s="323">
        <v>419.74029999999999</v>
      </c>
      <c r="L22" s="324">
        <v>428.8587</v>
      </c>
      <c r="M22" s="324">
        <v>439.18079999999998</v>
      </c>
      <c r="N22" s="325">
        <v>431.49029999999999</v>
      </c>
      <c r="O22" s="227">
        <v>-4.1539999999999964</v>
      </c>
      <c r="P22" s="229">
        <v>-9.5353020801602906E-3</v>
      </c>
      <c r="Q22" s="301"/>
      <c r="R22" s="323" t="s">
        <v>178</v>
      </c>
      <c r="S22" s="324" t="s">
        <v>178</v>
      </c>
      <c r="T22" s="324" t="s">
        <v>178</v>
      </c>
      <c r="U22" s="325" t="s">
        <v>178</v>
      </c>
      <c r="V22" s="227" t="s">
        <v>178</v>
      </c>
      <c r="W22" s="229" t="s">
        <v>178</v>
      </c>
      <c r="X22" s="301"/>
      <c r="Y22" s="322">
        <v>431.49029999999999</v>
      </c>
      <c r="Z22" s="317"/>
      <c r="AA22" s="230">
        <v>-4.1539999999999964</v>
      </c>
      <c r="AB22" s="229">
        <v>-9.5353020801602906E-3</v>
      </c>
    </row>
    <row r="23" spans="2:28" x14ac:dyDescent="0.3">
      <c r="B23" s="175" t="s">
        <v>65</v>
      </c>
      <c r="C23" s="166"/>
      <c r="D23" s="318" t="s">
        <v>178</v>
      </c>
      <c r="E23" s="319">
        <v>403.58620000000002</v>
      </c>
      <c r="F23" s="319">
        <v>374.27820000000003</v>
      </c>
      <c r="G23" s="320">
        <v>391.24189999999999</v>
      </c>
      <c r="H23" s="227">
        <v>0</v>
      </c>
      <c r="I23" s="228">
        <v>0</v>
      </c>
      <c r="J23" s="315"/>
      <c r="K23" s="318" t="s">
        <v>178</v>
      </c>
      <c r="L23" s="319" t="s">
        <v>178</v>
      </c>
      <c r="M23" s="319" t="s">
        <v>178</v>
      </c>
      <c r="N23" s="320" t="s">
        <v>178</v>
      </c>
      <c r="O23" s="227" t="s">
        <v>178</v>
      </c>
      <c r="P23" s="229" t="s">
        <v>178</v>
      </c>
      <c r="Q23" s="301"/>
      <c r="R23" s="318" t="s">
        <v>178</v>
      </c>
      <c r="S23" s="319" t="s">
        <v>178</v>
      </c>
      <c r="T23" s="319" t="s">
        <v>178</v>
      </c>
      <c r="U23" s="320" t="s">
        <v>178</v>
      </c>
      <c r="V23" s="227" t="s">
        <v>178</v>
      </c>
      <c r="W23" s="229" t="s">
        <v>178</v>
      </c>
      <c r="X23" s="301"/>
      <c r="Y23" s="322">
        <v>391.24189999999999</v>
      </c>
      <c r="Z23" s="317"/>
      <c r="AA23" s="230" t="s">
        <v>178</v>
      </c>
      <c r="AB23" s="229" t="s">
        <v>178</v>
      </c>
    </row>
    <row r="24" spans="2:28" x14ac:dyDescent="0.3">
      <c r="B24" s="175" t="s">
        <v>66</v>
      </c>
      <c r="C24" s="166"/>
      <c r="D24" s="318">
        <v>358.87580000000003</v>
      </c>
      <c r="E24" s="319">
        <v>365.86669999999998</v>
      </c>
      <c r="F24" s="319" t="s">
        <v>178</v>
      </c>
      <c r="G24" s="320">
        <v>361.5247</v>
      </c>
      <c r="H24" s="227">
        <v>2.0367999999999711</v>
      </c>
      <c r="I24" s="228">
        <v>5.6658374315239346E-3</v>
      </c>
      <c r="J24" s="315"/>
      <c r="K24" s="318" t="s">
        <v>178</v>
      </c>
      <c r="L24" s="319" t="s">
        <v>178</v>
      </c>
      <c r="M24" s="319" t="s">
        <v>178</v>
      </c>
      <c r="N24" s="320" t="s">
        <v>178</v>
      </c>
      <c r="O24" s="227" t="s">
        <v>178</v>
      </c>
      <c r="P24" s="229" t="s">
        <v>178</v>
      </c>
      <c r="Q24" s="301"/>
      <c r="R24" s="318">
        <v>374.0659</v>
      </c>
      <c r="S24" s="319">
        <v>380.07479999999998</v>
      </c>
      <c r="T24" s="319" t="s">
        <v>178</v>
      </c>
      <c r="U24" s="320">
        <v>377.72930000000002</v>
      </c>
      <c r="V24" s="227">
        <v>1.8696000000000481</v>
      </c>
      <c r="W24" s="229">
        <v>4.9741964887430878E-3</v>
      </c>
      <c r="X24" s="301"/>
      <c r="Y24" s="322">
        <v>371.75650000000002</v>
      </c>
      <c r="Z24" s="317"/>
      <c r="AA24" s="230">
        <v>1.9313000000000216</v>
      </c>
      <c r="AB24" s="229">
        <v>5.2221968648973327E-3</v>
      </c>
    </row>
    <row r="25" spans="2:28" x14ac:dyDescent="0.3">
      <c r="B25" s="175" t="s">
        <v>67</v>
      </c>
      <c r="C25" s="166"/>
      <c r="D25" s="323">
        <v>392.279</v>
      </c>
      <c r="E25" s="324">
        <v>388.40570000000002</v>
      </c>
      <c r="F25" s="324">
        <v>362.83089999999999</v>
      </c>
      <c r="G25" s="325">
        <v>386.67860000000002</v>
      </c>
      <c r="H25" s="227">
        <v>2.5219000000000165</v>
      </c>
      <c r="I25" s="228">
        <v>6.5647690122285773E-3</v>
      </c>
      <c r="J25" s="315"/>
      <c r="K25" s="323">
        <v>314.17619999999999</v>
      </c>
      <c r="L25" s="324">
        <v>388</v>
      </c>
      <c r="M25" s="324">
        <v>373.673</v>
      </c>
      <c r="N25" s="325">
        <v>371.40570000000002</v>
      </c>
      <c r="O25" s="227">
        <v>6.6697000000000344</v>
      </c>
      <c r="P25" s="229">
        <v>1.8286376995964249E-2</v>
      </c>
      <c r="Q25" s="301"/>
      <c r="R25" s="323" t="s">
        <v>178</v>
      </c>
      <c r="S25" s="324" t="s">
        <v>178</v>
      </c>
      <c r="T25" s="324" t="s">
        <v>178</v>
      </c>
      <c r="U25" s="325" t="s">
        <v>178</v>
      </c>
      <c r="V25" s="227" t="s">
        <v>178</v>
      </c>
      <c r="W25" s="229" t="s">
        <v>178</v>
      </c>
      <c r="X25" s="301"/>
      <c r="Y25" s="322">
        <v>384.5333</v>
      </c>
      <c r="Z25" s="304"/>
      <c r="AA25" s="230">
        <v>3.1044999999999732</v>
      </c>
      <c r="AB25" s="229">
        <v>8.1391336993954511E-3</v>
      </c>
    </row>
    <row r="26" spans="2:28" x14ac:dyDescent="0.3">
      <c r="B26" s="175" t="s">
        <v>68</v>
      </c>
      <c r="C26" s="166"/>
      <c r="D26" s="323">
        <v>354.3777</v>
      </c>
      <c r="E26" s="324">
        <v>362.25970000000001</v>
      </c>
      <c r="F26" s="324" t="s">
        <v>178</v>
      </c>
      <c r="G26" s="325">
        <v>360.20229999999998</v>
      </c>
      <c r="H26" s="227">
        <v>-4.366800000000012</v>
      </c>
      <c r="I26" s="228">
        <v>-1.1977976191619111E-2</v>
      </c>
      <c r="J26" s="315"/>
      <c r="K26" s="323" t="s">
        <v>178</v>
      </c>
      <c r="L26" s="324" t="s">
        <v>178</v>
      </c>
      <c r="M26" s="324" t="s">
        <v>178</v>
      </c>
      <c r="N26" s="325" t="s">
        <v>178</v>
      </c>
      <c r="O26" s="227" t="s">
        <v>178</v>
      </c>
      <c r="P26" s="229" t="s">
        <v>178</v>
      </c>
      <c r="Q26" s="301"/>
      <c r="R26" s="323" t="s">
        <v>178</v>
      </c>
      <c r="S26" s="324" t="s">
        <v>178</v>
      </c>
      <c r="T26" s="324" t="s">
        <v>178</v>
      </c>
      <c r="U26" s="325" t="s">
        <v>178</v>
      </c>
      <c r="V26" s="227" t="s">
        <v>178</v>
      </c>
      <c r="W26" s="229" t="s">
        <v>178</v>
      </c>
      <c r="X26" s="301"/>
      <c r="Y26" s="322">
        <v>360.20229999999998</v>
      </c>
      <c r="Z26" s="304"/>
      <c r="AA26" s="230">
        <v>-4.366800000000012</v>
      </c>
      <c r="AB26" s="229">
        <v>-1.1977976191619111E-2</v>
      </c>
    </row>
    <row r="27" spans="2:28" x14ac:dyDescent="0.3">
      <c r="B27" s="175" t="s">
        <v>69</v>
      </c>
      <c r="C27" s="166"/>
      <c r="D27" s="318">
        <v>391.03879999999998</v>
      </c>
      <c r="E27" s="319">
        <v>372.07619999999997</v>
      </c>
      <c r="F27" s="319">
        <v>340.00819999999999</v>
      </c>
      <c r="G27" s="320">
        <v>387.38049999999998</v>
      </c>
      <c r="H27" s="231">
        <v>2.2830999999999904</v>
      </c>
      <c r="I27" s="228">
        <v>5.9286300037340034E-3</v>
      </c>
      <c r="J27" s="315"/>
      <c r="K27" s="318" t="s">
        <v>178</v>
      </c>
      <c r="L27" s="319" t="s">
        <v>178</v>
      </c>
      <c r="M27" s="319" t="s">
        <v>178</v>
      </c>
      <c r="N27" s="320" t="s">
        <v>178</v>
      </c>
      <c r="O27" s="227" t="s">
        <v>178</v>
      </c>
      <c r="P27" s="229" t="s">
        <v>178</v>
      </c>
      <c r="Q27" s="301"/>
      <c r="R27" s="318">
        <v>438.78070000000002</v>
      </c>
      <c r="S27" s="319">
        <v>453.21170000000001</v>
      </c>
      <c r="T27" s="319">
        <v>453.89010000000002</v>
      </c>
      <c r="U27" s="320">
        <v>447.43209999999999</v>
      </c>
      <c r="V27" s="227">
        <v>14.168299999999988</v>
      </c>
      <c r="W27" s="229">
        <v>3.2701324227872197E-2</v>
      </c>
      <c r="X27" s="301"/>
      <c r="Y27" s="322">
        <v>390.94799999999998</v>
      </c>
      <c r="Z27" s="304"/>
      <c r="AA27" s="230">
        <v>2.9891999999999825</v>
      </c>
      <c r="AB27" s="229">
        <v>7.7049418649608459E-3</v>
      </c>
    </row>
    <row r="28" spans="2:28" x14ac:dyDescent="0.3">
      <c r="B28" s="175" t="s">
        <v>70</v>
      </c>
      <c r="C28" s="166"/>
      <c r="D28" s="318" t="s">
        <v>178</v>
      </c>
      <c r="E28" s="319" t="s">
        <v>178</v>
      </c>
      <c r="F28" s="319" t="s">
        <v>178</v>
      </c>
      <c r="G28" s="320" t="s">
        <v>178</v>
      </c>
      <c r="H28" s="227">
        <v>0</v>
      </c>
      <c r="I28" s="228">
        <v>0</v>
      </c>
      <c r="J28" s="315"/>
      <c r="K28" s="318" t="s">
        <v>178</v>
      </c>
      <c r="L28" s="319" t="s">
        <v>178</v>
      </c>
      <c r="M28" s="319" t="s">
        <v>178</v>
      </c>
      <c r="N28" s="320" t="s">
        <v>178</v>
      </c>
      <c r="O28" s="227" t="s">
        <v>178</v>
      </c>
      <c r="P28" s="229" t="s">
        <v>178</v>
      </c>
      <c r="Q28" s="301"/>
      <c r="R28" s="318" t="s">
        <v>178</v>
      </c>
      <c r="S28" s="319" t="s">
        <v>178</v>
      </c>
      <c r="T28" s="319" t="s">
        <v>178</v>
      </c>
      <c r="U28" s="320" t="s">
        <v>178</v>
      </c>
      <c r="V28" s="227" t="s">
        <v>178</v>
      </c>
      <c r="W28" s="229" t="s">
        <v>178</v>
      </c>
      <c r="X28" s="301"/>
      <c r="Y28" s="322" t="s">
        <v>178</v>
      </c>
      <c r="Z28" s="317"/>
      <c r="AA28" s="230" t="s">
        <v>178</v>
      </c>
      <c r="AB28" s="229" t="s">
        <v>178</v>
      </c>
    </row>
    <row r="29" spans="2:28" x14ac:dyDescent="0.3">
      <c r="B29" s="175" t="s">
        <v>71</v>
      </c>
      <c r="C29" s="166"/>
      <c r="D29" s="318" t="s">
        <v>178</v>
      </c>
      <c r="E29" s="319">
        <v>246.7636</v>
      </c>
      <c r="F29" s="319" t="s">
        <v>178</v>
      </c>
      <c r="G29" s="320">
        <v>246.7636</v>
      </c>
      <c r="H29" s="227">
        <v>-96.783200000000022</v>
      </c>
      <c r="I29" s="228">
        <v>-0.28171765826373585</v>
      </c>
      <c r="J29" s="315"/>
      <c r="K29" s="318" t="s">
        <v>178</v>
      </c>
      <c r="L29" s="319" t="s">
        <v>178</v>
      </c>
      <c r="M29" s="319" t="s">
        <v>178</v>
      </c>
      <c r="N29" s="320" t="s">
        <v>178</v>
      </c>
      <c r="O29" s="227" t="s">
        <v>178</v>
      </c>
      <c r="P29" s="229" t="s">
        <v>178</v>
      </c>
      <c r="Q29" s="301"/>
      <c r="R29" s="318" t="s">
        <v>178</v>
      </c>
      <c r="S29" s="319">
        <v>296.01</v>
      </c>
      <c r="T29" s="319" t="s">
        <v>178</v>
      </c>
      <c r="U29" s="320">
        <v>296.01</v>
      </c>
      <c r="V29" s="227">
        <v>109.6061</v>
      </c>
      <c r="W29" s="229">
        <v>0.58800325529669717</v>
      </c>
      <c r="X29" s="301"/>
      <c r="Y29" s="322">
        <v>257.55840000000001</v>
      </c>
      <c r="Z29" s="317"/>
      <c r="AA29" s="230">
        <v>-51.542699999999968</v>
      </c>
      <c r="AB29" s="229">
        <v>-0.16675029626229076</v>
      </c>
    </row>
    <row r="30" spans="2:28" x14ac:dyDescent="0.3">
      <c r="B30" s="175" t="s">
        <v>72</v>
      </c>
      <c r="C30" s="166"/>
      <c r="D30" s="318" t="s">
        <v>178</v>
      </c>
      <c r="E30" s="319">
        <v>298.25529999999998</v>
      </c>
      <c r="F30" s="319">
        <v>320.66269999999997</v>
      </c>
      <c r="G30" s="320">
        <v>314.50650000000002</v>
      </c>
      <c r="H30" s="227">
        <v>2.2200000000000273</v>
      </c>
      <c r="I30" s="228">
        <v>7.1088567709460815E-3</v>
      </c>
      <c r="J30" s="315"/>
      <c r="K30" s="318" t="s">
        <v>178</v>
      </c>
      <c r="L30" s="319" t="s">
        <v>178</v>
      </c>
      <c r="M30" s="319" t="s">
        <v>178</v>
      </c>
      <c r="N30" s="320" t="s">
        <v>178</v>
      </c>
      <c r="O30" s="227" t="s">
        <v>178</v>
      </c>
      <c r="P30" s="229" t="s">
        <v>178</v>
      </c>
      <c r="Q30" s="301"/>
      <c r="R30" s="318" t="s">
        <v>178</v>
      </c>
      <c r="S30" s="319" t="s">
        <v>179</v>
      </c>
      <c r="T30" s="319" t="s">
        <v>178</v>
      </c>
      <c r="U30" s="320" t="s">
        <v>179</v>
      </c>
      <c r="V30" s="227" t="s">
        <v>178</v>
      </c>
      <c r="W30" s="229" t="s">
        <v>178</v>
      </c>
      <c r="X30" s="301"/>
      <c r="Y30" s="322" t="s">
        <v>179</v>
      </c>
      <c r="Z30" s="317"/>
      <c r="AA30" s="230" t="s">
        <v>178</v>
      </c>
      <c r="AB30" s="229" t="s">
        <v>178</v>
      </c>
    </row>
    <row r="31" spans="2:28" x14ac:dyDescent="0.3">
      <c r="B31" s="175" t="s">
        <v>73</v>
      </c>
      <c r="C31" s="166"/>
      <c r="D31" s="318" t="s">
        <v>179</v>
      </c>
      <c r="E31" s="324">
        <v>387.5985</v>
      </c>
      <c r="F31" s="324" t="s">
        <v>178</v>
      </c>
      <c r="G31" s="325" t="s">
        <v>179</v>
      </c>
      <c r="H31" s="227" t="s">
        <v>178</v>
      </c>
      <c r="I31" s="228" t="s">
        <v>178</v>
      </c>
      <c r="J31" s="315"/>
      <c r="K31" s="318" t="s">
        <v>178</v>
      </c>
      <c r="L31" s="324" t="s">
        <v>178</v>
      </c>
      <c r="M31" s="324" t="s">
        <v>178</v>
      </c>
      <c r="N31" s="325" t="s">
        <v>178</v>
      </c>
      <c r="O31" s="227" t="s">
        <v>178</v>
      </c>
      <c r="P31" s="229" t="s">
        <v>178</v>
      </c>
      <c r="Q31" s="301"/>
      <c r="R31" s="318" t="s">
        <v>178</v>
      </c>
      <c r="S31" s="324" t="s">
        <v>178</v>
      </c>
      <c r="T31" s="324" t="s">
        <v>178</v>
      </c>
      <c r="U31" s="325" t="s">
        <v>178</v>
      </c>
      <c r="V31" s="227" t="s">
        <v>178</v>
      </c>
      <c r="W31" s="229" t="s">
        <v>178</v>
      </c>
      <c r="X31" s="301"/>
      <c r="Y31" s="322" t="s">
        <v>179</v>
      </c>
      <c r="Z31" s="317"/>
      <c r="AA31" s="230" t="s">
        <v>178</v>
      </c>
      <c r="AB31" s="229" t="s">
        <v>178</v>
      </c>
    </row>
    <row r="32" spans="2:28" x14ac:dyDescent="0.3">
      <c r="B32" s="175" t="s">
        <v>74</v>
      </c>
      <c r="C32" s="166"/>
      <c r="D32" s="318" t="s">
        <v>178</v>
      </c>
      <c r="E32" s="324" t="s">
        <v>178</v>
      </c>
      <c r="F32" s="324" t="s">
        <v>178</v>
      </c>
      <c r="G32" s="325" t="s">
        <v>178</v>
      </c>
      <c r="H32" s="227" t="s">
        <v>178</v>
      </c>
      <c r="I32" s="228" t="s">
        <v>178</v>
      </c>
      <c r="J32" s="315"/>
      <c r="K32" s="318" t="s">
        <v>178</v>
      </c>
      <c r="L32" s="324" t="s">
        <v>178</v>
      </c>
      <c r="M32" s="324" t="s">
        <v>178</v>
      </c>
      <c r="N32" s="325" t="s">
        <v>178</v>
      </c>
      <c r="O32" s="227" t="s">
        <v>178</v>
      </c>
      <c r="P32" s="229" t="s">
        <v>178</v>
      </c>
      <c r="Q32" s="301"/>
      <c r="R32" s="318" t="s">
        <v>178</v>
      </c>
      <c r="S32" s="324" t="s">
        <v>178</v>
      </c>
      <c r="T32" s="324" t="s">
        <v>178</v>
      </c>
      <c r="U32" s="325" t="s">
        <v>178</v>
      </c>
      <c r="V32" s="227" t="s">
        <v>178</v>
      </c>
      <c r="W32" s="229" t="s">
        <v>178</v>
      </c>
      <c r="X32" s="301"/>
      <c r="Y32" s="322" t="s">
        <v>178</v>
      </c>
      <c r="Z32" s="317"/>
      <c r="AA32" s="230" t="s">
        <v>178</v>
      </c>
      <c r="AB32" s="229" t="s">
        <v>178</v>
      </c>
    </row>
    <row r="33" spans="2:29" x14ac:dyDescent="0.3">
      <c r="B33" s="175" t="s">
        <v>75</v>
      </c>
      <c r="C33" s="166"/>
      <c r="D33" s="318" t="s">
        <v>178</v>
      </c>
      <c r="E33" s="324" t="s">
        <v>178</v>
      </c>
      <c r="F33" s="324" t="s">
        <v>178</v>
      </c>
      <c r="G33" s="325" t="s">
        <v>178</v>
      </c>
      <c r="H33" s="227"/>
      <c r="I33" s="228" t="s">
        <v>178</v>
      </c>
      <c r="J33" s="315"/>
      <c r="K33" s="318" t="s">
        <v>178</v>
      </c>
      <c r="L33" s="324" t="s">
        <v>178</v>
      </c>
      <c r="M33" s="324" t="s">
        <v>178</v>
      </c>
      <c r="N33" s="325" t="s">
        <v>178</v>
      </c>
      <c r="O33" s="227" t="s">
        <v>178</v>
      </c>
      <c r="P33" s="229" t="s">
        <v>178</v>
      </c>
      <c r="Q33" s="301"/>
      <c r="R33" s="318" t="s">
        <v>178</v>
      </c>
      <c r="S33" s="324" t="s">
        <v>178</v>
      </c>
      <c r="T33" s="324" t="s">
        <v>178</v>
      </c>
      <c r="U33" s="325" t="s">
        <v>178</v>
      </c>
      <c r="V33" s="227" t="s">
        <v>178</v>
      </c>
      <c r="W33" s="229" t="s">
        <v>178</v>
      </c>
      <c r="X33" s="301"/>
      <c r="Y33" s="322" t="s">
        <v>178</v>
      </c>
      <c r="Z33" s="317"/>
      <c r="AA33" s="230" t="s">
        <v>178</v>
      </c>
      <c r="AB33" s="229" t="s">
        <v>178</v>
      </c>
    </row>
    <row r="34" spans="2:29" x14ac:dyDescent="0.3">
      <c r="B34" s="175" t="s">
        <v>76</v>
      </c>
      <c r="C34" s="166"/>
      <c r="D34" s="318" t="s">
        <v>178</v>
      </c>
      <c r="E34" s="319">
        <v>369.71690000000001</v>
      </c>
      <c r="F34" s="319">
        <v>321.68689999999998</v>
      </c>
      <c r="G34" s="320">
        <v>347.65910000000002</v>
      </c>
      <c r="H34" s="227">
        <v>-27.54219999999998</v>
      </c>
      <c r="I34" s="228">
        <v>-7.3406462077823198E-2</v>
      </c>
      <c r="J34" s="315"/>
      <c r="K34" s="318" t="s">
        <v>178</v>
      </c>
      <c r="L34" s="319" t="s">
        <v>178</v>
      </c>
      <c r="M34" s="319" t="s">
        <v>178</v>
      </c>
      <c r="N34" s="320" t="s">
        <v>178</v>
      </c>
      <c r="O34" s="227" t="s">
        <v>178</v>
      </c>
      <c r="P34" s="229" t="s">
        <v>178</v>
      </c>
      <c r="Q34" s="301"/>
      <c r="R34" s="318" t="s">
        <v>178</v>
      </c>
      <c r="S34" s="319">
        <v>367.3723</v>
      </c>
      <c r="T34" s="319">
        <v>351.1644</v>
      </c>
      <c r="U34" s="320">
        <v>353.41390000000001</v>
      </c>
      <c r="V34" s="227">
        <v>-0.57810000000000628</v>
      </c>
      <c r="W34" s="229">
        <v>-1.6330877533955457E-3</v>
      </c>
      <c r="X34" s="301"/>
      <c r="Y34" s="322">
        <v>352.07940000000002</v>
      </c>
      <c r="Z34" s="304"/>
      <c r="AA34" s="230">
        <v>-6.8309999999999604</v>
      </c>
      <c r="AB34" s="229">
        <v>-1.9032605352199194E-2</v>
      </c>
    </row>
    <row r="35" spans="2:29" x14ac:dyDescent="0.3">
      <c r="B35" s="175" t="s">
        <v>77</v>
      </c>
      <c r="C35" s="166"/>
      <c r="D35" s="318">
        <v>378.85199999999998</v>
      </c>
      <c r="E35" s="319">
        <v>381.06349999999998</v>
      </c>
      <c r="F35" s="319" t="s">
        <v>178</v>
      </c>
      <c r="G35" s="320">
        <v>379.60759999999999</v>
      </c>
      <c r="H35" s="227">
        <v>5.0851000000000113</v>
      </c>
      <c r="I35" s="228">
        <v>1.3577555420568821E-2</v>
      </c>
      <c r="J35" s="315"/>
      <c r="K35" s="318" t="s">
        <v>178</v>
      </c>
      <c r="L35" s="319" t="s">
        <v>178</v>
      </c>
      <c r="M35" s="319" t="s">
        <v>178</v>
      </c>
      <c r="N35" s="320" t="s">
        <v>178</v>
      </c>
      <c r="O35" s="227" t="s">
        <v>178</v>
      </c>
      <c r="P35" s="229" t="s">
        <v>178</v>
      </c>
      <c r="Q35" s="301"/>
      <c r="R35" s="318">
        <v>468.68329999999997</v>
      </c>
      <c r="S35" s="319">
        <v>449.59780000000001</v>
      </c>
      <c r="T35" s="319" t="s">
        <v>178</v>
      </c>
      <c r="U35" s="320">
        <v>460.8784</v>
      </c>
      <c r="V35" s="227">
        <v>-3.697400000000016</v>
      </c>
      <c r="W35" s="229">
        <v>-7.9586581995877426E-3</v>
      </c>
      <c r="X35" s="301"/>
      <c r="Y35" s="322">
        <v>379.60770000000002</v>
      </c>
      <c r="Z35" s="304"/>
      <c r="AA35" s="230">
        <v>5.0851000000000113</v>
      </c>
      <c r="AB35" s="229">
        <v>1.3577551795272091E-2</v>
      </c>
    </row>
    <row r="36" spans="2:29" x14ac:dyDescent="0.3">
      <c r="B36" s="175" t="s">
        <v>78</v>
      </c>
      <c r="C36" s="166"/>
      <c r="D36" s="318" t="s">
        <v>178</v>
      </c>
      <c r="E36" s="319">
        <v>355.20310000000001</v>
      </c>
      <c r="F36" s="319">
        <v>366.32319999999999</v>
      </c>
      <c r="G36" s="320">
        <v>362.45359999999999</v>
      </c>
      <c r="H36" s="227">
        <v>-0.52649999999999864</v>
      </c>
      <c r="I36" s="228">
        <v>-1.4504927405111223E-3</v>
      </c>
      <c r="J36" s="315"/>
      <c r="K36" s="318" t="s">
        <v>178</v>
      </c>
      <c r="L36" s="319" t="s">
        <v>178</v>
      </c>
      <c r="M36" s="319" t="s">
        <v>178</v>
      </c>
      <c r="N36" s="320" t="s">
        <v>178</v>
      </c>
      <c r="O36" s="227" t="s">
        <v>178</v>
      </c>
      <c r="P36" s="229" t="s">
        <v>178</v>
      </c>
      <c r="Q36" s="301"/>
      <c r="R36" s="318" t="s">
        <v>178</v>
      </c>
      <c r="S36" s="319" t="s">
        <v>178</v>
      </c>
      <c r="T36" s="319">
        <v>326.08949999999999</v>
      </c>
      <c r="U36" s="320">
        <v>326.10120000000001</v>
      </c>
      <c r="V36" s="227" t="s">
        <v>178</v>
      </c>
      <c r="W36" s="229" t="s">
        <v>178</v>
      </c>
      <c r="X36" s="301"/>
      <c r="Y36" s="322">
        <v>362.22089999999997</v>
      </c>
      <c r="Z36" s="304"/>
      <c r="AA36" s="230">
        <v>-0.75920000000002119</v>
      </c>
      <c r="AB36" s="229">
        <v>-2.0915747171815768E-3</v>
      </c>
    </row>
    <row r="37" spans="2:29" x14ac:dyDescent="0.3">
      <c r="B37" s="175" t="s">
        <v>79</v>
      </c>
      <c r="C37" s="166"/>
      <c r="D37" s="318">
        <v>363.56470000000002</v>
      </c>
      <c r="E37" s="319">
        <v>374.75229999999999</v>
      </c>
      <c r="F37" s="319" t="s">
        <v>178</v>
      </c>
      <c r="G37" s="320">
        <v>368.78179999999998</v>
      </c>
      <c r="H37" s="227">
        <v>0.51919999999995525</v>
      </c>
      <c r="I37" s="228">
        <v>1.4098635050097119E-3</v>
      </c>
      <c r="J37" s="315"/>
      <c r="K37" s="318" t="s">
        <v>178</v>
      </c>
      <c r="L37" s="319" t="s">
        <v>178</v>
      </c>
      <c r="M37" s="319" t="s">
        <v>178</v>
      </c>
      <c r="N37" s="320" t="s">
        <v>178</v>
      </c>
      <c r="O37" s="227" t="s">
        <v>178</v>
      </c>
      <c r="P37" s="229" t="s">
        <v>178</v>
      </c>
      <c r="Q37" s="301"/>
      <c r="R37" s="318">
        <v>366.09179999999998</v>
      </c>
      <c r="S37" s="319">
        <v>353.22030000000001</v>
      </c>
      <c r="T37" s="319" t="s">
        <v>178</v>
      </c>
      <c r="U37" s="320">
        <v>355.05099999999999</v>
      </c>
      <c r="V37" s="227">
        <v>1.6999000000000137</v>
      </c>
      <c r="W37" s="229">
        <v>4.8107958345113833E-3</v>
      </c>
      <c r="X37" s="301"/>
      <c r="Y37" s="322">
        <v>362.65370000000001</v>
      </c>
      <c r="Z37" s="304"/>
      <c r="AA37" s="230">
        <v>1.0461999999999989</v>
      </c>
      <c r="AB37" s="229">
        <v>2.8931922042545466E-3</v>
      </c>
    </row>
    <row r="38" spans="2:29" x14ac:dyDescent="0.3">
      <c r="B38" s="175" t="s">
        <v>80</v>
      </c>
      <c r="C38" s="166"/>
      <c r="D38" s="318">
        <v>319.75150000000002</v>
      </c>
      <c r="E38" s="319">
        <v>327.24459999999999</v>
      </c>
      <c r="F38" s="319">
        <v>324.25839999999999</v>
      </c>
      <c r="G38" s="320">
        <v>324.86320000000001</v>
      </c>
      <c r="H38" s="227">
        <v>1.1043999999999983</v>
      </c>
      <c r="I38" s="228">
        <v>3.4111814103585658E-3</v>
      </c>
      <c r="J38" s="315"/>
      <c r="K38" s="318" t="s">
        <v>178</v>
      </c>
      <c r="L38" s="319" t="s">
        <v>178</v>
      </c>
      <c r="M38" s="319" t="s">
        <v>178</v>
      </c>
      <c r="N38" s="320" t="s">
        <v>178</v>
      </c>
      <c r="O38" s="227" t="s">
        <v>178</v>
      </c>
      <c r="P38" s="229" t="s">
        <v>178</v>
      </c>
      <c r="Q38" s="301"/>
      <c r="R38" s="318" t="s">
        <v>178</v>
      </c>
      <c r="S38" s="319" t="s">
        <v>178</v>
      </c>
      <c r="T38" s="319">
        <v>349.87619999999998</v>
      </c>
      <c r="U38" s="320">
        <v>349.87619999999998</v>
      </c>
      <c r="V38" s="227">
        <v>24.155199999999979</v>
      </c>
      <c r="W38" s="229">
        <v>7.4159173034590964E-2</v>
      </c>
      <c r="X38" s="301"/>
      <c r="Y38" s="322">
        <v>341.53089999999997</v>
      </c>
      <c r="Z38" s="304"/>
      <c r="AA38" s="230">
        <v>16.464599999999962</v>
      </c>
      <c r="AB38" s="229">
        <v>5.0649975097387667E-2</v>
      </c>
    </row>
    <row r="39" spans="2:29" x14ac:dyDescent="0.3">
      <c r="B39" s="175" t="s">
        <v>81</v>
      </c>
      <c r="C39" s="166"/>
      <c r="D39" s="318">
        <v>316.77339999999998</v>
      </c>
      <c r="E39" s="319">
        <v>321.81540000000001</v>
      </c>
      <c r="F39" s="319">
        <v>311.53769999999997</v>
      </c>
      <c r="G39" s="320">
        <v>318.87939999999998</v>
      </c>
      <c r="H39" s="227">
        <v>-7.3432000000000244</v>
      </c>
      <c r="I39" s="228">
        <v>-2.2509783197117605E-2</v>
      </c>
      <c r="J39" s="315"/>
      <c r="K39" s="318" t="s">
        <v>178</v>
      </c>
      <c r="L39" s="319" t="s">
        <v>178</v>
      </c>
      <c r="M39" s="319" t="s">
        <v>178</v>
      </c>
      <c r="N39" s="320" t="s">
        <v>178</v>
      </c>
      <c r="O39" s="227" t="s">
        <v>178</v>
      </c>
      <c r="P39" s="229" t="s">
        <v>178</v>
      </c>
      <c r="Q39" s="301"/>
      <c r="R39" s="318" t="s">
        <v>178</v>
      </c>
      <c r="S39" s="319">
        <v>394.08870000000002</v>
      </c>
      <c r="T39" s="319">
        <v>257.17570000000001</v>
      </c>
      <c r="U39" s="320">
        <v>355.59649999999999</v>
      </c>
      <c r="V39" s="227">
        <v>-70.700600000000009</v>
      </c>
      <c r="W39" s="229">
        <v>-0.1658481842827455</v>
      </c>
      <c r="X39" s="301"/>
      <c r="Y39" s="322">
        <v>321.32479999999998</v>
      </c>
      <c r="Z39" s="304"/>
      <c r="AA39" s="230">
        <v>-11.562900000000013</v>
      </c>
      <c r="AB39" s="229">
        <v>-3.473513740519707E-2</v>
      </c>
    </row>
    <row r="40" spans="2:29" x14ac:dyDescent="0.3">
      <c r="B40" s="175" t="s">
        <v>82</v>
      </c>
      <c r="C40" s="166"/>
      <c r="D40" s="318" t="s">
        <v>178</v>
      </c>
      <c r="E40" s="319">
        <v>329.27</v>
      </c>
      <c r="F40" s="319">
        <v>275.20670000000001</v>
      </c>
      <c r="G40" s="320">
        <v>300.93020000000001</v>
      </c>
      <c r="H40" s="227">
        <v>-4.0609999999999786</v>
      </c>
      <c r="I40" s="228">
        <v>-1.331513827284192E-2</v>
      </c>
      <c r="J40" s="315"/>
      <c r="K40" s="318" t="s">
        <v>178</v>
      </c>
      <c r="L40" s="319" t="s">
        <v>178</v>
      </c>
      <c r="M40" s="319" t="s">
        <v>178</v>
      </c>
      <c r="N40" s="320" t="s">
        <v>178</v>
      </c>
      <c r="O40" s="227" t="s">
        <v>178</v>
      </c>
      <c r="P40" s="229" t="s">
        <v>178</v>
      </c>
      <c r="Q40" s="301"/>
      <c r="R40" s="318" t="s">
        <v>178</v>
      </c>
      <c r="S40" s="319" t="s">
        <v>178</v>
      </c>
      <c r="T40" s="319" t="s">
        <v>178</v>
      </c>
      <c r="U40" s="320" t="s">
        <v>178</v>
      </c>
      <c r="V40" s="227" t="s">
        <v>178</v>
      </c>
      <c r="W40" s="229" t="s">
        <v>178</v>
      </c>
      <c r="X40" s="301"/>
      <c r="Y40" s="322">
        <v>300.93020000000001</v>
      </c>
      <c r="Z40" s="304"/>
      <c r="AA40" s="230">
        <v>-3.1730999999999767</v>
      </c>
      <c r="AB40" s="229">
        <v>-1.0434283350427176E-2</v>
      </c>
    </row>
    <row r="41" spans="2:29" x14ac:dyDescent="0.3">
      <c r="B41" s="175" t="s">
        <v>83</v>
      </c>
      <c r="C41" s="166"/>
      <c r="D41" s="318" t="s">
        <v>178</v>
      </c>
      <c r="E41" s="319">
        <v>382.10500000000002</v>
      </c>
      <c r="F41" s="319">
        <v>364.72629999999998</v>
      </c>
      <c r="G41" s="320">
        <v>367.7475</v>
      </c>
      <c r="H41" s="227">
        <v>-1.6632000000000176</v>
      </c>
      <c r="I41" s="228">
        <v>-4.5023059700219914E-3</v>
      </c>
      <c r="J41" s="315"/>
      <c r="K41" s="318" t="s">
        <v>178</v>
      </c>
      <c r="L41" s="319" t="s">
        <v>178</v>
      </c>
      <c r="M41" s="319" t="s">
        <v>178</v>
      </c>
      <c r="N41" s="320" t="s">
        <v>178</v>
      </c>
      <c r="O41" s="227" t="s">
        <v>178</v>
      </c>
      <c r="P41" s="229" t="s">
        <v>178</v>
      </c>
      <c r="Q41" s="301"/>
      <c r="R41" s="318" t="s">
        <v>178</v>
      </c>
      <c r="S41" s="319" t="s">
        <v>178</v>
      </c>
      <c r="T41" s="319" t="s">
        <v>178</v>
      </c>
      <c r="U41" s="320" t="s">
        <v>178</v>
      </c>
      <c r="V41" s="227" t="s">
        <v>178</v>
      </c>
      <c r="W41" s="229" t="s">
        <v>178</v>
      </c>
      <c r="X41" s="301"/>
      <c r="Y41" s="322">
        <v>367.7475</v>
      </c>
      <c r="Z41" s="304"/>
      <c r="AA41" s="230">
        <v>-1.6632000000000176</v>
      </c>
      <c r="AB41" s="229">
        <v>-4.5023059700219914E-3</v>
      </c>
    </row>
    <row r="42" spans="2:29" ht="15.75" thickBot="1" x14ac:dyDescent="0.35">
      <c r="B42" s="176" t="s">
        <v>84</v>
      </c>
      <c r="C42" s="166"/>
      <c r="D42" s="327" t="s">
        <v>178</v>
      </c>
      <c r="E42" s="328">
        <v>460.13290000000001</v>
      </c>
      <c r="F42" s="328">
        <v>477.26150000000001</v>
      </c>
      <c r="G42" s="329">
        <v>470.19850000000002</v>
      </c>
      <c r="H42" s="232">
        <v>-0.68239999999997281</v>
      </c>
      <c r="I42" s="233">
        <v>-1.4491987251977756E-3</v>
      </c>
      <c r="J42" s="315"/>
      <c r="K42" s="327" t="s">
        <v>178</v>
      </c>
      <c r="L42" s="328" t="s">
        <v>178</v>
      </c>
      <c r="M42" s="328" t="s">
        <v>178</v>
      </c>
      <c r="N42" s="329" t="s">
        <v>178</v>
      </c>
      <c r="O42" s="232" t="s">
        <v>178</v>
      </c>
      <c r="P42" s="234" t="s">
        <v>178</v>
      </c>
      <c r="Q42" s="301"/>
      <c r="R42" s="327" t="s">
        <v>178</v>
      </c>
      <c r="S42" s="328">
        <v>489.46629999999999</v>
      </c>
      <c r="T42" s="328" t="s">
        <v>178</v>
      </c>
      <c r="U42" s="329">
        <v>489.46629999999999</v>
      </c>
      <c r="V42" s="232">
        <v>-0.71039999999999281</v>
      </c>
      <c r="W42" s="234">
        <v>-1.4492732926717489E-3</v>
      </c>
      <c r="X42" s="301"/>
      <c r="Y42" s="330">
        <v>471.37090000000001</v>
      </c>
      <c r="Z42" s="304"/>
      <c r="AA42" s="235">
        <v>-0.68410000000000082</v>
      </c>
      <c r="AB42" s="234">
        <v>-1.4491955386554123E-3</v>
      </c>
    </row>
    <row r="43" spans="2:29" x14ac:dyDescent="0.3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2:29" x14ac:dyDescent="0.3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2:29" x14ac:dyDescent="0.3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2:29" x14ac:dyDescent="0.3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2:29" x14ac:dyDescent="0.3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2:29" x14ac:dyDescent="0.3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3:26" x14ac:dyDescent="0.3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3:26" x14ac:dyDescent="0.3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topLeftCell="B1" zoomScaleNormal="100" workbookViewId="0">
      <selection activeCell="AD49" sqref="AD49"/>
    </sheetView>
  </sheetViews>
  <sheetFormatPr defaultRowHeight="15.05" x14ac:dyDescent="0.3"/>
  <cols>
    <col min="1" max="1" width="9.109375" style="85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1" width="7.109375" bestFit="1" customWidth="1"/>
    <col min="32" max="32" width="7.5546875" bestFit="1" customWidth="1"/>
    <col min="33" max="35" width="7.5546875" customWidth="1"/>
  </cols>
  <sheetData>
    <row r="1" spans="2:33" x14ac:dyDescent="0.3">
      <c r="B1" t="s">
        <v>140</v>
      </c>
      <c r="C1" s="27" t="s">
        <v>176</v>
      </c>
      <c r="D1" s="27" t="str">
        <f>'EVROPSKE CENE'!C5</f>
        <v>32. teden (9. 8. 2021-15. 8. 2021)</v>
      </c>
      <c r="E1" s="27"/>
      <c r="F1" s="27"/>
      <c r="G1" s="27"/>
    </row>
    <row r="2" spans="2:33" x14ac:dyDescent="0.3">
      <c r="B2" s="361" t="s">
        <v>86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66"/>
    </row>
    <row r="3" spans="2:33" ht="16.55" customHeight="1" thickBot="1" x14ac:dyDescent="0.35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5"/>
      <c r="AC3" s="21"/>
      <c r="AD3" s="21"/>
      <c r="AE3" s="67"/>
      <c r="AF3" s="45"/>
    </row>
    <row r="4" spans="2:33" x14ac:dyDescent="0.3">
      <c r="B4" s="364" t="s">
        <v>87</v>
      </c>
      <c r="C4" s="362" t="s">
        <v>58</v>
      </c>
      <c r="D4" s="357" t="s">
        <v>59</v>
      </c>
      <c r="E4" s="357" t="s">
        <v>60</v>
      </c>
      <c r="F4" s="357" t="s">
        <v>61</v>
      </c>
      <c r="G4" s="357" t="s">
        <v>62</v>
      </c>
      <c r="H4" s="357" t="s">
        <v>63</v>
      </c>
      <c r="I4" s="357" t="s">
        <v>64</v>
      </c>
      <c r="J4" s="357" t="s">
        <v>65</v>
      </c>
      <c r="K4" s="357" t="s">
        <v>66</v>
      </c>
      <c r="L4" s="357" t="s">
        <v>67</v>
      </c>
      <c r="M4" s="357" t="s">
        <v>68</v>
      </c>
      <c r="N4" s="357" t="s">
        <v>69</v>
      </c>
      <c r="O4" s="357" t="s">
        <v>70</v>
      </c>
      <c r="P4" s="357" t="s">
        <v>71</v>
      </c>
      <c r="Q4" s="357" t="s">
        <v>72</v>
      </c>
      <c r="R4" s="357" t="s">
        <v>73</v>
      </c>
      <c r="S4" s="357" t="s">
        <v>74</v>
      </c>
      <c r="T4" s="357" t="s">
        <v>75</v>
      </c>
      <c r="U4" s="357" t="s">
        <v>76</v>
      </c>
      <c r="V4" s="357" t="s">
        <v>77</v>
      </c>
      <c r="W4" s="357" t="s">
        <v>78</v>
      </c>
      <c r="X4" s="357" t="s">
        <v>79</v>
      </c>
      <c r="Y4" s="357" t="s">
        <v>80</v>
      </c>
      <c r="Z4" s="357" t="s">
        <v>81</v>
      </c>
      <c r="AA4" s="357" t="s">
        <v>82</v>
      </c>
      <c r="AB4" s="357" t="s">
        <v>83</v>
      </c>
      <c r="AC4" s="357" t="s">
        <v>84</v>
      </c>
      <c r="AD4" s="359" t="s">
        <v>88</v>
      </c>
      <c r="AE4" s="359" t="s">
        <v>160</v>
      </c>
      <c r="AF4" s="355" t="s">
        <v>166</v>
      </c>
      <c r="AG4" s="207"/>
    </row>
    <row r="5" spans="2:33" ht="15.75" thickBot="1" x14ac:dyDescent="0.35">
      <c r="B5" s="365"/>
      <c r="C5" s="363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60"/>
      <c r="AE5" s="360"/>
      <c r="AF5" s="356"/>
      <c r="AG5" s="208"/>
    </row>
    <row r="6" spans="2:33" ht="15.05" customHeight="1" x14ac:dyDescent="0.3">
      <c r="B6" s="68" t="s">
        <v>89</v>
      </c>
      <c r="C6" s="271" t="s">
        <v>178</v>
      </c>
      <c r="D6" s="272" t="s">
        <v>178</v>
      </c>
      <c r="E6" s="272" t="s">
        <v>178</v>
      </c>
      <c r="F6" s="272">
        <v>382.27190000000002</v>
      </c>
      <c r="G6" s="272" t="s">
        <v>178</v>
      </c>
      <c r="H6" s="272" t="s">
        <v>178</v>
      </c>
      <c r="I6" s="272" t="s">
        <v>178</v>
      </c>
      <c r="J6" s="272" t="s">
        <v>178</v>
      </c>
      <c r="K6" s="272">
        <v>394.96</v>
      </c>
      <c r="L6" s="272" t="s">
        <v>178</v>
      </c>
      <c r="M6" s="272" t="s">
        <v>178</v>
      </c>
      <c r="N6" s="272">
        <v>464.23</v>
      </c>
      <c r="O6" s="272" t="s">
        <v>178</v>
      </c>
      <c r="P6" s="272" t="s">
        <v>178</v>
      </c>
      <c r="Q6" s="272" t="s">
        <v>178</v>
      </c>
      <c r="R6" s="272" t="s">
        <v>178</v>
      </c>
      <c r="S6" s="272" t="s">
        <v>178</v>
      </c>
      <c r="T6" s="272" t="s">
        <v>178</v>
      </c>
      <c r="U6" s="272">
        <v>376</v>
      </c>
      <c r="V6" s="272">
        <v>492.48</v>
      </c>
      <c r="W6" s="272" t="s">
        <v>178</v>
      </c>
      <c r="X6" s="272">
        <v>387.68</v>
      </c>
      <c r="Y6" s="272" t="s">
        <v>178</v>
      </c>
      <c r="Z6" s="272" t="s">
        <v>178</v>
      </c>
      <c r="AA6" s="272" t="s">
        <v>178</v>
      </c>
      <c r="AB6" s="272" t="s">
        <v>178</v>
      </c>
      <c r="AC6" s="272">
        <v>472.92200000000003</v>
      </c>
      <c r="AD6" s="273">
        <v>402.57780000000002</v>
      </c>
      <c r="AE6" s="274">
        <v>1.690400000000011</v>
      </c>
      <c r="AF6" s="275">
        <v>4.2166453722416453E-3</v>
      </c>
      <c r="AG6" s="276" t="s">
        <v>178</v>
      </c>
    </row>
    <row r="7" spans="2:33" ht="15.05" customHeight="1" x14ac:dyDescent="0.3">
      <c r="B7" s="68" t="s">
        <v>90</v>
      </c>
      <c r="C7" s="272" t="s">
        <v>178</v>
      </c>
      <c r="D7" s="272" t="s">
        <v>178</v>
      </c>
      <c r="E7" s="272" t="s">
        <v>178</v>
      </c>
      <c r="F7" s="272">
        <v>384.42329999999998</v>
      </c>
      <c r="G7" s="272" t="s">
        <v>178</v>
      </c>
      <c r="H7" s="272" t="s">
        <v>178</v>
      </c>
      <c r="I7" s="272" t="s">
        <v>178</v>
      </c>
      <c r="J7" s="272" t="s">
        <v>178</v>
      </c>
      <c r="K7" s="272">
        <v>391.18</v>
      </c>
      <c r="L7" s="272" t="s">
        <v>178</v>
      </c>
      <c r="M7" s="272" t="s">
        <v>178</v>
      </c>
      <c r="N7" s="272" t="s">
        <v>178</v>
      </c>
      <c r="O7" s="272" t="s">
        <v>178</v>
      </c>
      <c r="P7" s="272" t="s">
        <v>178</v>
      </c>
      <c r="Q7" s="272" t="s">
        <v>178</v>
      </c>
      <c r="R7" s="272" t="s">
        <v>178</v>
      </c>
      <c r="S7" s="272" t="s">
        <v>178</v>
      </c>
      <c r="T7" s="272" t="s">
        <v>178</v>
      </c>
      <c r="U7" s="272">
        <v>373</v>
      </c>
      <c r="V7" s="272">
        <v>492.4</v>
      </c>
      <c r="W7" s="272" t="s">
        <v>178</v>
      </c>
      <c r="X7" s="272">
        <v>381.38</v>
      </c>
      <c r="Y7" s="272" t="s">
        <v>178</v>
      </c>
      <c r="Z7" s="272" t="s">
        <v>178</v>
      </c>
      <c r="AA7" s="272" t="s">
        <v>178</v>
      </c>
      <c r="AB7" s="272" t="s">
        <v>178</v>
      </c>
      <c r="AC7" s="272">
        <v>472.92200000000003</v>
      </c>
      <c r="AD7" s="273">
        <v>392.46820000000002</v>
      </c>
      <c r="AE7" s="274">
        <v>2.3397000000000503</v>
      </c>
      <c r="AF7" s="275">
        <v>5.9972547506783602E-3</v>
      </c>
      <c r="AG7" s="276" t="s">
        <v>178</v>
      </c>
    </row>
    <row r="8" spans="2:33" ht="15.05" customHeight="1" x14ac:dyDescent="0.3">
      <c r="B8" s="68" t="s">
        <v>91</v>
      </c>
      <c r="C8" s="272" t="s">
        <v>178</v>
      </c>
      <c r="D8" s="272" t="s">
        <v>178</v>
      </c>
      <c r="E8" s="272" t="s">
        <v>178</v>
      </c>
      <c r="F8" s="272">
        <v>379.71719999999999</v>
      </c>
      <c r="G8" s="272" t="s">
        <v>178</v>
      </c>
      <c r="H8" s="272" t="s">
        <v>178</v>
      </c>
      <c r="I8" s="272">
        <v>284.08999999999997</v>
      </c>
      <c r="J8" s="272" t="s">
        <v>178</v>
      </c>
      <c r="K8" s="272">
        <v>377.58</v>
      </c>
      <c r="L8" s="272" t="s">
        <v>178</v>
      </c>
      <c r="M8" s="272" t="s">
        <v>178</v>
      </c>
      <c r="N8" s="272">
        <v>457.17</v>
      </c>
      <c r="O8" s="272" t="s">
        <v>178</v>
      </c>
      <c r="P8" s="272" t="s">
        <v>178</v>
      </c>
      <c r="Q8" s="272" t="s">
        <v>179</v>
      </c>
      <c r="R8" s="272" t="s">
        <v>178</v>
      </c>
      <c r="S8" s="272" t="s">
        <v>178</v>
      </c>
      <c r="T8" s="272" t="s">
        <v>178</v>
      </c>
      <c r="U8" s="272">
        <v>371</v>
      </c>
      <c r="V8" s="272">
        <v>447.58</v>
      </c>
      <c r="W8" s="272" t="s">
        <v>178</v>
      </c>
      <c r="X8" s="272">
        <v>352.25</v>
      </c>
      <c r="Y8" s="272" t="s">
        <v>178</v>
      </c>
      <c r="Z8" s="272">
        <v>400</v>
      </c>
      <c r="AA8" s="272" t="s">
        <v>178</v>
      </c>
      <c r="AB8" s="272" t="s">
        <v>178</v>
      </c>
      <c r="AC8" s="272">
        <v>507.81529999999998</v>
      </c>
      <c r="AD8" s="273">
        <v>379.48090000000002</v>
      </c>
      <c r="AE8" s="274">
        <v>-3.274599999999964</v>
      </c>
      <c r="AF8" s="275">
        <v>-8.5553310141851524E-3</v>
      </c>
      <c r="AG8" s="276" t="s">
        <v>178</v>
      </c>
    </row>
    <row r="9" spans="2:33" ht="15.05" customHeight="1" x14ac:dyDescent="0.3">
      <c r="B9" s="68" t="s">
        <v>92</v>
      </c>
      <c r="C9" s="277" t="s">
        <v>178</v>
      </c>
      <c r="D9" s="277" t="s">
        <v>178</v>
      </c>
      <c r="E9" s="277" t="s">
        <v>178</v>
      </c>
      <c r="F9" s="277">
        <v>381.19619999999998</v>
      </c>
      <c r="G9" s="277" t="s">
        <v>178</v>
      </c>
      <c r="H9" s="277" t="s">
        <v>178</v>
      </c>
      <c r="I9" s="277" t="s">
        <v>178</v>
      </c>
      <c r="J9" s="277" t="s">
        <v>178</v>
      </c>
      <c r="K9" s="277">
        <v>384.07</v>
      </c>
      <c r="L9" s="277" t="s">
        <v>178</v>
      </c>
      <c r="M9" s="277" t="s">
        <v>178</v>
      </c>
      <c r="N9" s="277">
        <v>491.94</v>
      </c>
      <c r="O9" s="277" t="s">
        <v>178</v>
      </c>
      <c r="P9" s="277">
        <v>296.01</v>
      </c>
      <c r="Q9" s="277" t="s">
        <v>178</v>
      </c>
      <c r="R9" s="277" t="s">
        <v>178</v>
      </c>
      <c r="S9" s="277" t="s">
        <v>178</v>
      </c>
      <c r="T9" s="277" t="s">
        <v>178</v>
      </c>
      <c r="U9" s="277">
        <v>368</v>
      </c>
      <c r="V9" s="277">
        <v>469.27</v>
      </c>
      <c r="W9" s="277" t="s">
        <v>178</v>
      </c>
      <c r="X9" s="277">
        <v>368.08</v>
      </c>
      <c r="Y9" s="277" t="s">
        <v>178</v>
      </c>
      <c r="Z9" s="277" t="s">
        <v>178</v>
      </c>
      <c r="AA9" s="277" t="s">
        <v>178</v>
      </c>
      <c r="AB9" s="277" t="s">
        <v>178</v>
      </c>
      <c r="AC9" s="277">
        <v>477.92070000000001</v>
      </c>
      <c r="AD9" s="278">
        <v>383.20190000000002</v>
      </c>
      <c r="AE9" s="279">
        <v>4.294900000000041</v>
      </c>
      <c r="AF9" s="280">
        <v>1.1334971378201164E-2</v>
      </c>
      <c r="AG9" s="281" t="s">
        <v>178</v>
      </c>
    </row>
    <row r="10" spans="2:33" ht="15.05" customHeight="1" x14ac:dyDescent="0.3">
      <c r="B10" s="68" t="s">
        <v>93</v>
      </c>
      <c r="C10" s="272" t="s">
        <v>178</v>
      </c>
      <c r="D10" s="272" t="s">
        <v>178</v>
      </c>
      <c r="E10" s="272" t="s">
        <v>178</v>
      </c>
      <c r="F10" s="272">
        <v>366.00220000000002</v>
      </c>
      <c r="G10" s="272">
        <v>348.35</v>
      </c>
      <c r="H10" s="272" t="s">
        <v>178</v>
      </c>
      <c r="I10" s="272" t="s">
        <v>178</v>
      </c>
      <c r="J10" s="272" t="s">
        <v>178</v>
      </c>
      <c r="K10" s="272">
        <v>323.70999999999998</v>
      </c>
      <c r="L10" s="272" t="s">
        <v>178</v>
      </c>
      <c r="M10" s="272" t="s">
        <v>178</v>
      </c>
      <c r="N10" s="272">
        <v>431.58</v>
      </c>
      <c r="O10" s="272" t="s">
        <v>178</v>
      </c>
      <c r="P10" s="272">
        <v>195.48</v>
      </c>
      <c r="Q10" s="272" t="s">
        <v>179</v>
      </c>
      <c r="R10" s="272" t="s">
        <v>178</v>
      </c>
      <c r="S10" s="272" t="s">
        <v>178</v>
      </c>
      <c r="T10" s="272" t="s">
        <v>178</v>
      </c>
      <c r="U10" s="272">
        <v>333</v>
      </c>
      <c r="V10" s="272">
        <v>250</v>
      </c>
      <c r="W10" s="272">
        <v>306.73660000000001</v>
      </c>
      <c r="X10" s="272">
        <v>331.46</v>
      </c>
      <c r="Y10" s="272">
        <v>334.48160000000001</v>
      </c>
      <c r="Z10" s="272">
        <v>245.86</v>
      </c>
      <c r="AA10" s="272" t="s">
        <v>178</v>
      </c>
      <c r="AB10" s="272" t="s">
        <v>178</v>
      </c>
      <c r="AC10" s="272">
        <v>496.64159999999998</v>
      </c>
      <c r="AD10" s="273">
        <v>333.6481</v>
      </c>
      <c r="AE10" s="274">
        <v>-4.2004999999999768</v>
      </c>
      <c r="AF10" s="275">
        <v>-1.243308393167819E-2</v>
      </c>
      <c r="AG10" s="276" t="s">
        <v>178</v>
      </c>
    </row>
    <row r="11" spans="2:33" ht="15.75" customHeight="1" thickBot="1" x14ac:dyDescent="0.35">
      <c r="B11" s="68" t="s">
        <v>94</v>
      </c>
      <c r="C11" s="272" t="s">
        <v>178</v>
      </c>
      <c r="D11" s="272" t="s">
        <v>178</v>
      </c>
      <c r="E11" s="272" t="s">
        <v>178</v>
      </c>
      <c r="F11" s="272">
        <v>369.9015</v>
      </c>
      <c r="G11" s="272" t="s">
        <v>178</v>
      </c>
      <c r="H11" s="272" t="s">
        <v>178</v>
      </c>
      <c r="I11" s="272" t="s">
        <v>178</v>
      </c>
      <c r="J11" s="272" t="s">
        <v>178</v>
      </c>
      <c r="K11" s="272">
        <v>343.36</v>
      </c>
      <c r="L11" s="272" t="s">
        <v>178</v>
      </c>
      <c r="M11" s="272" t="s">
        <v>178</v>
      </c>
      <c r="N11" s="272">
        <v>464.71</v>
      </c>
      <c r="O11" s="272" t="s">
        <v>178</v>
      </c>
      <c r="P11" s="272" t="s">
        <v>178</v>
      </c>
      <c r="Q11" s="272" t="s">
        <v>179</v>
      </c>
      <c r="R11" s="272" t="s">
        <v>178</v>
      </c>
      <c r="S11" s="272" t="s">
        <v>178</v>
      </c>
      <c r="T11" s="272" t="s">
        <v>178</v>
      </c>
      <c r="U11" s="272">
        <v>333</v>
      </c>
      <c r="V11" s="272" t="s">
        <v>178</v>
      </c>
      <c r="W11" s="272">
        <v>323.57100000000003</v>
      </c>
      <c r="X11" s="272">
        <v>340.54</v>
      </c>
      <c r="Y11" s="272" t="s">
        <v>178</v>
      </c>
      <c r="Z11" s="272" t="s">
        <v>178</v>
      </c>
      <c r="AA11" s="272" t="s">
        <v>178</v>
      </c>
      <c r="AB11" s="272" t="s">
        <v>178</v>
      </c>
      <c r="AC11" s="272">
        <v>502.32650000000001</v>
      </c>
      <c r="AD11" s="273">
        <v>346.00880000000001</v>
      </c>
      <c r="AE11" s="274">
        <v>6.0722999999999843</v>
      </c>
      <c r="AF11" s="275">
        <v>1.7863042068150925E-2</v>
      </c>
      <c r="AG11" s="276" t="s">
        <v>178</v>
      </c>
    </row>
    <row r="12" spans="2:33" ht="15.75" customHeight="1" thickBot="1" x14ac:dyDescent="0.35">
      <c r="B12" s="69" t="s">
        <v>95</v>
      </c>
      <c r="C12" s="282" t="s">
        <v>178</v>
      </c>
      <c r="D12" s="282" t="s">
        <v>178</v>
      </c>
      <c r="E12" s="282" t="s">
        <v>178</v>
      </c>
      <c r="F12" s="282">
        <v>371.69920000000002</v>
      </c>
      <c r="G12" s="282">
        <v>348.35</v>
      </c>
      <c r="H12" s="282" t="s">
        <v>178</v>
      </c>
      <c r="I12" s="282">
        <v>284.08999999999997</v>
      </c>
      <c r="J12" s="282" t="s">
        <v>178</v>
      </c>
      <c r="K12" s="282">
        <v>363.33670000000001</v>
      </c>
      <c r="L12" s="282" t="s">
        <v>178</v>
      </c>
      <c r="M12" s="282" t="s">
        <v>178</v>
      </c>
      <c r="N12" s="282">
        <v>456.06760000000003</v>
      </c>
      <c r="O12" s="282" t="s">
        <v>178</v>
      </c>
      <c r="P12" s="282">
        <v>199.0823</v>
      </c>
      <c r="Q12" s="282" t="s">
        <v>179</v>
      </c>
      <c r="R12" s="282" t="s">
        <v>178</v>
      </c>
      <c r="S12" s="282" t="s">
        <v>178</v>
      </c>
      <c r="T12" s="282" t="s">
        <v>178</v>
      </c>
      <c r="U12" s="282">
        <v>338.64659999999998</v>
      </c>
      <c r="V12" s="282">
        <v>470.27659999999997</v>
      </c>
      <c r="W12" s="282">
        <v>310.63819999999998</v>
      </c>
      <c r="X12" s="282">
        <v>343.3116</v>
      </c>
      <c r="Y12" s="282">
        <v>334.48160000000001</v>
      </c>
      <c r="Z12" s="282">
        <v>356.66460000000001</v>
      </c>
      <c r="AA12" s="282" t="s">
        <v>178</v>
      </c>
      <c r="AB12" s="282" t="s">
        <v>178</v>
      </c>
      <c r="AC12" s="282">
        <v>496.53989999999999</v>
      </c>
      <c r="AD12" s="283">
        <v>364.11020000000002</v>
      </c>
      <c r="AE12" s="284">
        <v>0.62690000000003465</v>
      </c>
      <c r="AF12" s="285">
        <v>1.7247009697558546E-3</v>
      </c>
      <c r="AG12" s="286" t="s">
        <v>178</v>
      </c>
    </row>
    <row r="13" spans="2:33" ht="15.05" customHeight="1" x14ac:dyDescent="0.3">
      <c r="B13" s="70" t="s">
        <v>96</v>
      </c>
      <c r="C13" s="271">
        <v>386.37</v>
      </c>
      <c r="D13" s="271" t="s">
        <v>178</v>
      </c>
      <c r="E13" s="271">
        <v>358.00200000000001</v>
      </c>
      <c r="F13" s="271">
        <v>377.43130000000002</v>
      </c>
      <c r="G13" s="271">
        <v>417.46</v>
      </c>
      <c r="H13" s="271">
        <v>341.7</v>
      </c>
      <c r="I13" s="271">
        <v>417.3</v>
      </c>
      <c r="J13" s="271" t="s">
        <v>178</v>
      </c>
      <c r="K13" s="271">
        <v>378.4</v>
      </c>
      <c r="L13" s="271">
        <v>420</v>
      </c>
      <c r="M13" s="271">
        <v>364.75909999999999</v>
      </c>
      <c r="N13" s="271">
        <v>415.08</v>
      </c>
      <c r="O13" s="271" t="s">
        <v>178</v>
      </c>
      <c r="P13" s="271" t="s">
        <v>178</v>
      </c>
      <c r="Q13" s="271">
        <v>330.21</v>
      </c>
      <c r="R13" s="271">
        <v>437.66</v>
      </c>
      <c r="S13" s="271" t="s">
        <v>178</v>
      </c>
      <c r="T13" s="271" t="s">
        <v>178</v>
      </c>
      <c r="U13" s="271">
        <v>357</v>
      </c>
      <c r="V13" s="271">
        <v>398.38</v>
      </c>
      <c r="W13" s="271">
        <v>360.95659999999998</v>
      </c>
      <c r="X13" s="271">
        <v>379.61</v>
      </c>
      <c r="Y13" s="271">
        <v>338.2971</v>
      </c>
      <c r="Z13" s="271">
        <v>328.8</v>
      </c>
      <c r="AA13" s="271" t="s">
        <v>179</v>
      </c>
      <c r="AB13" s="271">
        <v>407.39</v>
      </c>
      <c r="AC13" s="271">
        <v>462.33640000000003</v>
      </c>
      <c r="AD13" s="273">
        <v>406.15690000000001</v>
      </c>
      <c r="AE13" s="274">
        <v>0.78950000000003229</v>
      </c>
      <c r="AF13" s="209">
        <v>1.9476159158333672E-3</v>
      </c>
      <c r="AG13" s="287" t="s">
        <v>178</v>
      </c>
    </row>
    <row r="14" spans="2:33" ht="15.05" customHeight="1" x14ac:dyDescent="0.3">
      <c r="B14" s="70" t="s">
        <v>97</v>
      </c>
      <c r="C14" s="272">
        <v>361.51</v>
      </c>
      <c r="D14" s="272" t="s">
        <v>178</v>
      </c>
      <c r="E14" s="272">
        <v>354.41840000000002</v>
      </c>
      <c r="F14" s="272">
        <v>375.5489</v>
      </c>
      <c r="G14" s="272">
        <v>415.08</v>
      </c>
      <c r="H14" s="272" t="s">
        <v>178</v>
      </c>
      <c r="I14" s="272">
        <v>416.36</v>
      </c>
      <c r="J14" s="272" t="s">
        <v>178</v>
      </c>
      <c r="K14" s="272">
        <v>375.84</v>
      </c>
      <c r="L14" s="272">
        <v>406</v>
      </c>
      <c r="M14" s="272">
        <v>373.02780000000001</v>
      </c>
      <c r="N14" s="272">
        <v>396.56</v>
      </c>
      <c r="O14" s="272" t="s">
        <v>178</v>
      </c>
      <c r="P14" s="272" t="s">
        <v>178</v>
      </c>
      <c r="Q14" s="272" t="s">
        <v>179</v>
      </c>
      <c r="R14" s="272" t="s">
        <v>179</v>
      </c>
      <c r="S14" s="272" t="s">
        <v>178</v>
      </c>
      <c r="T14" s="272" t="s">
        <v>178</v>
      </c>
      <c r="U14" s="272">
        <v>394</v>
      </c>
      <c r="V14" s="272">
        <v>398.33</v>
      </c>
      <c r="W14" s="272">
        <v>358.9889</v>
      </c>
      <c r="X14" s="272">
        <v>389.52</v>
      </c>
      <c r="Y14" s="272" t="s">
        <v>178</v>
      </c>
      <c r="Z14" s="272">
        <v>335.45</v>
      </c>
      <c r="AA14" s="272" t="s">
        <v>178</v>
      </c>
      <c r="AB14" s="272">
        <v>396.83</v>
      </c>
      <c r="AC14" s="272">
        <v>466.25700000000001</v>
      </c>
      <c r="AD14" s="273">
        <v>399.60140000000001</v>
      </c>
      <c r="AE14" s="274">
        <v>1.8349000000000046</v>
      </c>
      <c r="AF14" s="209">
        <v>4.6130078827653076E-3</v>
      </c>
      <c r="AG14" s="276" t="s">
        <v>178</v>
      </c>
    </row>
    <row r="15" spans="2:33" ht="15.05" customHeight="1" x14ac:dyDescent="0.3">
      <c r="B15" s="70" t="s">
        <v>98</v>
      </c>
      <c r="C15" s="272">
        <v>349.03</v>
      </c>
      <c r="D15" s="272" t="s">
        <v>178</v>
      </c>
      <c r="E15" s="272">
        <v>347.88139999999999</v>
      </c>
      <c r="F15" s="272">
        <v>368.28800000000001</v>
      </c>
      <c r="G15" s="272">
        <v>412.37</v>
      </c>
      <c r="H15" s="272">
        <v>336.6</v>
      </c>
      <c r="I15" s="272">
        <v>404.12</v>
      </c>
      <c r="J15" s="272">
        <v>409.64</v>
      </c>
      <c r="K15" s="272">
        <v>367.79</v>
      </c>
      <c r="L15" s="272">
        <v>395</v>
      </c>
      <c r="M15" s="272">
        <v>365.55930000000001</v>
      </c>
      <c r="N15" s="272">
        <v>378.24</v>
      </c>
      <c r="O15" s="272" t="s">
        <v>178</v>
      </c>
      <c r="P15" s="272">
        <v>245.43</v>
      </c>
      <c r="Q15" s="272">
        <v>306.83</v>
      </c>
      <c r="R15" s="272">
        <v>379.39</v>
      </c>
      <c r="S15" s="272" t="s">
        <v>178</v>
      </c>
      <c r="T15" s="272" t="s">
        <v>178</v>
      </c>
      <c r="U15" s="272">
        <v>370</v>
      </c>
      <c r="V15" s="272">
        <v>382.92</v>
      </c>
      <c r="W15" s="272">
        <v>357.23989999999998</v>
      </c>
      <c r="X15" s="272">
        <v>370.08</v>
      </c>
      <c r="Y15" s="272">
        <v>323.26510000000002</v>
      </c>
      <c r="Z15" s="272">
        <v>325.27999999999997</v>
      </c>
      <c r="AA15" s="272">
        <v>331.72</v>
      </c>
      <c r="AB15" s="272">
        <v>383.36</v>
      </c>
      <c r="AC15" s="272">
        <v>458.80779999999999</v>
      </c>
      <c r="AD15" s="273">
        <v>387.9622</v>
      </c>
      <c r="AE15" s="274">
        <v>0.44089999999999918</v>
      </c>
      <c r="AF15" s="209">
        <v>1.1377439123991806E-3</v>
      </c>
      <c r="AG15" s="276" t="s">
        <v>178</v>
      </c>
    </row>
    <row r="16" spans="2:33" ht="15.05" customHeight="1" x14ac:dyDescent="0.3">
      <c r="B16" s="71" t="s">
        <v>99</v>
      </c>
      <c r="C16" s="277">
        <v>315.82</v>
      </c>
      <c r="D16" s="277" t="s">
        <v>178</v>
      </c>
      <c r="E16" s="277">
        <v>345.95179999999999</v>
      </c>
      <c r="F16" s="277">
        <v>366.40559999999999</v>
      </c>
      <c r="G16" s="277">
        <v>408.37</v>
      </c>
      <c r="H16" s="277" t="s">
        <v>178</v>
      </c>
      <c r="I16" s="277">
        <v>406.62</v>
      </c>
      <c r="J16" s="277" t="s">
        <v>178</v>
      </c>
      <c r="K16" s="277">
        <v>368.93</v>
      </c>
      <c r="L16" s="277">
        <v>388</v>
      </c>
      <c r="M16" s="277">
        <v>363.42540000000002</v>
      </c>
      <c r="N16" s="277">
        <v>368.6</v>
      </c>
      <c r="O16" s="277" t="s">
        <v>178</v>
      </c>
      <c r="P16" s="277">
        <v>287.36</v>
      </c>
      <c r="Q16" s="277">
        <v>295.24</v>
      </c>
      <c r="R16" s="277">
        <v>438.68</v>
      </c>
      <c r="S16" s="277" t="s">
        <v>178</v>
      </c>
      <c r="T16" s="277" t="s">
        <v>178</v>
      </c>
      <c r="U16" s="277">
        <v>374</v>
      </c>
      <c r="V16" s="277">
        <v>389.36</v>
      </c>
      <c r="W16" s="277">
        <v>359.64479999999998</v>
      </c>
      <c r="X16" s="277">
        <v>391.76</v>
      </c>
      <c r="Y16" s="277">
        <v>343.06290000000001</v>
      </c>
      <c r="Z16" s="277">
        <v>324.42</v>
      </c>
      <c r="AA16" s="277">
        <v>346.16</v>
      </c>
      <c r="AB16" s="277">
        <v>386.78</v>
      </c>
      <c r="AC16" s="277">
        <v>464.19869999999997</v>
      </c>
      <c r="AD16" s="278">
        <v>389.77640000000002</v>
      </c>
      <c r="AE16" s="288">
        <v>1.342200000000048</v>
      </c>
      <c r="AF16" s="210">
        <v>3.4554114956923954E-3</v>
      </c>
      <c r="AG16" s="281" t="s">
        <v>178</v>
      </c>
    </row>
    <row r="17" spans="2:33" ht="15.05" customHeight="1" x14ac:dyDescent="0.3">
      <c r="B17" s="70" t="s">
        <v>100</v>
      </c>
      <c r="C17" s="272">
        <v>304.47000000000003</v>
      </c>
      <c r="D17" s="272">
        <v>313.03809999999999</v>
      </c>
      <c r="E17" s="272">
        <v>327.04939999999999</v>
      </c>
      <c r="F17" s="272">
        <v>329.2944</v>
      </c>
      <c r="G17" s="272">
        <v>381.78</v>
      </c>
      <c r="H17" s="272">
        <v>286.43</v>
      </c>
      <c r="I17" s="272">
        <v>385.74</v>
      </c>
      <c r="J17" s="272">
        <v>357.81</v>
      </c>
      <c r="K17" s="272">
        <v>329.61</v>
      </c>
      <c r="L17" s="272">
        <v>346</v>
      </c>
      <c r="M17" s="272">
        <v>367.82650000000001</v>
      </c>
      <c r="N17" s="272">
        <v>324.74</v>
      </c>
      <c r="O17" s="272">
        <v>340</v>
      </c>
      <c r="P17" s="272">
        <v>251.98</v>
      </c>
      <c r="Q17" s="272">
        <v>303.31</v>
      </c>
      <c r="R17" s="272">
        <v>344.23</v>
      </c>
      <c r="S17" s="272">
        <v>182.03899999999999</v>
      </c>
      <c r="T17" s="272" t="s">
        <v>178</v>
      </c>
      <c r="U17" s="272">
        <v>285</v>
      </c>
      <c r="V17" s="272">
        <v>336.8</v>
      </c>
      <c r="W17" s="272">
        <v>348.0575</v>
      </c>
      <c r="X17" s="272">
        <v>322.33999999999997</v>
      </c>
      <c r="Y17" s="272">
        <v>309.42349999999999</v>
      </c>
      <c r="Z17" s="272">
        <v>297.83</v>
      </c>
      <c r="AA17" s="272">
        <v>259.77999999999997</v>
      </c>
      <c r="AB17" s="272">
        <v>342.02</v>
      </c>
      <c r="AC17" s="272">
        <v>450.67259999999999</v>
      </c>
      <c r="AD17" s="273">
        <v>351.33980000000003</v>
      </c>
      <c r="AE17" s="274">
        <v>-0.15509999999994761</v>
      </c>
      <c r="AF17" s="209">
        <v>-4.4125818041729215E-4</v>
      </c>
      <c r="AG17" s="276" t="s">
        <v>178</v>
      </c>
    </row>
    <row r="18" spans="2:33" ht="15.75" customHeight="1" thickBot="1" x14ac:dyDescent="0.35">
      <c r="B18" s="70" t="s">
        <v>101</v>
      </c>
      <c r="C18" s="272">
        <v>285</v>
      </c>
      <c r="D18" s="272">
        <v>329.35879999999997</v>
      </c>
      <c r="E18" s="272">
        <v>325.43490000000003</v>
      </c>
      <c r="F18" s="272">
        <v>341.53030000000001</v>
      </c>
      <c r="G18" s="272">
        <v>389.02</v>
      </c>
      <c r="H18" s="272">
        <v>300.89999999999998</v>
      </c>
      <c r="I18" s="272">
        <v>388.13</v>
      </c>
      <c r="J18" s="272" t="s">
        <v>178</v>
      </c>
      <c r="K18" s="272">
        <v>345.82</v>
      </c>
      <c r="L18" s="272">
        <v>342</v>
      </c>
      <c r="M18" s="272">
        <v>373.42790000000002</v>
      </c>
      <c r="N18" s="272">
        <v>321.13</v>
      </c>
      <c r="O18" s="272" t="s">
        <v>178</v>
      </c>
      <c r="P18" s="272">
        <v>273.22000000000003</v>
      </c>
      <c r="Q18" s="272">
        <v>306.14</v>
      </c>
      <c r="R18" s="272">
        <v>335.29</v>
      </c>
      <c r="S18" s="272">
        <v>148.09460000000001</v>
      </c>
      <c r="T18" s="272" t="s">
        <v>178</v>
      </c>
      <c r="U18" s="272">
        <v>334</v>
      </c>
      <c r="V18" s="272">
        <v>347.54</v>
      </c>
      <c r="W18" s="272">
        <v>349.1506</v>
      </c>
      <c r="X18" s="272">
        <v>336.19</v>
      </c>
      <c r="Y18" s="272">
        <v>308.52609999999999</v>
      </c>
      <c r="Z18" s="272">
        <v>313.48</v>
      </c>
      <c r="AA18" s="272">
        <v>312.01</v>
      </c>
      <c r="AB18" s="272">
        <v>353.08</v>
      </c>
      <c r="AC18" s="272">
        <v>454.10309999999998</v>
      </c>
      <c r="AD18" s="273">
        <v>365.61840000000001</v>
      </c>
      <c r="AE18" s="274">
        <v>2.8199999999999932</v>
      </c>
      <c r="AF18" s="209">
        <v>7.7729118981781919E-3</v>
      </c>
      <c r="AG18" s="276" t="s">
        <v>178</v>
      </c>
    </row>
    <row r="19" spans="2:33" ht="15.75" customHeight="1" thickBot="1" x14ac:dyDescent="0.35">
      <c r="B19" s="69" t="s">
        <v>102</v>
      </c>
      <c r="C19" s="282">
        <v>375.36649999999997</v>
      </c>
      <c r="D19" s="282">
        <v>319.2088</v>
      </c>
      <c r="E19" s="282">
        <v>345.12270000000001</v>
      </c>
      <c r="F19" s="282">
        <v>354.13940000000002</v>
      </c>
      <c r="G19" s="282">
        <v>408.50740000000002</v>
      </c>
      <c r="H19" s="282">
        <v>299.8159</v>
      </c>
      <c r="I19" s="282">
        <v>408.07389999999998</v>
      </c>
      <c r="J19" s="282">
        <v>387.80959999999999</v>
      </c>
      <c r="K19" s="282">
        <v>367.41300000000001</v>
      </c>
      <c r="L19" s="282">
        <v>395.36020000000002</v>
      </c>
      <c r="M19" s="282">
        <v>366.6234</v>
      </c>
      <c r="N19" s="282">
        <v>406.49340000000001</v>
      </c>
      <c r="O19" s="282">
        <v>340</v>
      </c>
      <c r="P19" s="282">
        <v>252.57069999999999</v>
      </c>
      <c r="Q19" s="282" t="s">
        <v>179</v>
      </c>
      <c r="R19" s="282" t="s">
        <v>179</v>
      </c>
      <c r="S19" s="282">
        <v>180.67910000000001</v>
      </c>
      <c r="T19" s="282" t="s">
        <v>178</v>
      </c>
      <c r="U19" s="282">
        <v>358.41109999999998</v>
      </c>
      <c r="V19" s="282">
        <v>391.7337</v>
      </c>
      <c r="W19" s="282">
        <v>352.49009999999998</v>
      </c>
      <c r="X19" s="282">
        <v>371.63240000000002</v>
      </c>
      <c r="Y19" s="282">
        <v>314.74459999999999</v>
      </c>
      <c r="Z19" s="282">
        <v>323.60919999999999</v>
      </c>
      <c r="AA19" s="282" t="s">
        <v>179</v>
      </c>
      <c r="AB19" s="282">
        <v>357.5385</v>
      </c>
      <c r="AC19" s="282">
        <v>457.4273</v>
      </c>
      <c r="AD19" s="283">
        <v>386.94060000000002</v>
      </c>
      <c r="AE19" s="289">
        <v>1.1600999999999999</v>
      </c>
      <c r="AF19" s="211">
        <v>3.0071504391746551E-3</v>
      </c>
      <c r="AG19" s="286" t="s">
        <v>178</v>
      </c>
    </row>
    <row r="20" spans="2:33" ht="15.75" customHeight="1" thickBot="1" x14ac:dyDescent="0.35">
      <c r="B20" s="70" t="s">
        <v>103</v>
      </c>
      <c r="C20" s="271" t="s">
        <v>178</v>
      </c>
      <c r="D20" s="271" t="s">
        <v>178</v>
      </c>
      <c r="E20" s="271">
        <v>344.73099999999999</v>
      </c>
      <c r="F20" s="271" t="s">
        <v>178</v>
      </c>
      <c r="G20" s="271">
        <v>356.14</v>
      </c>
      <c r="H20" s="271" t="s">
        <v>178</v>
      </c>
      <c r="I20" s="271">
        <v>303.82</v>
      </c>
      <c r="J20" s="271" t="s">
        <v>178</v>
      </c>
      <c r="K20" s="271" t="s">
        <v>178</v>
      </c>
      <c r="L20" s="271">
        <v>321</v>
      </c>
      <c r="M20" s="271">
        <v>356.49029999999999</v>
      </c>
      <c r="N20" s="271">
        <v>311.43</v>
      </c>
      <c r="O20" s="271" t="s">
        <v>178</v>
      </c>
      <c r="P20" s="271">
        <v>343.38</v>
      </c>
      <c r="Q20" s="271" t="s">
        <v>179</v>
      </c>
      <c r="R20" s="271" t="s">
        <v>179</v>
      </c>
      <c r="S20" s="271" t="s">
        <v>178</v>
      </c>
      <c r="T20" s="271" t="s">
        <v>178</v>
      </c>
      <c r="U20" s="271" t="s">
        <v>178</v>
      </c>
      <c r="V20" s="271" t="s">
        <v>178</v>
      </c>
      <c r="W20" s="271">
        <v>361.83109999999999</v>
      </c>
      <c r="X20" s="271">
        <v>329.2</v>
      </c>
      <c r="Y20" s="271">
        <v>336.55720000000002</v>
      </c>
      <c r="Z20" s="271">
        <v>326.95</v>
      </c>
      <c r="AA20" s="271">
        <v>317.11</v>
      </c>
      <c r="AB20" s="271" t="s">
        <v>178</v>
      </c>
      <c r="AC20" s="271">
        <v>446.85</v>
      </c>
      <c r="AD20" s="273">
        <v>356.0188</v>
      </c>
      <c r="AE20" s="274">
        <v>4.0092000000000212</v>
      </c>
      <c r="AF20" s="209">
        <v>1.1389462105579007E-2</v>
      </c>
      <c r="AG20" s="287" t="s">
        <v>178</v>
      </c>
    </row>
    <row r="21" spans="2:33" ht="15.75" customHeight="1" thickBot="1" x14ac:dyDescent="0.35">
      <c r="B21" s="69" t="s">
        <v>104</v>
      </c>
      <c r="C21" s="282" t="s">
        <v>178</v>
      </c>
      <c r="D21" s="282" t="s">
        <v>178</v>
      </c>
      <c r="E21" s="282">
        <v>344.73099999999999</v>
      </c>
      <c r="F21" s="282" t="s">
        <v>178</v>
      </c>
      <c r="G21" s="282">
        <v>356.14</v>
      </c>
      <c r="H21" s="282" t="s">
        <v>178</v>
      </c>
      <c r="I21" s="282">
        <v>303.82</v>
      </c>
      <c r="J21" s="282" t="s">
        <v>178</v>
      </c>
      <c r="K21" s="282" t="s">
        <v>178</v>
      </c>
      <c r="L21" s="282">
        <v>321</v>
      </c>
      <c r="M21" s="282">
        <v>356.49029999999999</v>
      </c>
      <c r="N21" s="282">
        <v>311.43</v>
      </c>
      <c r="O21" s="282" t="s">
        <v>178</v>
      </c>
      <c r="P21" s="282">
        <v>343.38</v>
      </c>
      <c r="Q21" s="282" t="s">
        <v>179</v>
      </c>
      <c r="R21" s="282" t="s">
        <v>179</v>
      </c>
      <c r="S21" s="282" t="s">
        <v>178</v>
      </c>
      <c r="T21" s="282" t="s">
        <v>178</v>
      </c>
      <c r="U21" s="282" t="s">
        <v>178</v>
      </c>
      <c r="V21" s="282" t="s">
        <v>178</v>
      </c>
      <c r="W21" s="282">
        <v>361.83109999999999</v>
      </c>
      <c r="X21" s="282">
        <v>329.2</v>
      </c>
      <c r="Y21" s="282">
        <v>336.55720000000002</v>
      </c>
      <c r="Z21" s="282">
        <v>326.95</v>
      </c>
      <c r="AA21" s="282">
        <v>317.11</v>
      </c>
      <c r="AB21" s="282" t="s">
        <v>178</v>
      </c>
      <c r="AC21" s="282">
        <v>446.85</v>
      </c>
      <c r="AD21" s="283">
        <v>356.0188</v>
      </c>
      <c r="AE21" s="289">
        <v>4.0092000000000212</v>
      </c>
      <c r="AF21" s="211">
        <v>1.1389462105579007E-2</v>
      </c>
      <c r="AG21" s="286" t="s">
        <v>178</v>
      </c>
    </row>
    <row r="22" spans="2:33" ht="15.05" customHeight="1" x14ac:dyDescent="0.3">
      <c r="B22" s="70" t="s">
        <v>105</v>
      </c>
      <c r="C22" s="271" t="s">
        <v>178</v>
      </c>
      <c r="D22" s="271" t="s">
        <v>178</v>
      </c>
      <c r="E22" s="271" t="s">
        <v>178</v>
      </c>
      <c r="F22" s="271" t="s">
        <v>178</v>
      </c>
      <c r="G22" s="271" t="s">
        <v>178</v>
      </c>
      <c r="H22" s="271" t="s">
        <v>178</v>
      </c>
      <c r="I22" s="271">
        <v>428.45</v>
      </c>
      <c r="J22" s="271" t="s">
        <v>178</v>
      </c>
      <c r="K22" s="271" t="s">
        <v>178</v>
      </c>
      <c r="L22" s="271" t="s">
        <v>178</v>
      </c>
      <c r="M22" s="271" t="s">
        <v>178</v>
      </c>
      <c r="N22" s="271" t="s">
        <v>178</v>
      </c>
      <c r="O22" s="271" t="s">
        <v>178</v>
      </c>
      <c r="P22" s="271" t="s">
        <v>178</v>
      </c>
      <c r="Q22" s="271" t="s">
        <v>178</v>
      </c>
      <c r="R22" s="271" t="s">
        <v>178</v>
      </c>
      <c r="S22" s="271" t="s">
        <v>178</v>
      </c>
      <c r="T22" s="271" t="s">
        <v>178</v>
      </c>
      <c r="U22" s="271" t="s">
        <v>178</v>
      </c>
      <c r="V22" s="271">
        <v>442.27</v>
      </c>
      <c r="W22" s="271" t="s">
        <v>178</v>
      </c>
      <c r="X22" s="271" t="s">
        <v>178</v>
      </c>
      <c r="Y22" s="271" t="s">
        <v>178</v>
      </c>
      <c r="Z22" s="271" t="s">
        <v>178</v>
      </c>
      <c r="AA22" s="271" t="s">
        <v>178</v>
      </c>
      <c r="AB22" s="271" t="s">
        <v>178</v>
      </c>
      <c r="AC22" s="271" t="s">
        <v>178</v>
      </c>
      <c r="AD22" s="273">
        <v>430.46109999999999</v>
      </c>
      <c r="AE22" s="274">
        <v>1.2201999999999771</v>
      </c>
      <c r="AF22" s="209">
        <v>2.8426927629683352E-3</v>
      </c>
      <c r="AG22" s="287" t="s">
        <v>178</v>
      </c>
    </row>
    <row r="23" spans="2:33" ht="15.05" customHeight="1" x14ac:dyDescent="0.3">
      <c r="B23" s="70" t="s">
        <v>106</v>
      </c>
      <c r="C23" s="272" t="s">
        <v>178</v>
      </c>
      <c r="D23" s="272" t="s">
        <v>178</v>
      </c>
      <c r="E23" s="272" t="s">
        <v>178</v>
      </c>
      <c r="F23" s="272" t="s">
        <v>178</v>
      </c>
      <c r="G23" s="272">
        <v>480.75</v>
      </c>
      <c r="H23" s="272" t="s">
        <v>178</v>
      </c>
      <c r="I23" s="272">
        <v>432.73</v>
      </c>
      <c r="J23" s="272" t="s">
        <v>178</v>
      </c>
      <c r="K23" s="272" t="s">
        <v>178</v>
      </c>
      <c r="L23" s="272">
        <v>328</v>
      </c>
      <c r="M23" s="272" t="s">
        <v>178</v>
      </c>
      <c r="N23" s="272" t="s">
        <v>178</v>
      </c>
      <c r="O23" s="272" t="s">
        <v>178</v>
      </c>
      <c r="P23" s="272" t="s">
        <v>178</v>
      </c>
      <c r="Q23" s="272" t="s">
        <v>178</v>
      </c>
      <c r="R23" s="272" t="s">
        <v>178</v>
      </c>
      <c r="S23" s="272" t="s">
        <v>178</v>
      </c>
      <c r="T23" s="272" t="s">
        <v>178</v>
      </c>
      <c r="U23" s="272" t="s">
        <v>178</v>
      </c>
      <c r="V23" s="272">
        <v>460.07</v>
      </c>
      <c r="W23" s="272" t="s">
        <v>178</v>
      </c>
      <c r="X23" s="272" t="s">
        <v>178</v>
      </c>
      <c r="Y23" s="272" t="s">
        <v>178</v>
      </c>
      <c r="Z23" s="272" t="s">
        <v>178</v>
      </c>
      <c r="AA23" s="272" t="s">
        <v>178</v>
      </c>
      <c r="AB23" s="272" t="s">
        <v>178</v>
      </c>
      <c r="AC23" s="272">
        <v>484.87979999999999</v>
      </c>
      <c r="AD23" s="273">
        <v>421.82810000000001</v>
      </c>
      <c r="AE23" s="274">
        <v>11.988</v>
      </c>
      <c r="AF23" s="209">
        <v>2.9250432058746778E-2</v>
      </c>
      <c r="AG23" s="276" t="s">
        <v>178</v>
      </c>
    </row>
    <row r="24" spans="2:33" ht="15.05" customHeight="1" x14ac:dyDescent="0.3">
      <c r="B24" s="70" t="s">
        <v>107</v>
      </c>
      <c r="C24" s="272" t="s">
        <v>178</v>
      </c>
      <c r="D24" s="272" t="s">
        <v>178</v>
      </c>
      <c r="E24" s="272" t="s">
        <v>178</v>
      </c>
      <c r="F24" s="272" t="s">
        <v>178</v>
      </c>
      <c r="G24" s="272" t="s">
        <v>178</v>
      </c>
      <c r="H24" s="272" t="s">
        <v>178</v>
      </c>
      <c r="I24" s="272">
        <v>432.36</v>
      </c>
      <c r="J24" s="272" t="s">
        <v>178</v>
      </c>
      <c r="K24" s="272" t="s">
        <v>178</v>
      </c>
      <c r="L24" s="272" t="s">
        <v>178</v>
      </c>
      <c r="M24" s="272" t="s">
        <v>178</v>
      </c>
      <c r="N24" s="272" t="s">
        <v>178</v>
      </c>
      <c r="O24" s="272" t="s">
        <v>178</v>
      </c>
      <c r="P24" s="272" t="s">
        <v>178</v>
      </c>
      <c r="Q24" s="272" t="s">
        <v>178</v>
      </c>
      <c r="R24" s="272" t="s">
        <v>178</v>
      </c>
      <c r="S24" s="272" t="s">
        <v>178</v>
      </c>
      <c r="T24" s="272" t="s">
        <v>178</v>
      </c>
      <c r="U24" s="272" t="s">
        <v>178</v>
      </c>
      <c r="V24" s="272">
        <v>447.13</v>
      </c>
      <c r="W24" s="272" t="s">
        <v>178</v>
      </c>
      <c r="X24" s="272">
        <v>200</v>
      </c>
      <c r="Y24" s="272" t="s">
        <v>178</v>
      </c>
      <c r="Z24" s="272" t="s">
        <v>178</v>
      </c>
      <c r="AA24" s="272" t="s">
        <v>178</v>
      </c>
      <c r="AB24" s="272" t="s">
        <v>178</v>
      </c>
      <c r="AC24" s="272" t="s">
        <v>178</v>
      </c>
      <c r="AD24" s="273">
        <v>433.58539999999999</v>
      </c>
      <c r="AE24" s="274">
        <v>-2.2599999999999909</v>
      </c>
      <c r="AF24" s="209">
        <v>-5.185324888136944E-3</v>
      </c>
      <c r="AG24" s="276" t="s">
        <v>178</v>
      </c>
    </row>
    <row r="25" spans="2:33" ht="15.05" customHeight="1" x14ac:dyDescent="0.3">
      <c r="B25" s="71" t="s">
        <v>108</v>
      </c>
      <c r="C25" s="277" t="s">
        <v>178</v>
      </c>
      <c r="D25" s="277" t="s">
        <v>178</v>
      </c>
      <c r="E25" s="277" t="s">
        <v>178</v>
      </c>
      <c r="F25" s="277">
        <v>405.53359999999998</v>
      </c>
      <c r="G25" s="277">
        <v>447.6</v>
      </c>
      <c r="H25" s="277" t="s">
        <v>178</v>
      </c>
      <c r="I25" s="277">
        <v>422.51</v>
      </c>
      <c r="J25" s="277" t="s">
        <v>178</v>
      </c>
      <c r="K25" s="277" t="s">
        <v>178</v>
      </c>
      <c r="L25" s="277">
        <v>388</v>
      </c>
      <c r="M25" s="277" t="s">
        <v>178</v>
      </c>
      <c r="N25" s="277">
        <v>445.54</v>
      </c>
      <c r="O25" s="277" t="s">
        <v>178</v>
      </c>
      <c r="P25" s="277" t="s">
        <v>178</v>
      </c>
      <c r="Q25" s="277" t="s">
        <v>179</v>
      </c>
      <c r="R25" s="277" t="s">
        <v>179</v>
      </c>
      <c r="S25" s="277" t="s">
        <v>178</v>
      </c>
      <c r="T25" s="277" t="s">
        <v>178</v>
      </c>
      <c r="U25" s="277" t="s">
        <v>178</v>
      </c>
      <c r="V25" s="277">
        <v>442.87</v>
      </c>
      <c r="W25" s="277" t="s">
        <v>178</v>
      </c>
      <c r="X25" s="277">
        <v>323.23</v>
      </c>
      <c r="Y25" s="277">
        <v>278.00409999999999</v>
      </c>
      <c r="Z25" s="277" t="s">
        <v>178</v>
      </c>
      <c r="AA25" s="277" t="s">
        <v>178</v>
      </c>
      <c r="AB25" s="277" t="s">
        <v>178</v>
      </c>
      <c r="AC25" s="277">
        <v>465.57089999999999</v>
      </c>
      <c r="AD25" s="278">
        <v>419.04950000000002</v>
      </c>
      <c r="AE25" s="288">
        <v>-1.8093999999999824</v>
      </c>
      <c r="AF25" s="210">
        <v>-4.2993031631266554E-3</v>
      </c>
      <c r="AG25" s="281" t="s">
        <v>178</v>
      </c>
    </row>
    <row r="26" spans="2:33" ht="15.05" customHeight="1" x14ac:dyDescent="0.3">
      <c r="B26" s="70" t="s">
        <v>109</v>
      </c>
      <c r="C26" s="272" t="s">
        <v>178</v>
      </c>
      <c r="D26" s="272" t="s">
        <v>178</v>
      </c>
      <c r="E26" s="272" t="s">
        <v>178</v>
      </c>
      <c r="F26" s="272">
        <v>370.30489999999998</v>
      </c>
      <c r="G26" s="272" t="s">
        <v>178</v>
      </c>
      <c r="H26" s="272" t="s">
        <v>178</v>
      </c>
      <c r="I26" s="272">
        <v>422.1</v>
      </c>
      <c r="J26" s="272" t="s">
        <v>178</v>
      </c>
      <c r="K26" s="272" t="s">
        <v>178</v>
      </c>
      <c r="L26" s="272" t="s">
        <v>178</v>
      </c>
      <c r="M26" s="272" t="s">
        <v>178</v>
      </c>
      <c r="N26" s="272" t="s">
        <v>178</v>
      </c>
      <c r="O26" s="272" t="s">
        <v>178</v>
      </c>
      <c r="P26" s="272" t="s">
        <v>178</v>
      </c>
      <c r="Q26" s="272" t="s">
        <v>178</v>
      </c>
      <c r="R26" s="272" t="s">
        <v>178</v>
      </c>
      <c r="S26" s="272" t="s">
        <v>178</v>
      </c>
      <c r="T26" s="272" t="s">
        <v>178</v>
      </c>
      <c r="U26" s="272" t="s">
        <v>178</v>
      </c>
      <c r="V26" s="272">
        <v>419.27</v>
      </c>
      <c r="W26" s="272" t="s">
        <v>178</v>
      </c>
      <c r="X26" s="272">
        <v>220</v>
      </c>
      <c r="Y26" s="272" t="s">
        <v>178</v>
      </c>
      <c r="Z26" s="272" t="s">
        <v>178</v>
      </c>
      <c r="AA26" s="272" t="s">
        <v>178</v>
      </c>
      <c r="AB26" s="272" t="s">
        <v>178</v>
      </c>
      <c r="AC26" s="272">
        <v>452.24079999999998</v>
      </c>
      <c r="AD26" s="273">
        <v>422.0566</v>
      </c>
      <c r="AE26" s="274">
        <v>-4.5117999999999938</v>
      </c>
      <c r="AF26" s="209">
        <v>-1.0576967257771575E-2</v>
      </c>
      <c r="AG26" s="276" t="s">
        <v>178</v>
      </c>
    </row>
    <row r="27" spans="2:33" ht="15.05" customHeight="1" x14ac:dyDescent="0.3">
      <c r="B27" s="70" t="s">
        <v>110</v>
      </c>
      <c r="C27" s="271" t="s">
        <v>178</v>
      </c>
      <c r="D27" s="271" t="s">
        <v>178</v>
      </c>
      <c r="E27" s="271" t="s">
        <v>178</v>
      </c>
      <c r="F27" s="271">
        <v>399.61739999999998</v>
      </c>
      <c r="G27" s="271">
        <v>364.13</v>
      </c>
      <c r="H27" s="271" t="s">
        <v>178</v>
      </c>
      <c r="I27" s="271">
        <v>407.05</v>
      </c>
      <c r="J27" s="271" t="s">
        <v>178</v>
      </c>
      <c r="K27" s="271" t="s">
        <v>178</v>
      </c>
      <c r="L27" s="271">
        <v>352</v>
      </c>
      <c r="M27" s="271" t="s">
        <v>178</v>
      </c>
      <c r="N27" s="271" t="s">
        <v>178</v>
      </c>
      <c r="O27" s="271" t="s">
        <v>178</v>
      </c>
      <c r="P27" s="271" t="s">
        <v>178</v>
      </c>
      <c r="Q27" s="271" t="s">
        <v>178</v>
      </c>
      <c r="R27" s="271" t="s">
        <v>178</v>
      </c>
      <c r="S27" s="271" t="s">
        <v>178</v>
      </c>
      <c r="T27" s="271" t="s">
        <v>178</v>
      </c>
      <c r="U27" s="271" t="s">
        <v>178</v>
      </c>
      <c r="V27" s="271">
        <v>369.98</v>
      </c>
      <c r="W27" s="271" t="s">
        <v>178</v>
      </c>
      <c r="X27" s="271" t="s">
        <v>178</v>
      </c>
      <c r="Y27" s="271">
        <v>298.89269999999999</v>
      </c>
      <c r="Z27" s="271" t="s">
        <v>178</v>
      </c>
      <c r="AA27" s="271" t="s">
        <v>178</v>
      </c>
      <c r="AB27" s="271" t="s">
        <v>178</v>
      </c>
      <c r="AC27" s="271">
        <v>467.43310000000002</v>
      </c>
      <c r="AD27" s="273">
        <v>394.59969999999998</v>
      </c>
      <c r="AE27" s="274">
        <v>-3.1274999999999977</v>
      </c>
      <c r="AF27" s="209">
        <v>-7.8634300093128884E-3</v>
      </c>
      <c r="AG27" s="287" t="s">
        <v>178</v>
      </c>
    </row>
    <row r="28" spans="2:33" ht="15.75" customHeight="1" thickBot="1" x14ac:dyDescent="0.35">
      <c r="B28" s="70" t="s">
        <v>111</v>
      </c>
      <c r="C28" s="272" t="s">
        <v>178</v>
      </c>
      <c r="D28" s="272" t="s">
        <v>178</v>
      </c>
      <c r="E28" s="272" t="s">
        <v>178</v>
      </c>
      <c r="F28" s="272">
        <v>413.1979</v>
      </c>
      <c r="G28" s="272" t="s">
        <v>178</v>
      </c>
      <c r="H28" s="272" t="s">
        <v>178</v>
      </c>
      <c r="I28" s="272">
        <v>407.6</v>
      </c>
      <c r="J28" s="272" t="s">
        <v>178</v>
      </c>
      <c r="K28" s="272" t="s">
        <v>178</v>
      </c>
      <c r="L28" s="272">
        <v>300</v>
      </c>
      <c r="M28" s="272" t="s">
        <v>178</v>
      </c>
      <c r="N28" s="272" t="s">
        <v>178</v>
      </c>
      <c r="O28" s="272" t="s">
        <v>178</v>
      </c>
      <c r="P28" s="272" t="s">
        <v>178</v>
      </c>
      <c r="Q28" s="272" t="s">
        <v>178</v>
      </c>
      <c r="R28" s="272" t="s">
        <v>178</v>
      </c>
      <c r="S28" s="272" t="s">
        <v>178</v>
      </c>
      <c r="T28" s="272" t="s">
        <v>178</v>
      </c>
      <c r="U28" s="272" t="s">
        <v>178</v>
      </c>
      <c r="V28" s="272" t="s">
        <v>178</v>
      </c>
      <c r="W28" s="272" t="s">
        <v>178</v>
      </c>
      <c r="X28" s="272">
        <v>220</v>
      </c>
      <c r="Y28" s="272" t="s">
        <v>178</v>
      </c>
      <c r="Z28" s="272" t="s">
        <v>178</v>
      </c>
      <c r="AA28" s="272" t="s">
        <v>178</v>
      </c>
      <c r="AB28" s="272" t="s">
        <v>178</v>
      </c>
      <c r="AC28" s="272">
        <v>432.93189999999998</v>
      </c>
      <c r="AD28" s="273">
        <v>404.38170000000002</v>
      </c>
      <c r="AE28" s="274">
        <v>-1.3083999999999492</v>
      </c>
      <c r="AF28" s="209">
        <v>-3.2251218356078581E-3</v>
      </c>
      <c r="AG28" s="276" t="s">
        <v>178</v>
      </c>
    </row>
    <row r="29" spans="2:33" ht="15.75" customHeight="1" thickBot="1" x14ac:dyDescent="0.35">
      <c r="B29" s="69" t="s">
        <v>112</v>
      </c>
      <c r="C29" s="282" t="s">
        <v>178</v>
      </c>
      <c r="D29" s="282" t="s">
        <v>178</v>
      </c>
      <c r="E29" s="282" t="s">
        <v>178</v>
      </c>
      <c r="F29" s="282">
        <v>399.97070000000002</v>
      </c>
      <c r="G29" s="282">
        <v>420.56689999999998</v>
      </c>
      <c r="H29" s="282" t="s">
        <v>178</v>
      </c>
      <c r="I29" s="282">
        <v>418.3596</v>
      </c>
      <c r="J29" s="282" t="s">
        <v>178</v>
      </c>
      <c r="K29" s="282" t="s">
        <v>178</v>
      </c>
      <c r="L29" s="282">
        <v>358.12090000000001</v>
      </c>
      <c r="M29" s="282" t="s">
        <v>178</v>
      </c>
      <c r="N29" s="282">
        <v>445.54</v>
      </c>
      <c r="O29" s="282" t="s">
        <v>178</v>
      </c>
      <c r="P29" s="282" t="s">
        <v>178</v>
      </c>
      <c r="Q29" s="282" t="s">
        <v>179</v>
      </c>
      <c r="R29" s="282" t="s">
        <v>179</v>
      </c>
      <c r="S29" s="282" t="s">
        <v>178</v>
      </c>
      <c r="T29" s="282" t="s">
        <v>178</v>
      </c>
      <c r="U29" s="282" t="s">
        <v>178</v>
      </c>
      <c r="V29" s="282">
        <v>445.33409999999998</v>
      </c>
      <c r="W29" s="282" t="s">
        <v>178</v>
      </c>
      <c r="X29" s="282">
        <v>275.06</v>
      </c>
      <c r="Y29" s="282">
        <v>283.55459999999999</v>
      </c>
      <c r="Z29" s="282" t="s">
        <v>178</v>
      </c>
      <c r="AA29" s="282" t="s">
        <v>178</v>
      </c>
      <c r="AB29" s="282" t="s">
        <v>178</v>
      </c>
      <c r="AC29" s="282">
        <v>463.56099999999998</v>
      </c>
      <c r="AD29" s="283">
        <v>412.89330000000001</v>
      </c>
      <c r="AE29" s="289">
        <v>-1.2518999999999778</v>
      </c>
      <c r="AF29" s="211">
        <v>-3.0228528545060973E-3</v>
      </c>
      <c r="AG29" s="286" t="s">
        <v>178</v>
      </c>
    </row>
    <row r="30" spans="2:33" ht="15.05" customHeight="1" x14ac:dyDescent="0.3">
      <c r="B30" s="70" t="s">
        <v>113</v>
      </c>
      <c r="C30" s="271">
        <v>331.28</v>
      </c>
      <c r="D30" s="271" t="s">
        <v>178</v>
      </c>
      <c r="E30" s="271" t="s">
        <v>178</v>
      </c>
      <c r="F30" s="271" t="s">
        <v>178</v>
      </c>
      <c r="G30" s="271" t="s">
        <v>178</v>
      </c>
      <c r="H30" s="271" t="s">
        <v>178</v>
      </c>
      <c r="I30" s="271" t="s">
        <v>178</v>
      </c>
      <c r="J30" s="271" t="s">
        <v>178</v>
      </c>
      <c r="K30" s="271" t="s">
        <v>178</v>
      </c>
      <c r="L30" s="271">
        <v>406</v>
      </c>
      <c r="M30" s="271" t="s">
        <v>178</v>
      </c>
      <c r="N30" s="271">
        <v>366.71</v>
      </c>
      <c r="O30" s="271" t="s">
        <v>178</v>
      </c>
      <c r="P30" s="271" t="s">
        <v>178</v>
      </c>
      <c r="Q30" s="271" t="s">
        <v>178</v>
      </c>
      <c r="R30" s="271" t="s">
        <v>178</v>
      </c>
      <c r="S30" s="271" t="s">
        <v>178</v>
      </c>
      <c r="T30" s="271" t="s">
        <v>178</v>
      </c>
      <c r="U30" s="271" t="s">
        <v>178</v>
      </c>
      <c r="V30" s="271" t="s">
        <v>178</v>
      </c>
      <c r="W30" s="271" t="s">
        <v>178</v>
      </c>
      <c r="X30" s="271" t="s">
        <v>178</v>
      </c>
      <c r="Y30" s="271" t="s">
        <v>178</v>
      </c>
      <c r="Z30" s="271" t="s">
        <v>178</v>
      </c>
      <c r="AA30" s="271" t="s">
        <v>178</v>
      </c>
      <c r="AB30" s="271" t="s">
        <v>178</v>
      </c>
      <c r="AC30" s="271" t="s">
        <v>178</v>
      </c>
      <c r="AD30" s="273">
        <v>396.24489999999997</v>
      </c>
      <c r="AE30" s="274">
        <v>10.07669999999996</v>
      </c>
      <c r="AF30" s="209">
        <v>2.6094069889752491E-2</v>
      </c>
      <c r="AG30" s="287" t="s">
        <v>178</v>
      </c>
    </row>
    <row r="31" spans="2:33" ht="15.05" customHeight="1" x14ac:dyDescent="0.3">
      <c r="B31" s="70" t="s">
        <v>114</v>
      </c>
      <c r="C31" s="272">
        <v>330.38</v>
      </c>
      <c r="D31" s="272" t="s">
        <v>178</v>
      </c>
      <c r="E31" s="272">
        <v>290.505</v>
      </c>
      <c r="F31" s="272">
        <v>352.82499999999999</v>
      </c>
      <c r="G31" s="272">
        <v>371.19</v>
      </c>
      <c r="H31" s="272">
        <v>276.42</v>
      </c>
      <c r="I31" s="272">
        <v>368.53</v>
      </c>
      <c r="J31" s="272" t="s">
        <v>178</v>
      </c>
      <c r="K31" s="272">
        <v>279.99</v>
      </c>
      <c r="L31" s="272">
        <v>416</v>
      </c>
      <c r="M31" s="272" t="s">
        <v>178</v>
      </c>
      <c r="N31" s="272">
        <v>324.23</v>
      </c>
      <c r="O31" s="272" t="s">
        <v>178</v>
      </c>
      <c r="P31" s="272">
        <v>313.41000000000003</v>
      </c>
      <c r="Q31" s="272">
        <v>265.63</v>
      </c>
      <c r="R31" s="272">
        <v>385.16</v>
      </c>
      <c r="S31" s="272">
        <v>213.03030000000001</v>
      </c>
      <c r="T31" s="272" t="s">
        <v>178</v>
      </c>
      <c r="U31" s="272">
        <v>379</v>
      </c>
      <c r="V31" s="272">
        <v>334.51</v>
      </c>
      <c r="W31" s="272">
        <v>295.5865</v>
      </c>
      <c r="X31" s="272">
        <v>278.22000000000003</v>
      </c>
      <c r="Y31" s="272">
        <v>244.81030000000001</v>
      </c>
      <c r="Z31" s="272">
        <v>252.69</v>
      </c>
      <c r="AA31" s="272" t="s">
        <v>179</v>
      </c>
      <c r="AB31" s="272" t="s">
        <v>178</v>
      </c>
      <c r="AC31" s="272">
        <v>452.14280000000002</v>
      </c>
      <c r="AD31" s="273">
        <v>386.35879999999997</v>
      </c>
      <c r="AE31" s="274">
        <v>1.6305999999999585</v>
      </c>
      <c r="AF31" s="209">
        <v>4.2383168169111141E-3</v>
      </c>
      <c r="AG31" s="276" t="s">
        <v>178</v>
      </c>
    </row>
    <row r="32" spans="2:33" ht="15.05" customHeight="1" x14ac:dyDescent="0.3">
      <c r="B32" s="70" t="s">
        <v>115</v>
      </c>
      <c r="C32" s="272" t="s">
        <v>178</v>
      </c>
      <c r="D32" s="272">
        <v>225.43199999999999</v>
      </c>
      <c r="E32" s="272">
        <v>297.2783</v>
      </c>
      <c r="F32" s="272">
        <v>345.96749999999997</v>
      </c>
      <c r="G32" s="272">
        <v>370.55</v>
      </c>
      <c r="H32" s="272">
        <v>276.42</v>
      </c>
      <c r="I32" s="272">
        <v>367.8</v>
      </c>
      <c r="J32" s="272" t="s">
        <v>178</v>
      </c>
      <c r="K32" s="272">
        <v>334.69</v>
      </c>
      <c r="L32" s="272">
        <v>400</v>
      </c>
      <c r="M32" s="272" t="s">
        <v>178</v>
      </c>
      <c r="N32" s="272">
        <v>400.75</v>
      </c>
      <c r="O32" s="272" t="s">
        <v>178</v>
      </c>
      <c r="P32" s="272">
        <v>315.20999999999998</v>
      </c>
      <c r="Q32" s="272">
        <v>274.97000000000003</v>
      </c>
      <c r="R32" s="272" t="s">
        <v>179</v>
      </c>
      <c r="S32" s="272">
        <v>203.43049999999999</v>
      </c>
      <c r="T32" s="272" t="s">
        <v>178</v>
      </c>
      <c r="U32" s="272">
        <v>373</v>
      </c>
      <c r="V32" s="272">
        <v>339.01</v>
      </c>
      <c r="W32" s="272">
        <v>300.3963</v>
      </c>
      <c r="X32" s="272">
        <v>327.49</v>
      </c>
      <c r="Y32" s="272">
        <v>278.6309</v>
      </c>
      <c r="Z32" s="272">
        <v>276.66000000000003</v>
      </c>
      <c r="AA32" s="272">
        <v>299.20999999999998</v>
      </c>
      <c r="AB32" s="272" t="s">
        <v>178</v>
      </c>
      <c r="AC32" s="272">
        <v>438.71480000000003</v>
      </c>
      <c r="AD32" s="273">
        <v>357.57819999999998</v>
      </c>
      <c r="AE32" s="274">
        <v>3.4421999999999571</v>
      </c>
      <c r="AF32" s="209">
        <v>9.7199945783539299E-3</v>
      </c>
      <c r="AG32" s="276" t="s">
        <v>178</v>
      </c>
    </row>
    <row r="33" spans="2:33" ht="15.05" customHeight="1" x14ac:dyDescent="0.3">
      <c r="B33" s="70" t="s">
        <v>116</v>
      </c>
      <c r="C33" s="272">
        <v>285.98</v>
      </c>
      <c r="D33" s="272">
        <v>230.0849</v>
      </c>
      <c r="E33" s="272">
        <v>262.38780000000003</v>
      </c>
      <c r="F33" s="272">
        <v>329.02550000000002</v>
      </c>
      <c r="G33" s="272">
        <v>349.09</v>
      </c>
      <c r="H33" s="272">
        <v>264.18</v>
      </c>
      <c r="I33" s="272">
        <v>338.62</v>
      </c>
      <c r="J33" s="272">
        <v>236.39</v>
      </c>
      <c r="K33" s="272">
        <v>239.38</v>
      </c>
      <c r="L33" s="272">
        <v>358</v>
      </c>
      <c r="M33" s="272">
        <v>255.9315</v>
      </c>
      <c r="N33" s="272">
        <v>284.24</v>
      </c>
      <c r="O33" s="272" t="s">
        <v>178</v>
      </c>
      <c r="P33" s="272">
        <v>251.78</v>
      </c>
      <c r="Q33" s="272">
        <v>271.60000000000002</v>
      </c>
      <c r="R33" s="272" t="s">
        <v>179</v>
      </c>
      <c r="S33" s="272">
        <v>197.49539999999999</v>
      </c>
      <c r="T33" s="272" t="s">
        <v>178</v>
      </c>
      <c r="U33" s="272">
        <v>332</v>
      </c>
      <c r="V33" s="272">
        <v>307.37</v>
      </c>
      <c r="W33" s="272">
        <v>270.22550000000001</v>
      </c>
      <c r="X33" s="272">
        <v>212.83</v>
      </c>
      <c r="Y33" s="272">
        <v>273.68810000000002</v>
      </c>
      <c r="Z33" s="272">
        <v>228.83</v>
      </c>
      <c r="AA33" s="272">
        <v>158.07</v>
      </c>
      <c r="AB33" s="272">
        <v>306.56</v>
      </c>
      <c r="AC33" s="272">
        <v>412.93680000000001</v>
      </c>
      <c r="AD33" s="273">
        <v>299.01209999999998</v>
      </c>
      <c r="AE33" s="274">
        <v>2.0177999999999656</v>
      </c>
      <c r="AF33" s="209">
        <v>6.7940697851776033E-3</v>
      </c>
      <c r="AG33" s="276" t="s">
        <v>178</v>
      </c>
    </row>
    <row r="34" spans="2:33" ht="15.05" customHeight="1" x14ac:dyDescent="0.3">
      <c r="B34" s="71" t="s">
        <v>117</v>
      </c>
      <c r="C34" s="277">
        <v>281.75</v>
      </c>
      <c r="D34" s="277">
        <v>239.9683</v>
      </c>
      <c r="E34" s="277">
        <v>270.42129999999997</v>
      </c>
      <c r="F34" s="277">
        <v>329.02550000000002</v>
      </c>
      <c r="G34" s="277">
        <v>353.04</v>
      </c>
      <c r="H34" s="277">
        <v>272.76</v>
      </c>
      <c r="I34" s="277">
        <v>348.25</v>
      </c>
      <c r="J34" s="277" t="s">
        <v>178</v>
      </c>
      <c r="K34" s="277">
        <v>273.41000000000003</v>
      </c>
      <c r="L34" s="277">
        <v>347</v>
      </c>
      <c r="M34" s="277" t="s">
        <v>178</v>
      </c>
      <c r="N34" s="277">
        <v>310.29000000000002</v>
      </c>
      <c r="O34" s="277" t="s">
        <v>178</v>
      </c>
      <c r="P34" s="277">
        <v>264.97000000000003</v>
      </c>
      <c r="Q34" s="277">
        <v>284.58999999999997</v>
      </c>
      <c r="R34" s="277">
        <v>319.85000000000002</v>
      </c>
      <c r="S34" s="277">
        <v>205.01499999999999</v>
      </c>
      <c r="T34" s="277" t="s">
        <v>178</v>
      </c>
      <c r="U34" s="277">
        <v>342</v>
      </c>
      <c r="V34" s="277">
        <v>313.10000000000002</v>
      </c>
      <c r="W34" s="277">
        <v>289.4649</v>
      </c>
      <c r="X34" s="277">
        <v>219.63</v>
      </c>
      <c r="Y34" s="277">
        <v>266.4579</v>
      </c>
      <c r="Z34" s="277">
        <v>255.4</v>
      </c>
      <c r="AA34" s="277">
        <v>178.63</v>
      </c>
      <c r="AB34" s="277">
        <v>310.56</v>
      </c>
      <c r="AC34" s="277">
        <v>432.14780000000002</v>
      </c>
      <c r="AD34" s="278">
        <v>327.44240000000002</v>
      </c>
      <c r="AE34" s="288">
        <v>2.5913000000000466</v>
      </c>
      <c r="AF34" s="210">
        <v>7.9768854099617759E-3</v>
      </c>
      <c r="AG34" s="281" t="s">
        <v>178</v>
      </c>
    </row>
    <row r="35" spans="2:33" ht="15.05" customHeight="1" x14ac:dyDescent="0.3">
      <c r="B35" s="70" t="s">
        <v>118</v>
      </c>
      <c r="C35" s="271">
        <v>268.57</v>
      </c>
      <c r="D35" s="271" t="s">
        <v>178</v>
      </c>
      <c r="E35" s="271">
        <v>264.47489999999999</v>
      </c>
      <c r="F35" s="271">
        <v>331.58019999999999</v>
      </c>
      <c r="G35" s="271">
        <v>357.32</v>
      </c>
      <c r="H35" s="271">
        <v>273.56</v>
      </c>
      <c r="I35" s="271">
        <v>348.86</v>
      </c>
      <c r="J35" s="271" t="s">
        <v>178</v>
      </c>
      <c r="K35" s="271">
        <v>322.32</v>
      </c>
      <c r="L35" s="271">
        <v>315</v>
      </c>
      <c r="M35" s="271" t="s">
        <v>178</v>
      </c>
      <c r="N35" s="271">
        <v>302.27999999999997</v>
      </c>
      <c r="O35" s="271" t="s">
        <v>178</v>
      </c>
      <c r="P35" s="271">
        <v>293.89</v>
      </c>
      <c r="Q35" s="271">
        <v>270</v>
      </c>
      <c r="R35" s="271" t="s">
        <v>179</v>
      </c>
      <c r="S35" s="271">
        <v>195.38419999999999</v>
      </c>
      <c r="T35" s="271" t="s">
        <v>178</v>
      </c>
      <c r="U35" s="271">
        <v>350</v>
      </c>
      <c r="V35" s="271">
        <v>315.16000000000003</v>
      </c>
      <c r="W35" s="271">
        <v>300.17770000000002</v>
      </c>
      <c r="X35" s="271">
        <v>227.6</v>
      </c>
      <c r="Y35" s="271">
        <v>282.68450000000001</v>
      </c>
      <c r="Z35" s="271">
        <v>239</v>
      </c>
      <c r="AA35" s="271">
        <v>198.11</v>
      </c>
      <c r="AB35" s="271">
        <v>289.07</v>
      </c>
      <c r="AC35" s="271">
        <v>421.66019999999997</v>
      </c>
      <c r="AD35" s="273">
        <v>332.18779999999998</v>
      </c>
      <c r="AE35" s="274">
        <v>3.0349999999999682</v>
      </c>
      <c r="AF35" s="209">
        <v>9.2206415986737511E-3</v>
      </c>
      <c r="AG35" s="287" t="s">
        <v>178</v>
      </c>
    </row>
    <row r="36" spans="2:33" ht="15.05" customHeight="1" x14ac:dyDescent="0.3">
      <c r="B36" s="70" t="s">
        <v>119</v>
      </c>
      <c r="C36" s="271">
        <v>225.46</v>
      </c>
      <c r="D36" s="271">
        <v>244.524</v>
      </c>
      <c r="E36" s="271">
        <v>214.38380000000001</v>
      </c>
      <c r="F36" s="271">
        <v>280.21620000000001</v>
      </c>
      <c r="G36" s="271">
        <v>302.99</v>
      </c>
      <c r="H36" s="271">
        <v>244.37</v>
      </c>
      <c r="I36" s="271">
        <v>316.47000000000003</v>
      </c>
      <c r="J36" s="271" t="s">
        <v>178</v>
      </c>
      <c r="K36" s="271">
        <v>222.44</v>
      </c>
      <c r="L36" s="271">
        <v>301</v>
      </c>
      <c r="M36" s="271">
        <v>239.26060000000001</v>
      </c>
      <c r="N36" s="271">
        <v>254.19</v>
      </c>
      <c r="O36" s="271">
        <v>192</v>
      </c>
      <c r="P36" s="271">
        <v>211.37</v>
      </c>
      <c r="Q36" s="271">
        <v>231.8</v>
      </c>
      <c r="R36" s="271">
        <v>256.44</v>
      </c>
      <c r="S36" s="271">
        <v>181.71709999999999</v>
      </c>
      <c r="T36" s="271" t="s">
        <v>178</v>
      </c>
      <c r="U36" s="271">
        <v>307</v>
      </c>
      <c r="V36" s="271">
        <v>284.7</v>
      </c>
      <c r="W36" s="271">
        <v>251.42339999999999</v>
      </c>
      <c r="X36" s="271">
        <v>186.54</v>
      </c>
      <c r="Y36" s="271">
        <v>252.58789999999999</v>
      </c>
      <c r="Z36" s="271">
        <v>207.43</v>
      </c>
      <c r="AA36" s="271">
        <v>135.57</v>
      </c>
      <c r="AB36" s="271">
        <v>274.14999999999998</v>
      </c>
      <c r="AC36" s="271">
        <v>356.57830000000001</v>
      </c>
      <c r="AD36" s="273">
        <v>272.04730000000001</v>
      </c>
      <c r="AE36" s="274">
        <v>4.6611000000000331</v>
      </c>
      <c r="AF36" s="209">
        <v>1.7432088866216944E-2</v>
      </c>
      <c r="AG36" s="287" t="s">
        <v>178</v>
      </c>
    </row>
    <row r="37" spans="2:33" ht="15.75" customHeight="1" thickBot="1" x14ac:dyDescent="0.35">
      <c r="B37" s="70" t="s">
        <v>120</v>
      </c>
      <c r="C37" s="272">
        <v>234.24</v>
      </c>
      <c r="D37" s="272">
        <v>250.43459999999999</v>
      </c>
      <c r="E37" s="272">
        <v>196.78100000000001</v>
      </c>
      <c r="F37" s="272">
        <v>309.25970000000001</v>
      </c>
      <c r="G37" s="272">
        <v>311.54000000000002</v>
      </c>
      <c r="H37" s="272">
        <v>261.39</v>
      </c>
      <c r="I37" s="272">
        <v>338.13</v>
      </c>
      <c r="J37" s="272" t="s">
        <v>178</v>
      </c>
      <c r="K37" s="272">
        <v>220.49</v>
      </c>
      <c r="L37" s="272">
        <v>324</v>
      </c>
      <c r="M37" s="272">
        <v>242.59479999999999</v>
      </c>
      <c r="N37" s="272">
        <v>282.36</v>
      </c>
      <c r="O37" s="272">
        <v>189</v>
      </c>
      <c r="P37" s="272">
        <v>225.02</v>
      </c>
      <c r="Q37" s="272">
        <v>243.54</v>
      </c>
      <c r="R37" s="272" t="s">
        <v>178</v>
      </c>
      <c r="S37" s="272">
        <v>216.59559999999999</v>
      </c>
      <c r="T37" s="272" t="s">
        <v>178</v>
      </c>
      <c r="U37" s="272">
        <v>319</v>
      </c>
      <c r="V37" s="272">
        <v>269.41000000000003</v>
      </c>
      <c r="W37" s="272">
        <v>263.66669999999999</v>
      </c>
      <c r="X37" s="272">
        <v>190.72</v>
      </c>
      <c r="Y37" s="272">
        <v>245.5429</v>
      </c>
      <c r="Z37" s="272">
        <v>221.32</v>
      </c>
      <c r="AA37" s="272">
        <v>148.84</v>
      </c>
      <c r="AB37" s="272">
        <v>298.45</v>
      </c>
      <c r="AC37" s="272">
        <v>395.29419999999999</v>
      </c>
      <c r="AD37" s="273">
        <v>311.5532</v>
      </c>
      <c r="AE37" s="274">
        <v>4.1107999999999834</v>
      </c>
      <c r="AF37" s="209">
        <v>1.3370959893625578E-2</v>
      </c>
      <c r="AG37" s="276" t="s">
        <v>178</v>
      </c>
    </row>
    <row r="38" spans="2:33" ht="15.05" customHeight="1" thickBot="1" x14ac:dyDescent="0.35">
      <c r="B38" s="69" t="s">
        <v>121</v>
      </c>
      <c r="C38" s="282">
        <v>258.55919999999998</v>
      </c>
      <c r="D38" s="282">
        <v>240.45439999999999</v>
      </c>
      <c r="E38" s="282">
        <v>252.50210000000001</v>
      </c>
      <c r="F38" s="282">
        <v>309.39819999999997</v>
      </c>
      <c r="G38" s="282">
        <v>345.84320000000002</v>
      </c>
      <c r="H38" s="282">
        <v>260.10039999999998</v>
      </c>
      <c r="I38" s="282">
        <v>351.13869999999997</v>
      </c>
      <c r="J38" s="282">
        <v>236.39</v>
      </c>
      <c r="K38" s="282">
        <v>259.98689999999999</v>
      </c>
      <c r="L38" s="282">
        <v>357.95280000000002</v>
      </c>
      <c r="M38" s="282">
        <v>250.63740000000001</v>
      </c>
      <c r="N38" s="282">
        <v>279.89710000000002</v>
      </c>
      <c r="O38" s="282">
        <v>191.04050000000001</v>
      </c>
      <c r="P38" s="282">
        <v>254.71860000000001</v>
      </c>
      <c r="Q38" s="282">
        <v>258.46390000000002</v>
      </c>
      <c r="R38" s="282" t="s">
        <v>179</v>
      </c>
      <c r="S38" s="282">
        <v>196.0378</v>
      </c>
      <c r="T38" s="282" t="s">
        <v>178</v>
      </c>
      <c r="U38" s="282">
        <v>332.72219999999999</v>
      </c>
      <c r="V38" s="282">
        <v>315.90949999999998</v>
      </c>
      <c r="W38" s="282">
        <v>279.16809999999998</v>
      </c>
      <c r="X38" s="282">
        <v>214.87389999999999</v>
      </c>
      <c r="Y38" s="282">
        <v>264.74290000000002</v>
      </c>
      <c r="Z38" s="282">
        <v>237.2242</v>
      </c>
      <c r="AA38" s="282" t="s">
        <v>179</v>
      </c>
      <c r="AB38" s="282">
        <v>291.91520000000003</v>
      </c>
      <c r="AC38" s="282">
        <v>408.25369999999998</v>
      </c>
      <c r="AD38" s="283">
        <v>322.87360000000001</v>
      </c>
      <c r="AE38" s="289">
        <v>3.3881999999999834</v>
      </c>
      <c r="AF38" s="211">
        <v>1.060517945420969E-2</v>
      </c>
      <c r="AG38" s="286" t="s">
        <v>178</v>
      </c>
    </row>
    <row r="39" spans="2:33" ht="15.05" customHeight="1" x14ac:dyDescent="0.3">
      <c r="B39" s="70" t="s">
        <v>122</v>
      </c>
      <c r="C39" s="271">
        <v>411</v>
      </c>
      <c r="D39" s="271" t="s">
        <v>178</v>
      </c>
      <c r="E39" s="271" t="s">
        <v>178</v>
      </c>
      <c r="F39" s="271">
        <v>361.02710000000002</v>
      </c>
      <c r="G39" s="271">
        <v>408.3</v>
      </c>
      <c r="H39" s="271" t="s">
        <v>178</v>
      </c>
      <c r="I39" s="271">
        <v>434.53</v>
      </c>
      <c r="J39" s="271" t="s">
        <v>178</v>
      </c>
      <c r="K39" s="271">
        <v>399.92</v>
      </c>
      <c r="L39" s="271">
        <v>477</v>
      </c>
      <c r="M39" s="271" t="s">
        <v>178</v>
      </c>
      <c r="N39" s="271">
        <v>439.98</v>
      </c>
      <c r="O39" s="271" t="s">
        <v>178</v>
      </c>
      <c r="P39" s="271" t="s">
        <v>178</v>
      </c>
      <c r="Q39" s="271" t="s">
        <v>179</v>
      </c>
      <c r="R39" s="271" t="s">
        <v>178</v>
      </c>
      <c r="S39" s="271" t="s">
        <v>178</v>
      </c>
      <c r="T39" s="271" t="s">
        <v>178</v>
      </c>
      <c r="U39" s="271" t="s">
        <v>178</v>
      </c>
      <c r="V39" s="271">
        <v>391.29</v>
      </c>
      <c r="W39" s="271">
        <v>344.3408</v>
      </c>
      <c r="X39" s="271">
        <v>392.7</v>
      </c>
      <c r="Y39" s="271" t="s">
        <v>178</v>
      </c>
      <c r="Z39" s="271">
        <v>305</v>
      </c>
      <c r="AA39" s="271">
        <v>357.21</v>
      </c>
      <c r="AB39" s="271" t="s">
        <v>178</v>
      </c>
      <c r="AC39" s="271">
        <v>506.83510000000001</v>
      </c>
      <c r="AD39" s="273">
        <v>430.6463</v>
      </c>
      <c r="AE39" s="274">
        <v>-7.0119000000000256</v>
      </c>
      <c r="AF39" s="209">
        <v>-1.6021406659352033E-2</v>
      </c>
      <c r="AG39" s="287" t="s">
        <v>178</v>
      </c>
    </row>
    <row r="40" spans="2:33" ht="15.05" customHeight="1" x14ac:dyDescent="0.3">
      <c r="B40" s="70" t="s">
        <v>123</v>
      </c>
      <c r="C40" s="272">
        <v>373.5</v>
      </c>
      <c r="D40" s="272" t="s">
        <v>178</v>
      </c>
      <c r="E40" s="272" t="s">
        <v>179</v>
      </c>
      <c r="F40" s="272">
        <v>385.36450000000002</v>
      </c>
      <c r="G40" s="272">
        <v>402.77</v>
      </c>
      <c r="H40" s="272" t="s">
        <v>178</v>
      </c>
      <c r="I40" s="272">
        <v>437.13</v>
      </c>
      <c r="J40" s="272" t="s">
        <v>178</v>
      </c>
      <c r="K40" s="272">
        <v>391.73</v>
      </c>
      <c r="L40" s="272">
        <v>473</v>
      </c>
      <c r="M40" s="272">
        <v>396.7672</v>
      </c>
      <c r="N40" s="272">
        <v>444.4</v>
      </c>
      <c r="O40" s="272" t="s">
        <v>178</v>
      </c>
      <c r="P40" s="272">
        <v>356.01</v>
      </c>
      <c r="Q40" s="272" t="s">
        <v>179</v>
      </c>
      <c r="R40" s="272">
        <v>421.29</v>
      </c>
      <c r="S40" s="272" t="s">
        <v>178</v>
      </c>
      <c r="T40" s="272" t="s">
        <v>178</v>
      </c>
      <c r="U40" s="272" t="s">
        <v>178</v>
      </c>
      <c r="V40" s="272">
        <v>404.23</v>
      </c>
      <c r="W40" s="272">
        <v>338.87509999999997</v>
      </c>
      <c r="X40" s="272">
        <v>388.68</v>
      </c>
      <c r="Y40" s="272" t="s">
        <v>178</v>
      </c>
      <c r="Z40" s="272">
        <v>346.7</v>
      </c>
      <c r="AA40" s="272" t="s">
        <v>178</v>
      </c>
      <c r="AB40" s="272">
        <v>405.13</v>
      </c>
      <c r="AC40" s="272">
        <v>477.52870000000001</v>
      </c>
      <c r="AD40" s="273">
        <v>430.97160000000002</v>
      </c>
      <c r="AE40" s="274">
        <v>-2.0129000000000019</v>
      </c>
      <c r="AF40" s="209">
        <v>-4.6488962076010054E-3</v>
      </c>
      <c r="AG40" s="276" t="s">
        <v>178</v>
      </c>
    </row>
    <row r="41" spans="2:33" ht="15.05" customHeight="1" x14ac:dyDescent="0.3">
      <c r="B41" s="70" t="s">
        <v>124</v>
      </c>
      <c r="C41" s="272">
        <v>360.5</v>
      </c>
      <c r="D41" s="272" t="s">
        <v>178</v>
      </c>
      <c r="E41" s="272">
        <v>307.47770000000003</v>
      </c>
      <c r="F41" s="272">
        <v>359.1447</v>
      </c>
      <c r="G41" s="272">
        <v>399.19</v>
      </c>
      <c r="H41" s="272" t="s">
        <v>178</v>
      </c>
      <c r="I41" s="272">
        <v>419.41</v>
      </c>
      <c r="J41" s="272" t="s">
        <v>178</v>
      </c>
      <c r="K41" s="272">
        <v>379.96</v>
      </c>
      <c r="L41" s="272">
        <v>415</v>
      </c>
      <c r="M41" s="272">
        <v>380.363</v>
      </c>
      <c r="N41" s="272">
        <v>452.4</v>
      </c>
      <c r="O41" s="272" t="s">
        <v>178</v>
      </c>
      <c r="P41" s="272">
        <v>275.52</v>
      </c>
      <c r="Q41" s="272">
        <v>282.52999999999997</v>
      </c>
      <c r="R41" s="272">
        <v>390.37</v>
      </c>
      <c r="S41" s="272" t="s">
        <v>178</v>
      </c>
      <c r="T41" s="272" t="s">
        <v>178</v>
      </c>
      <c r="U41" s="272" t="s">
        <v>178</v>
      </c>
      <c r="V41" s="272">
        <v>395.96</v>
      </c>
      <c r="W41" s="272">
        <v>331.87889999999999</v>
      </c>
      <c r="X41" s="272">
        <v>381.91</v>
      </c>
      <c r="Y41" s="272">
        <v>290.08150000000001</v>
      </c>
      <c r="Z41" s="272">
        <v>299.74</v>
      </c>
      <c r="AA41" s="272" t="s">
        <v>178</v>
      </c>
      <c r="AB41" s="272">
        <v>382.02</v>
      </c>
      <c r="AC41" s="272">
        <v>456.0634</v>
      </c>
      <c r="AD41" s="273">
        <v>395.79579999999999</v>
      </c>
      <c r="AE41" s="274">
        <v>2.2992999999999597</v>
      </c>
      <c r="AF41" s="209">
        <v>5.843254006071108E-3</v>
      </c>
      <c r="AG41" s="276" t="s">
        <v>178</v>
      </c>
    </row>
    <row r="42" spans="2:33" ht="15.05" customHeight="1" x14ac:dyDescent="0.3">
      <c r="B42" s="72" t="s">
        <v>125</v>
      </c>
      <c r="C42" s="277">
        <v>340.5</v>
      </c>
      <c r="D42" s="277" t="s">
        <v>178</v>
      </c>
      <c r="E42" s="277">
        <v>322.36320000000001</v>
      </c>
      <c r="F42" s="277">
        <v>362.1028</v>
      </c>
      <c r="G42" s="277">
        <v>397.25</v>
      </c>
      <c r="H42" s="277">
        <v>326.39999999999998</v>
      </c>
      <c r="I42" s="277">
        <v>425.17</v>
      </c>
      <c r="J42" s="277" t="s">
        <v>178</v>
      </c>
      <c r="K42" s="277">
        <v>376.66</v>
      </c>
      <c r="L42" s="277">
        <v>423</v>
      </c>
      <c r="M42" s="277">
        <v>388.76519999999999</v>
      </c>
      <c r="N42" s="277">
        <v>441.08</v>
      </c>
      <c r="O42" s="277" t="s">
        <v>178</v>
      </c>
      <c r="P42" s="277">
        <v>314.23</v>
      </c>
      <c r="Q42" s="277">
        <v>280.60000000000002</v>
      </c>
      <c r="R42" s="277">
        <v>417.84</v>
      </c>
      <c r="S42" s="277">
        <v>197.68430000000001</v>
      </c>
      <c r="T42" s="277" t="s">
        <v>178</v>
      </c>
      <c r="U42" s="277">
        <v>430</v>
      </c>
      <c r="V42" s="277">
        <v>389.03</v>
      </c>
      <c r="W42" s="277">
        <v>353.52319999999997</v>
      </c>
      <c r="X42" s="277">
        <v>391.25</v>
      </c>
      <c r="Y42" s="277">
        <v>298.54880000000003</v>
      </c>
      <c r="Z42" s="277">
        <v>316.73</v>
      </c>
      <c r="AA42" s="277" t="s">
        <v>179</v>
      </c>
      <c r="AB42" s="277">
        <v>387.11</v>
      </c>
      <c r="AC42" s="277">
        <v>465.76690000000002</v>
      </c>
      <c r="AD42" s="278">
        <v>402.86709999999999</v>
      </c>
      <c r="AE42" s="288">
        <v>0.38599999999996726</v>
      </c>
      <c r="AF42" s="210">
        <v>9.5905124489070737E-4</v>
      </c>
      <c r="AG42" s="281" t="s">
        <v>178</v>
      </c>
    </row>
    <row r="43" spans="2:33" ht="15.05" customHeight="1" x14ac:dyDescent="0.3">
      <c r="B43" s="70" t="s">
        <v>126</v>
      </c>
      <c r="C43" s="272" t="s">
        <v>178</v>
      </c>
      <c r="D43" s="272" t="s">
        <v>178</v>
      </c>
      <c r="E43" s="272">
        <v>269.00360000000001</v>
      </c>
      <c r="F43" s="272">
        <v>365.0609</v>
      </c>
      <c r="G43" s="272">
        <v>394.19</v>
      </c>
      <c r="H43" s="272">
        <v>326.39999999999998</v>
      </c>
      <c r="I43" s="272">
        <v>424.44</v>
      </c>
      <c r="J43" s="272" t="s">
        <v>178</v>
      </c>
      <c r="K43" s="272">
        <v>396.44</v>
      </c>
      <c r="L43" s="272">
        <v>409</v>
      </c>
      <c r="M43" s="272">
        <v>391.29910000000001</v>
      </c>
      <c r="N43" s="272" t="s">
        <v>178</v>
      </c>
      <c r="O43" s="272" t="s">
        <v>178</v>
      </c>
      <c r="P43" s="272">
        <v>282.95</v>
      </c>
      <c r="Q43" s="272">
        <v>271.94</v>
      </c>
      <c r="R43" s="272" t="s">
        <v>179</v>
      </c>
      <c r="S43" s="272">
        <v>197.68430000000001</v>
      </c>
      <c r="T43" s="272" t="s">
        <v>178</v>
      </c>
      <c r="U43" s="272" t="s">
        <v>178</v>
      </c>
      <c r="V43" s="272">
        <v>372.76</v>
      </c>
      <c r="W43" s="272">
        <v>344.99669999999998</v>
      </c>
      <c r="X43" s="272">
        <v>385</v>
      </c>
      <c r="Y43" s="272" t="s">
        <v>178</v>
      </c>
      <c r="Z43" s="272">
        <v>321.69</v>
      </c>
      <c r="AA43" s="272">
        <v>344.87</v>
      </c>
      <c r="AB43" s="272">
        <v>385.05</v>
      </c>
      <c r="AC43" s="272">
        <v>469.0994</v>
      </c>
      <c r="AD43" s="273">
        <v>403.45909999999998</v>
      </c>
      <c r="AE43" s="274">
        <v>-0.31330000000002656</v>
      </c>
      <c r="AF43" s="209">
        <v>-7.7593218357674409E-4</v>
      </c>
      <c r="AG43" s="276" t="s">
        <v>178</v>
      </c>
    </row>
    <row r="44" spans="2:33" ht="15.05" customHeight="1" x14ac:dyDescent="0.3">
      <c r="B44" s="70" t="s">
        <v>127</v>
      </c>
      <c r="C44" s="271" t="s">
        <v>178</v>
      </c>
      <c r="D44" s="271" t="s">
        <v>178</v>
      </c>
      <c r="E44" s="271">
        <v>265.14440000000002</v>
      </c>
      <c r="F44" s="271">
        <v>303.0745</v>
      </c>
      <c r="G44" s="271">
        <v>342.16</v>
      </c>
      <c r="H44" s="271">
        <v>291.45</v>
      </c>
      <c r="I44" s="271">
        <v>397.04</v>
      </c>
      <c r="J44" s="271">
        <v>386.07</v>
      </c>
      <c r="K44" s="271">
        <v>277.60000000000002</v>
      </c>
      <c r="L44" s="271">
        <v>335</v>
      </c>
      <c r="M44" s="271" t="s">
        <v>178</v>
      </c>
      <c r="N44" s="271">
        <v>374.45</v>
      </c>
      <c r="O44" s="271" t="s">
        <v>178</v>
      </c>
      <c r="P44" s="271">
        <v>228.85</v>
      </c>
      <c r="Q44" s="271">
        <v>247.96</v>
      </c>
      <c r="R44" s="271" t="s">
        <v>179</v>
      </c>
      <c r="S44" s="271">
        <v>221.57980000000001</v>
      </c>
      <c r="T44" s="271" t="s">
        <v>178</v>
      </c>
      <c r="U44" s="271">
        <v>284</v>
      </c>
      <c r="V44" s="271">
        <v>340.87</v>
      </c>
      <c r="W44" s="271">
        <v>306.29930000000002</v>
      </c>
      <c r="X44" s="271">
        <v>337.86</v>
      </c>
      <c r="Y44" s="271">
        <v>296.5607</v>
      </c>
      <c r="Z44" s="271">
        <v>265.56</v>
      </c>
      <c r="AA44" s="271" t="s">
        <v>179</v>
      </c>
      <c r="AB44" s="271">
        <v>328.93</v>
      </c>
      <c r="AC44" s="271">
        <v>402.44929999999999</v>
      </c>
      <c r="AD44" s="273">
        <v>326.82819999999998</v>
      </c>
      <c r="AE44" s="274">
        <v>-4.2930000000000064</v>
      </c>
      <c r="AF44" s="209">
        <v>-1.2965041199415772E-2</v>
      </c>
      <c r="AG44" s="287" t="s">
        <v>178</v>
      </c>
    </row>
    <row r="45" spans="2:33" ht="15.05" customHeight="1" x14ac:dyDescent="0.3">
      <c r="B45" s="70" t="s">
        <v>128</v>
      </c>
      <c r="C45" s="271" t="s">
        <v>178</v>
      </c>
      <c r="D45" s="271" t="s">
        <v>178</v>
      </c>
      <c r="E45" s="271">
        <v>272.86279999999999</v>
      </c>
      <c r="F45" s="271">
        <v>343.95060000000001</v>
      </c>
      <c r="G45" s="271">
        <v>354</v>
      </c>
      <c r="H45" s="271">
        <v>283.48</v>
      </c>
      <c r="I45" s="271">
        <v>414.86</v>
      </c>
      <c r="J45" s="271" t="s">
        <v>178</v>
      </c>
      <c r="K45" s="271">
        <v>313.89999999999998</v>
      </c>
      <c r="L45" s="271">
        <v>356</v>
      </c>
      <c r="M45" s="271">
        <v>373.96140000000003</v>
      </c>
      <c r="N45" s="271">
        <v>306.39999999999998</v>
      </c>
      <c r="O45" s="271">
        <v>235</v>
      </c>
      <c r="P45" s="271">
        <v>262.75</v>
      </c>
      <c r="Q45" s="271">
        <v>273.16000000000003</v>
      </c>
      <c r="R45" s="271">
        <v>303.5</v>
      </c>
      <c r="S45" s="271">
        <v>180.54079999999999</v>
      </c>
      <c r="T45" s="271" t="s">
        <v>178</v>
      </c>
      <c r="U45" s="271">
        <v>316</v>
      </c>
      <c r="V45" s="271">
        <v>331.36</v>
      </c>
      <c r="W45" s="271">
        <v>320.5102</v>
      </c>
      <c r="X45" s="271">
        <v>345.95</v>
      </c>
      <c r="Y45" s="271">
        <v>294.16559999999998</v>
      </c>
      <c r="Z45" s="271">
        <v>287.10000000000002</v>
      </c>
      <c r="AA45" s="271">
        <v>222.95</v>
      </c>
      <c r="AB45" s="271">
        <v>345.47</v>
      </c>
      <c r="AC45" s="271">
        <v>443.6155</v>
      </c>
      <c r="AD45" s="273">
        <v>360.55650000000003</v>
      </c>
      <c r="AE45" s="274">
        <v>-1.1604999999999563</v>
      </c>
      <c r="AF45" s="209">
        <v>-3.2083092583427009E-3</v>
      </c>
      <c r="AG45" s="287" t="s">
        <v>178</v>
      </c>
    </row>
    <row r="46" spans="2:33" ht="15.05" customHeight="1" thickBot="1" x14ac:dyDescent="0.35">
      <c r="B46" s="70" t="s">
        <v>129</v>
      </c>
      <c r="C46" s="272" t="s">
        <v>178</v>
      </c>
      <c r="D46" s="272" t="s">
        <v>178</v>
      </c>
      <c r="E46" s="272">
        <v>280.1481</v>
      </c>
      <c r="F46" s="272">
        <v>331.84910000000002</v>
      </c>
      <c r="G46" s="272">
        <v>356.77</v>
      </c>
      <c r="H46" s="272">
        <v>279.48</v>
      </c>
      <c r="I46" s="272">
        <v>412.15</v>
      </c>
      <c r="J46" s="272" t="s">
        <v>178</v>
      </c>
      <c r="K46" s="272">
        <v>353.99</v>
      </c>
      <c r="L46" s="272">
        <v>358</v>
      </c>
      <c r="M46" s="272">
        <v>390.23219999999998</v>
      </c>
      <c r="N46" s="272" t="s">
        <v>178</v>
      </c>
      <c r="O46" s="272" t="s">
        <v>178</v>
      </c>
      <c r="P46" s="272">
        <v>255.56</v>
      </c>
      <c r="Q46" s="272">
        <v>277.08</v>
      </c>
      <c r="R46" s="272" t="s">
        <v>179</v>
      </c>
      <c r="S46" s="272" t="s">
        <v>178</v>
      </c>
      <c r="T46" s="272" t="s">
        <v>178</v>
      </c>
      <c r="U46" s="272">
        <v>396</v>
      </c>
      <c r="V46" s="272">
        <v>319.91000000000003</v>
      </c>
      <c r="W46" s="272">
        <v>324.2269</v>
      </c>
      <c r="X46" s="272">
        <v>330</v>
      </c>
      <c r="Y46" s="272">
        <v>280.06549999999999</v>
      </c>
      <c r="Z46" s="272" t="s">
        <v>178</v>
      </c>
      <c r="AA46" s="272" t="s">
        <v>179</v>
      </c>
      <c r="AB46" s="272">
        <v>331.28</v>
      </c>
      <c r="AC46" s="272">
        <v>441.45920000000001</v>
      </c>
      <c r="AD46" s="273">
        <v>386.6669</v>
      </c>
      <c r="AE46" s="274">
        <v>-1.148399999999981</v>
      </c>
      <c r="AF46" s="209">
        <v>-2.9612034388534214E-3</v>
      </c>
      <c r="AG46" s="276" t="s">
        <v>178</v>
      </c>
    </row>
    <row r="47" spans="2:33" ht="15.05" customHeight="1" thickBot="1" x14ac:dyDescent="0.35">
      <c r="B47" s="69" t="s">
        <v>130</v>
      </c>
      <c r="C47" s="282">
        <v>376.6712</v>
      </c>
      <c r="D47" s="282" t="s">
        <v>178</v>
      </c>
      <c r="E47" s="282" t="s">
        <v>179</v>
      </c>
      <c r="F47" s="282">
        <v>351.46390000000002</v>
      </c>
      <c r="G47" s="282">
        <v>386.2457</v>
      </c>
      <c r="H47" s="282">
        <v>292.42529999999999</v>
      </c>
      <c r="I47" s="282">
        <v>419.64339999999999</v>
      </c>
      <c r="J47" s="282">
        <v>386.07</v>
      </c>
      <c r="K47" s="282">
        <v>382.39449999999999</v>
      </c>
      <c r="L47" s="282">
        <v>435.08429999999998</v>
      </c>
      <c r="M47" s="282">
        <v>389.59989999999999</v>
      </c>
      <c r="N47" s="282">
        <v>440.25</v>
      </c>
      <c r="O47" s="282">
        <v>235</v>
      </c>
      <c r="P47" s="282">
        <v>253.92320000000001</v>
      </c>
      <c r="Q47" s="282" t="s">
        <v>179</v>
      </c>
      <c r="R47" s="282" t="s">
        <v>179</v>
      </c>
      <c r="S47" s="282">
        <v>204.65860000000001</v>
      </c>
      <c r="T47" s="282" t="s">
        <v>178</v>
      </c>
      <c r="U47" s="282">
        <v>318.73599999999999</v>
      </c>
      <c r="V47" s="282">
        <v>388.2088</v>
      </c>
      <c r="W47" s="282">
        <v>329.75369999999998</v>
      </c>
      <c r="X47" s="282">
        <v>374.30810000000002</v>
      </c>
      <c r="Y47" s="282">
        <v>294.79349999999999</v>
      </c>
      <c r="Z47" s="282">
        <v>309.45850000000002</v>
      </c>
      <c r="AA47" s="282" t="s">
        <v>179</v>
      </c>
      <c r="AB47" s="282">
        <v>351.45519999999999</v>
      </c>
      <c r="AC47" s="282">
        <v>451.78480000000002</v>
      </c>
      <c r="AD47" s="283">
        <v>399.35329999999999</v>
      </c>
      <c r="AE47" s="289">
        <v>-1.195699999999988</v>
      </c>
      <c r="AF47" s="211">
        <v>-2.9851528776753122E-3</v>
      </c>
      <c r="AG47" s="286" t="s">
        <v>178</v>
      </c>
    </row>
    <row r="48" spans="2:33" ht="15.05" customHeight="1" thickBot="1" x14ac:dyDescent="0.35">
      <c r="B48" s="70" t="s">
        <v>131</v>
      </c>
      <c r="C48" s="290">
        <v>289.71510000000001</v>
      </c>
      <c r="D48" s="290">
        <v>260.2509</v>
      </c>
      <c r="E48" s="290">
        <v>295.52</v>
      </c>
      <c r="F48" s="290">
        <v>343.35419999999999</v>
      </c>
      <c r="G48" s="290">
        <v>378.77499999999998</v>
      </c>
      <c r="H48" s="290">
        <v>274.61840000000001</v>
      </c>
      <c r="I48" s="290">
        <v>399.37970000000001</v>
      </c>
      <c r="J48" s="290">
        <v>343.26589999999999</v>
      </c>
      <c r="K48" s="290">
        <v>351.61079999999998</v>
      </c>
      <c r="L48" s="290">
        <v>380.52199999999999</v>
      </c>
      <c r="M48" s="290">
        <v>353.8879</v>
      </c>
      <c r="N48" s="290">
        <v>383.18439999999998</v>
      </c>
      <c r="O48" s="290">
        <v>263.4434</v>
      </c>
      <c r="P48" s="290">
        <v>255.0804</v>
      </c>
      <c r="Q48" s="290">
        <v>278.47109999999998</v>
      </c>
      <c r="R48" s="290">
        <v>383.20249999999999</v>
      </c>
      <c r="S48" s="290">
        <v>193.60550000000001</v>
      </c>
      <c r="T48" s="290" t="s">
        <v>178</v>
      </c>
      <c r="U48" s="290">
        <v>335.4135</v>
      </c>
      <c r="V48" s="290">
        <v>370.26659999999998</v>
      </c>
      <c r="W48" s="290">
        <v>327.50259999999997</v>
      </c>
      <c r="X48" s="290">
        <v>325.56040000000002</v>
      </c>
      <c r="Y48" s="290">
        <v>291.54590000000002</v>
      </c>
      <c r="Z48" s="290">
        <v>305.41719999999998</v>
      </c>
      <c r="AA48" s="290">
        <v>227.24510000000001</v>
      </c>
      <c r="AB48" s="290">
        <v>334.07929999999999</v>
      </c>
      <c r="AC48" s="290">
        <v>442.75020000000001</v>
      </c>
      <c r="AD48" s="291">
        <v>368.3202</v>
      </c>
      <c r="AE48" s="284">
        <v>1.3272999999999797</v>
      </c>
      <c r="AF48" s="212">
        <v>3.6166912220916281E-3</v>
      </c>
      <c r="AG48" s="292" t="s">
        <v>178</v>
      </c>
    </row>
    <row r="49" spans="2:33" ht="15.05" customHeight="1" thickBot="1" x14ac:dyDescent="0.35">
      <c r="B49" s="73" t="s">
        <v>132</v>
      </c>
      <c r="C49" s="293">
        <v>-0.30899999999996908</v>
      </c>
      <c r="D49" s="293">
        <v>-3.4483000000000175</v>
      </c>
      <c r="E49" s="293">
        <v>0.6361999999999739</v>
      </c>
      <c r="F49" s="293">
        <v>5.9903999999999655</v>
      </c>
      <c r="G49" s="293">
        <v>0.85329999999999018</v>
      </c>
      <c r="H49" s="293">
        <v>8.3099000000000274</v>
      </c>
      <c r="I49" s="293">
        <v>-3.2246999999999844</v>
      </c>
      <c r="J49" s="293" t="s">
        <v>178</v>
      </c>
      <c r="K49" s="293">
        <v>1.5960999999999785</v>
      </c>
      <c r="L49" s="293">
        <v>2.9868999999999915</v>
      </c>
      <c r="M49" s="293">
        <v>-11.162500000000023</v>
      </c>
      <c r="N49" s="293">
        <v>1.9249999999999545</v>
      </c>
      <c r="O49" s="293">
        <v>3.1290000000000191</v>
      </c>
      <c r="P49" s="293">
        <v>1.4346999999999923</v>
      </c>
      <c r="Q49" s="293">
        <v>7.1697999999999524</v>
      </c>
      <c r="R49" s="293">
        <v>-7.0787000000000262</v>
      </c>
      <c r="S49" s="293">
        <v>0.51940000000001874</v>
      </c>
      <c r="T49" s="293">
        <v>-289.88369999999998</v>
      </c>
      <c r="U49" s="293">
        <v>1.7701000000000136</v>
      </c>
      <c r="V49" s="293">
        <v>4.8865999999999872</v>
      </c>
      <c r="W49" s="293">
        <v>1.133199999999988</v>
      </c>
      <c r="X49" s="293">
        <v>3.2674000000000092</v>
      </c>
      <c r="Y49" s="293">
        <v>4.5437000000000012</v>
      </c>
      <c r="Z49" s="293">
        <v>-2.3169000000000324</v>
      </c>
      <c r="AA49" s="293">
        <v>-0.80049999999999955</v>
      </c>
      <c r="AB49" s="293">
        <v>-10.101200000000006</v>
      </c>
      <c r="AC49" s="293">
        <v>-0.64260000000001583</v>
      </c>
      <c r="AD49" s="294">
        <v>1.3272999999999797</v>
      </c>
      <c r="AE49" s="213" t="s">
        <v>178</v>
      </c>
      <c r="AF49" s="255" t="s">
        <v>178</v>
      </c>
      <c r="AG49" s="295" t="s">
        <v>178</v>
      </c>
    </row>
    <row r="50" spans="2:33" ht="15.05" customHeight="1" thickBot="1" x14ac:dyDescent="0.35">
      <c r="B50" s="195" t="s">
        <v>133</v>
      </c>
      <c r="C50" s="282">
        <v>315.82</v>
      </c>
      <c r="D50" s="282" t="s">
        <v>178</v>
      </c>
      <c r="E50" s="282">
        <v>345.95179999999999</v>
      </c>
      <c r="F50" s="282">
        <v>366.40559999999999</v>
      </c>
      <c r="G50" s="282">
        <v>408.37</v>
      </c>
      <c r="H50" s="282" t="s">
        <v>178</v>
      </c>
      <c r="I50" s="282">
        <v>422.51</v>
      </c>
      <c r="J50" s="282" t="s">
        <v>178</v>
      </c>
      <c r="K50" s="282">
        <v>368.93</v>
      </c>
      <c r="L50" s="282">
        <v>388</v>
      </c>
      <c r="M50" s="282">
        <v>363.42540000000002</v>
      </c>
      <c r="N50" s="282">
        <v>368.6</v>
      </c>
      <c r="O50" s="282" t="s">
        <v>178</v>
      </c>
      <c r="P50" s="282">
        <v>287.36</v>
      </c>
      <c r="Q50" s="282">
        <v>295.24</v>
      </c>
      <c r="R50" s="282">
        <v>438.68</v>
      </c>
      <c r="S50" s="282" t="s">
        <v>178</v>
      </c>
      <c r="T50" s="282" t="s">
        <v>178</v>
      </c>
      <c r="U50" s="282">
        <v>374</v>
      </c>
      <c r="V50" s="282">
        <v>389.36</v>
      </c>
      <c r="W50" s="282">
        <v>359.64479999999998</v>
      </c>
      <c r="X50" s="282">
        <v>391.76</v>
      </c>
      <c r="Y50" s="282">
        <v>343.06290000000001</v>
      </c>
      <c r="Z50" s="282">
        <v>324.42</v>
      </c>
      <c r="AA50" s="282">
        <v>346.16</v>
      </c>
      <c r="AB50" s="282">
        <v>386.78</v>
      </c>
      <c r="AC50" s="282">
        <v>464.19869999999997</v>
      </c>
      <c r="AD50" s="283">
        <v>382.56119999999999</v>
      </c>
      <c r="AE50" s="289">
        <v>-0.30470000000002528</v>
      </c>
      <c r="AF50" s="211">
        <v>-7.9584000559995705E-4</v>
      </c>
      <c r="AG50" s="286" t="s">
        <v>178</v>
      </c>
    </row>
    <row r="51" spans="2:33" ht="15.05" customHeight="1" x14ac:dyDescent="0.3"/>
    <row r="52" spans="2:33" ht="15.05" customHeight="1" x14ac:dyDescent="0.3"/>
    <row r="53" spans="2:33" ht="15.05" customHeight="1" x14ac:dyDescent="0.3">
      <c r="B53" t="s">
        <v>170</v>
      </c>
    </row>
    <row r="54" spans="2:33" ht="15.05" customHeight="1" x14ac:dyDescent="0.3"/>
    <row r="55" spans="2:33" ht="15.05" customHeight="1" x14ac:dyDescent="0.3"/>
    <row r="56" spans="2:33" ht="15.05" customHeight="1" x14ac:dyDescent="0.3"/>
    <row r="57" spans="2:33" ht="15.05" customHeight="1" x14ac:dyDescent="0.3"/>
    <row r="58" spans="2:33" ht="15.05" customHeight="1" x14ac:dyDescent="0.3"/>
    <row r="59" spans="2:33" ht="15.05" customHeight="1" x14ac:dyDescent="0.3"/>
    <row r="60" spans="2:33" ht="15.05" customHeight="1" x14ac:dyDescent="0.3"/>
    <row r="61" spans="2:33" ht="15.05" customHeight="1" x14ac:dyDescent="0.3"/>
    <row r="62" spans="2:33" ht="15.05" customHeight="1" x14ac:dyDescent="0.3"/>
    <row r="63" spans="2:33" ht="15.05" customHeight="1" x14ac:dyDescent="0.3"/>
    <row r="64" spans="2:33" ht="15.05" customHeight="1" x14ac:dyDescent="0.3"/>
    <row r="65" ht="15.05" customHeight="1" x14ac:dyDescent="0.3"/>
    <row r="66" ht="15.05" customHeight="1" x14ac:dyDescent="0.3"/>
    <row r="67" ht="15.05" customHeight="1" x14ac:dyDescent="0.3"/>
    <row r="81" spans="2:35" x14ac:dyDescent="0.3">
      <c r="B81" s="85" t="s">
        <v>152</v>
      </c>
    </row>
    <row r="83" spans="2:35" x14ac:dyDescent="0.3">
      <c r="B83" s="57" t="s">
        <v>134</v>
      </c>
      <c r="C83" s="57">
        <v>1</v>
      </c>
      <c r="D83" s="57">
        <v>2</v>
      </c>
      <c r="E83" s="57">
        <v>3</v>
      </c>
      <c r="F83" s="57">
        <v>4</v>
      </c>
      <c r="G83" s="57">
        <v>5</v>
      </c>
      <c r="H83" s="57">
        <v>6</v>
      </c>
      <c r="I83" s="57">
        <v>7</v>
      </c>
      <c r="J83" s="57">
        <v>8</v>
      </c>
      <c r="K83" s="57">
        <v>9</v>
      </c>
      <c r="L83" s="57">
        <v>10</v>
      </c>
      <c r="M83" s="57">
        <v>11</v>
      </c>
      <c r="N83" s="57">
        <v>12</v>
      </c>
      <c r="O83" s="57">
        <v>13</v>
      </c>
      <c r="P83" s="57">
        <v>14</v>
      </c>
      <c r="Q83" s="57">
        <v>15</v>
      </c>
      <c r="R83" s="57">
        <v>16</v>
      </c>
      <c r="S83" s="57">
        <v>17</v>
      </c>
      <c r="T83" s="57">
        <v>18</v>
      </c>
      <c r="U83" s="57">
        <v>19</v>
      </c>
      <c r="V83" s="57">
        <v>20</v>
      </c>
      <c r="W83" s="57">
        <v>21</v>
      </c>
      <c r="X83" s="57">
        <v>22</v>
      </c>
      <c r="Y83" s="57">
        <v>24</v>
      </c>
      <c r="Z83" s="57">
        <v>23</v>
      </c>
      <c r="AA83" s="57">
        <v>24</v>
      </c>
      <c r="AB83" s="57">
        <v>25</v>
      </c>
      <c r="AC83" s="57">
        <v>26</v>
      </c>
      <c r="AD83" s="57">
        <v>27</v>
      </c>
      <c r="AE83" s="57">
        <v>28</v>
      </c>
      <c r="AF83" s="57">
        <v>29</v>
      </c>
      <c r="AG83" s="57">
        <v>30</v>
      </c>
      <c r="AH83" s="57">
        <v>31</v>
      </c>
      <c r="AI83" s="57">
        <v>32</v>
      </c>
    </row>
    <row r="84" spans="2:35" x14ac:dyDescent="0.3">
      <c r="B84" s="57" t="s">
        <v>135</v>
      </c>
      <c r="C84" s="56">
        <v>229.07</v>
      </c>
      <c r="D84" s="56">
        <v>229.07</v>
      </c>
      <c r="E84" s="56">
        <v>229.07</v>
      </c>
      <c r="F84" s="56">
        <v>229.07</v>
      </c>
      <c r="G84" s="56">
        <v>229.07</v>
      </c>
      <c r="H84" s="56">
        <v>229.07</v>
      </c>
      <c r="I84" s="56">
        <v>229.07</v>
      </c>
      <c r="J84" s="56">
        <v>229.07</v>
      </c>
      <c r="K84" s="56">
        <v>229.07</v>
      </c>
      <c r="L84" s="56">
        <v>229.07</v>
      </c>
      <c r="M84" s="56">
        <v>229.07</v>
      </c>
      <c r="N84" s="56">
        <v>229.07</v>
      </c>
      <c r="O84" s="56">
        <v>229.07</v>
      </c>
      <c r="P84" s="56">
        <v>229.07</v>
      </c>
      <c r="Q84" s="56">
        <v>229.07</v>
      </c>
      <c r="R84" s="56">
        <v>229.07</v>
      </c>
      <c r="S84" s="56">
        <v>229.07</v>
      </c>
      <c r="T84" s="56">
        <v>229.07</v>
      </c>
      <c r="U84" s="56">
        <v>229.07</v>
      </c>
      <c r="V84" s="56">
        <v>229.07</v>
      </c>
      <c r="W84" s="56">
        <v>229.07</v>
      </c>
      <c r="X84" s="56">
        <v>229.072</v>
      </c>
      <c r="Y84" s="56">
        <v>229.07</v>
      </c>
      <c r="Z84" s="56">
        <v>229.07</v>
      </c>
      <c r="AA84" s="84">
        <v>229.07</v>
      </c>
      <c r="AB84" s="84">
        <v>229.07</v>
      </c>
      <c r="AC84" s="84">
        <v>229.07</v>
      </c>
      <c r="AD84" s="84">
        <v>229.07</v>
      </c>
      <c r="AE84" s="84">
        <v>229.07</v>
      </c>
      <c r="AF84" s="56">
        <v>229.07</v>
      </c>
      <c r="AG84" s="56">
        <v>229.07</v>
      </c>
      <c r="AH84" s="56">
        <v>229.07</v>
      </c>
      <c r="AI84" s="56">
        <v>229.07</v>
      </c>
    </row>
    <row r="85" spans="2:35" x14ac:dyDescent="0.3">
      <c r="B85" s="57" t="s">
        <v>136</v>
      </c>
      <c r="C85" s="56">
        <v>364.4425</v>
      </c>
      <c r="D85" s="56">
        <v>364.61329999999998</v>
      </c>
      <c r="E85" s="56">
        <v>364.62619999999998</v>
      </c>
      <c r="F85" s="56">
        <v>367.30619999999999</v>
      </c>
      <c r="G85" s="56">
        <v>367.98829999999998</v>
      </c>
      <c r="H85" s="56">
        <v>369.28449999999998</v>
      </c>
      <c r="I85" s="56">
        <v>370.2998</v>
      </c>
      <c r="J85" s="56">
        <v>369.11</v>
      </c>
      <c r="K85" s="56">
        <v>368.73009999999999</v>
      </c>
      <c r="L85" s="56">
        <v>370.0727</v>
      </c>
      <c r="M85" s="56">
        <v>370.5215</v>
      </c>
      <c r="N85" s="56">
        <v>370.34320000000002</v>
      </c>
      <c r="O85" s="56">
        <v>369.83269999999999</v>
      </c>
      <c r="P85" s="56">
        <v>372.2704</v>
      </c>
      <c r="Q85" s="56">
        <v>373.60980000000001</v>
      </c>
      <c r="R85" s="56">
        <v>374.96570000000003</v>
      </c>
      <c r="S85" s="56">
        <v>374.95049999999998</v>
      </c>
      <c r="T85" s="56">
        <v>374.26769999999999</v>
      </c>
      <c r="U85" s="56">
        <v>374.19630000000001</v>
      </c>
      <c r="V85" s="56">
        <v>375.00209999999998</v>
      </c>
      <c r="W85" s="56">
        <v>376.66</v>
      </c>
      <c r="X85" s="56">
        <v>377.5573</v>
      </c>
      <c r="Y85" s="56">
        <v>378.61</v>
      </c>
      <c r="Z85" s="56">
        <v>378.99130000000002</v>
      </c>
      <c r="AA85" s="84">
        <v>378.99130000000002</v>
      </c>
      <c r="AB85" s="84">
        <v>379.76400000000001</v>
      </c>
      <c r="AC85" s="84">
        <v>380.78469999999999</v>
      </c>
      <c r="AD85" s="84">
        <v>380.85050000000001</v>
      </c>
      <c r="AE85" s="84">
        <v>379.92939999999999</v>
      </c>
      <c r="AF85" s="56">
        <v>381.2602</v>
      </c>
      <c r="AG85" s="56">
        <v>383.43279999999999</v>
      </c>
      <c r="AH85" s="56">
        <v>385.72469999999998</v>
      </c>
      <c r="AI85" s="56">
        <v>386.63959999999997</v>
      </c>
    </row>
    <row r="86" spans="2:35" x14ac:dyDescent="0.3">
      <c r="B86" s="57" t="s">
        <v>137</v>
      </c>
      <c r="C86" s="56">
        <v>459.56</v>
      </c>
      <c r="D86" s="56">
        <v>456.08550000000002</v>
      </c>
      <c r="E86" s="56">
        <v>458.25459999999998</v>
      </c>
      <c r="F86" s="56">
        <v>459.06240000000003</v>
      </c>
      <c r="G86" s="56">
        <v>457.77870000000001</v>
      </c>
      <c r="H86" s="56">
        <v>468.4178</v>
      </c>
      <c r="I86" s="56">
        <v>468.72379999999998</v>
      </c>
      <c r="J86" s="56">
        <v>464.39</v>
      </c>
      <c r="K86" s="56">
        <v>464.27730000000003</v>
      </c>
      <c r="L86" s="56">
        <v>469.18520000000001</v>
      </c>
      <c r="M86" s="56">
        <v>467.029</v>
      </c>
      <c r="N86" s="56">
        <v>464.86</v>
      </c>
      <c r="O86" s="56">
        <v>465.67090000000002</v>
      </c>
      <c r="P86" s="56">
        <v>472.33640000000003</v>
      </c>
      <c r="Q86" s="56">
        <v>474.08819999999997</v>
      </c>
      <c r="R86" s="56">
        <v>474.9751</v>
      </c>
      <c r="S86" s="56">
        <v>471.74</v>
      </c>
      <c r="T86" s="56">
        <v>469.02569999999997</v>
      </c>
      <c r="U86" s="56">
        <v>475.18830000000003</v>
      </c>
      <c r="V86" s="56">
        <v>472.39890000000003</v>
      </c>
      <c r="W86" s="56">
        <v>473.59</v>
      </c>
      <c r="X86" s="56">
        <v>471.86239999999998</v>
      </c>
      <c r="Y86" s="56">
        <v>475.39929999999998</v>
      </c>
      <c r="Z86" s="56">
        <v>477.0496</v>
      </c>
      <c r="AA86" s="84">
        <v>477.0496</v>
      </c>
      <c r="AB86" s="84">
        <v>473.31939999999997</v>
      </c>
      <c r="AC86" s="84">
        <v>472.24130000000002</v>
      </c>
      <c r="AD86" s="84">
        <v>470.88819999999998</v>
      </c>
      <c r="AE86" s="84">
        <v>467.45549999999997</v>
      </c>
      <c r="AF86" s="56">
        <v>467.03609999999998</v>
      </c>
      <c r="AG86" s="56">
        <v>468.5489</v>
      </c>
      <c r="AH86" s="56">
        <v>472.05500000000001</v>
      </c>
      <c r="AI86" s="56">
        <v>471.37090000000001</v>
      </c>
    </row>
    <row r="87" spans="2:35" x14ac:dyDescent="0.3">
      <c r="B87" s="57" t="s">
        <v>138</v>
      </c>
      <c r="C87" s="56">
        <v>200.85749999999999</v>
      </c>
      <c r="D87" s="56">
        <v>202.77780000000001</v>
      </c>
      <c r="E87" s="56">
        <v>237.00290000000001</v>
      </c>
      <c r="F87" s="56">
        <v>236.76339999999999</v>
      </c>
      <c r="G87" s="56">
        <v>203.63489999999999</v>
      </c>
      <c r="H87" s="56">
        <v>277.54680000000002</v>
      </c>
      <c r="I87" s="56">
        <v>173.38489999999999</v>
      </c>
      <c r="J87" s="56">
        <v>202.89</v>
      </c>
      <c r="K87" s="56">
        <v>289.30739999999997</v>
      </c>
      <c r="L87" s="56">
        <v>210.55420000000001</v>
      </c>
      <c r="M87" s="56">
        <v>191.91489999999999</v>
      </c>
      <c r="N87" s="56">
        <v>202.08</v>
      </c>
      <c r="O87" s="56">
        <v>209.4563</v>
      </c>
      <c r="P87" s="56">
        <v>190.40950000000001</v>
      </c>
      <c r="Q87" s="56">
        <v>204.0489</v>
      </c>
      <c r="R87" s="56">
        <v>202.30879999999999</v>
      </c>
      <c r="S87" s="56">
        <v>216.32339999999999</v>
      </c>
      <c r="T87" s="56">
        <v>265.9717</v>
      </c>
      <c r="U87" s="56">
        <v>256.74419999999998</v>
      </c>
      <c r="V87" s="56">
        <v>255.37889999999999</v>
      </c>
      <c r="W87" s="56">
        <v>251.39</v>
      </c>
      <c r="X87" s="56">
        <v>259.59609999999998</v>
      </c>
      <c r="Y87" s="56">
        <v>223.60169999999999</v>
      </c>
      <c r="Z87" s="56">
        <v>188.62620000000001</v>
      </c>
      <c r="AA87" s="84">
        <v>188.62620000000001</v>
      </c>
      <c r="AB87" s="84">
        <v>168.99019999999999</v>
      </c>
      <c r="AC87" s="84">
        <v>304.97559999999999</v>
      </c>
      <c r="AD87" s="84">
        <v>196.78960000000001</v>
      </c>
      <c r="AE87" s="84">
        <v>193.07589999999999</v>
      </c>
      <c r="AF87" s="56">
        <v>304.4966</v>
      </c>
      <c r="AG87" s="56">
        <v>196.64269999999999</v>
      </c>
      <c r="AH87" s="56">
        <v>309.10109999999997</v>
      </c>
      <c r="AI87" s="56">
        <v>257.55840000000001</v>
      </c>
    </row>
    <row r="88" spans="2:35" x14ac:dyDescent="0.3">
      <c r="B88" s="57" t="s">
        <v>81</v>
      </c>
      <c r="C88" s="56">
        <v>295.58969999999999</v>
      </c>
      <c r="D88" s="56">
        <v>308.43299999999999</v>
      </c>
      <c r="E88" s="56">
        <v>313.0908</v>
      </c>
      <c r="F88" s="56">
        <v>314.58690000000001</v>
      </c>
      <c r="G88" s="56">
        <v>308.85579999999999</v>
      </c>
      <c r="H88" s="56">
        <v>317.37799999999999</v>
      </c>
      <c r="I88" s="56">
        <v>318.85270000000003</v>
      </c>
      <c r="J88" s="56">
        <v>324.55</v>
      </c>
      <c r="K88" s="56">
        <v>326.60770000000002</v>
      </c>
      <c r="L88" s="56">
        <v>328.2457</v>
      </c>
      <c r="M88" s="56">
        <v>322.90460000000002</v>
      </c>
      <c r="N88" s="56">
        <v>325.59910000000002</v>
      </c>
      <c r="O88" s="56">
        <v>327.26859999999999</v>
      </c>
      <c r="P88" s="56">
        <v>319.52210000000002</v>
      </c>
      <c r="Q88" s="56">
        <v>323.3605</v>
      </c>
      <c r="R88" s="56">
        <v>325.04349999999999</v>
      </c>
      <c r="S88" s="56">
        <v>320.37759999999997</v>
      </c>
      <c r="T88" s="56">
        <v>320.12189999999998</v>
      </c>
      <c r="U88" s="56">
        <v>314.43970000000002</v>
      </c>
      <c r="V88" s="56">
        <v>322.65069999999997</v>
      </c>
      <c r="W88" s="56">
        <v>322.35000000000002</v>
      </c>
      <c r="X88" s="56">
        <v>320.4461</v>
      </c>
      <c r="Y88" s="56">
        <v>320.50650000000002</v>
      </c>
      <c r="Z88" s="56">
        <v>318.54899999999998</v>
      </c>
      <c r="AA88" s="84">
        <v>318.54899999999998</v>
      </c>
      <c r="AB88" s="84">
        <v>330.714</v>
      </c>
      <c r="AC88" s="84">
        <v>326.6832</v>
      </c>
      <c r="AD88" s="84">
        <v>324.19099999999997</v>
      </c>
      <c r="AE88" s="84">
        <v>323.70760000000001</v>
      </c>
      <c r="AF88" s="56">
        <v>331.59519999999998</v>
      </c>
      <c r="AG88" s="56">
        <v>326.86779999999999</v>
      </c>
      <c r="AH88" s="56">
        <v>332.8877</v>
      </c>
      <c r="AI88" s="56">
        <v>321.32479999999998</v>
      </c>
    </row>
    <row r="89" spans="2:35" x14ac:dyDescent="0.3">
      <c r="V89" s="85"/>
      <c r="W89" s="85"/>
      <c r="X89" s="85"/>
    </row>
    <row r="90" spans="2:35" x14ac:dyDescent="0.3">
      <c r="V90" s="85"/>
      <c r="W90" s="85"/>
      <c r="X90" s="85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dcterms:created xsi:type="dcterms:W3CDTF">2020-09-29T09:23:28Z</dcterms:created>
  <dcterms:modified xsi:type="dcterms:W3CDTF">2021-08-25T08:25:14Z</dcterms:modified>
</cp:coreProperties>
</file>