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ad.sigov.si\usr\T-Z\VeckoM74\Documents\My Documents\SKT\objava_silver stripe\Poročila po tržnih redih\"/>
    </mc:Choice>
  </mc:AlternateContent>
  <xr:revisionPtr revIDLastSave="0" documentId="8_{BE54DBA9-512B-4D08-B57A-BC8549A9121D}" xr6:coauthVersionLast="45" xr6:coauthVersionMax="45" xr10:uidLastSave="{00000000-0000-0000-0000-000000000000}"/>
  <bookViews>
    <workbookView xWindow="25080" yWindow="270" windowWidth="19440" windowHeight="15000" tabRatio="602" firstSheet="1" activeTab="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8" l="1"/>
  <c r="G2" i="4" l="1"/>
  <c r="E2" i="3"/>
  <c r="J46" i="6" l="1"/>
  <c r="J40" i="6" l="1"/>
  <c r="J39" i="6" l="1"/>
  <c r="J38" i="6"/>
  <c r="J37" i="6" l="1"/>
  <c r="J35" i="6" l="1"/>
  <c r="J33" i="6" l="1"/>
  <c r="J31" i="6" l="1"/>
  <c r="J30" i="6" l="1"/>
  <c r="J29" i="6" l="1"/>
  <c r="J27" i="6" l="1"/>
  <c r="J21" i="6" l="1"/>
  <c r="J20" i="6" l="1"/>
  <c r="J18" i="6" l="1"/>
  <c r="J17" i="6" l="1"/>
</calcChain>
</file>

<file path=xl/sharedStrings.xml><?xml version="1.0" encoding="utf-8"?>
<sst xmlns="http://schemas.openxmlformats.org/spreadsheetml/2006/main" count="1466" uniqueCount="187">
  <si>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</si>
  <si>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</si>
  <si>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</si>
  <si>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</si>
  <si>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</si>
  <si>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</si>
  <si>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</si>
  <si>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</si>
  <si>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</si>
  <si>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</si>
  <si>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</si>
  <si>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</si>
  <si>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</si>
  <si>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</si>
  <si>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</si>
  <si>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</si>
  <si>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</si>
  <si>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</si>
  <si>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</si>
  <si>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</si>
  <si>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</si>
  <si>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</si>
  <si>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</si>
  <si>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</si>
  <si>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</si>
  <si>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</si>
  <si>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</si>
  <si>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</si>
  <si>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</si>
  <si>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</si>
  <si>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</si>
  <si>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</si>
  <si>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</si>
  <si>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</si>
  <si>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</si>
  <si>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</si>
  <si>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</si>
  <si>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</si>
  <si>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</si>
  <si>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</si>
  <si>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</si>
  <si>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</si>
  <si>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</si>
  <si>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</si>
  <si>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</si>
  <si>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</si>
  <si>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</si>
  <si>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</si>
  <si>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</si>
  <si>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</si>
  <si>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</si>
  <si>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</si>
  <si>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</si>
  <si>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</si>
  <si>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</si>
  <si>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</si>
  <si>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</si>
  <si>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</si>
  <si>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</si>
  <si>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</si>
  <si>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</si>
  <si>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</si>
  <si>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</si>
  <si>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</si>
  <si>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</si>
  <si>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</si>
  <si>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</si>
  <si>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</si>
  <si>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</si>
  <si>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</si>
  <si>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</si>
  <si>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</si>
  <si>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</si>
  <si>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</si>
  <si>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</si>
  <si>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</si>
  <si>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</si>
  <si>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</si>
  <si>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</si>
  <si>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</si>
  <si>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</si>
  <si>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</si>
  <si>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</si>
  <si>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</si>
  <si>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</si>
  <si>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</si>
  <si>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</si>
  <si>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</si>
  <si>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</si>
  <si>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</si>
  <si>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</si>
  <si>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</si>
  <si>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</si>
  <si>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</si>
  <si>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</si>
  <si>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</si>
  <si>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</si>
  <si>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</si>
  <si>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</si>
  <si>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</si>
  <si>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</si>
  <si>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</si>
  <si>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</si>
  <si>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</si>
  <si>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</si>
  <si>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</si>
  <si>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</si>
  <si>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</si>
  <si>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</si>
  <si>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</si>
  <si>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</si>
  <si>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</si>
  <si>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</si>
  <si>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</si>
  <si>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</si>
  <si>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</si>
  <si>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</si>
  <si>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</si>
  <si>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</si>
  <si>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</si>
  <si>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</si>
  <si>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</si>
  <si>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</si>
  <si>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</si>
  <si>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</si>
  <si>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</si>
  <si>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</si>
  <si>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</si>
  <si>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</si>
  <si>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</si>
  <si>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</si>
  <si>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</si>
  <si>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</si>
  <si>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</si>
  <si>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</si>
  <si>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</si>
  <si>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</si>
  <si>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</si>
  <si>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</si>
  <si>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</si>
  <si>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</si>
  <si>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N.Z.- NI ZAKOLA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</si>
  <si>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</si>
  <si>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</si>
  <si>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</si>
  <si>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</si>
  <si>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</si>
  <si>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</si>
  <si>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</si>
  <si>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</si>
  <si>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</si>
  <si>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</si>
  <si>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</si>
  <si>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</si>
  <si>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</si>
  <si>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</si>
  <si>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</si>
  <si>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</si>
  <si>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</si>
  <si>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</si>
  <si>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</si>
  <si>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</si>
  <si>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</si>
  <si>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</si>
  <si>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</si>
  <si>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</si>
  <si>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</si>
  <si>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</si>
  <si>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</si>
  <si>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GRAFIKON 2: Gibanje količin tedenskega zakola  po kategorijah v letih 2020/2021</t>
  </si>
  <si>
    <t xml:space="preserve">Grafikon 3:  Slovenske in EU tržne cene, preračunane na R3, v primerjavi s 103% bazne cene 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</si>
  <si>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</si>
  <si>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</si>
  <si>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</si>
  <si>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</si>
  <si>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</si>
  <si>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</si>
  <si>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</si>
  <si>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/>
  </si>
  <si>
    <t>c</t>
  </si>
  <si>
    <t>U</t>
  </si>
  <si>
    <t>R</t>
  </si>
  <si>
    <t>O</t>
  </si>
  <si>
    <t>URO</t>
  </si>
  <si>
    <t>29. teden (19.7.2021-25.7.2021)</t>
  </si>
  <si>
    <t>30. teden (26.7.2021-1.8.2021)</t>
  </si>
  <si>
    <t>Številka: 3305-4/2021/399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</si>
</sst>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-* #,##0.00\ _€_-;\-* #,##0.00\ _€_-;_-* &quot;-&quot;??\ _€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  <numFmt numFmtId="182" formatCode="_(* #,##0.00_);_(* \(#,##0.00\);_(* &quot;-&quot;??_);_(@_)"/>
  </numFmts>
  <fonts count="6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3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0" borderId="0"/>
    <xf numFmtId="0" fontId="58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164" fontId="33" fillId="0" borderId="0" applyFont="0" applyFill="0" applyBorder="0" applyAlignment="0" applyProtection="0"/>
    <xf numFmtId="0" fontId="23" fillId="0" borderId="0"/>
    <xf numFmtId="182" fontId="47" fillId="0" borderId="0" applyFont="0" applyFill="0" applyBorder="0" applyAlignment="0" applyProtection="0"/>
    <xf numFmtId="0" fontId="61" fillId="0" borderId="0"/>
    <xf numFmtId="9" fontId="33" fillId="0" borderId="0" applyFont="0" applyFill="0" applyBorder="0" applyAlignment="0" applyProtection="0"/>
    <xf numFmtId="0" fontId="33" fillId="0" borderId="0"/>
    <xf numFmtId="164" fontId="47" fillId="0" borderId="0" applyFont="0" applyFill="0" applyBorder="0" applyAlignment="0" applyProtection="0"/>
    <xf numFmtId="0" fontId="57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67" fillId="0" borderId="0"/>
    <xf numFmtId="43" fontId="47" fillId="0" borderId="0" applyFont="0" applyFill="0" applyBorder="0" applyAlignment="0" applyProtection="0"/>
  </cellStyleXfs>
  <cellXfs count="364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2" fillId="0" borderId="2" xfId="0" applyFont="1" applyBorder="1" applyAlignment="1" applyProtection="1">
      <alignment vertical="top"/>
    </xf>
    <xf numFmtId="0" fontId="1" fillId="0" borderId="16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8" xfId="0" applyBorder="1"/>
    <xf numFmtId="0" fontId="0" fillId="0" borderId="49" xfId="0" applyBorder="1"/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0" fontId="3" fillId="36" borderId="41" xfId="42" applyFont="1" applyFill="1" applyBorder="1" applyAlignment="1">
      <alignment horizontal="center"/>
    </xf>
    <xf numFmtId="165" fontId="24" fillId="36" borderId="37" xfId="42" applyNumberFormat="1" applyFont="1" applyFill="1" applyBorder="1" applyAlignment="1">
      <alignment horizontal="center"/>
    </xf>
    <xf numFmtId="165" fontId="26" fillId="36" borderId="37" xfId="42" applyNumberFormat="1" applyFont="1" applyFill="1" applyBorder="1" applyAlignment="1">
      <alignment horizontal="center"/>
    </xf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0" fontId="37" fillId="0" borderId="0" xfId="0" applyFont="1" applyBorder="1"/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25" xfId="0" applyBorder="1"/>
    <xf numFmtId="0" fontId="0" fillId="0" borderId="38" xfId="0" applyBorder="1"/>
    <xf numFmtId="0" fontId="33" fillId="38" borderId="0" xfId="46" applyFill="1"/>
    <xf numFmtId="0" fontId="37" fillId="0" borderId="0" xfId="0" applyFont="1"/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41" borderId="0" xfId="42" applyFont="1" applyFill="1" applyBorder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41" borderId="37" xfId="42" applyNumberFormat="1" applyFont="1" applyFill="1" applyBorder="1" applyAlignment="1">
      <alignment horizontal="center"/>
    </xf>
    <xf numFmtId="2" fontId="22" fillId="0" borderId="37" xfId="42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40" borderId="41" xfId="0" applyFont="1" applyFill="1" applyBorder="1" applyAlignment="1">
      <alignment horizontal="center"/>
    </xf>
    <xf numFmtId="4" fontId="46" fillId="0" borderId="37" xfId="42" applyNumberFormat="1" applyFont="1" applyFill="1" applyBorder="1" applyAlignment="1" applyProtection="1">
      <alignment horizontal="center" wrapText="1"/>
      <protection locked="0"/>
    </xf>
    <xf numFmtId="10" fontId="46" fillId="35" borderId="42" xfId="42" applyNumberFormat="1" applyFont="1" applyFill="1" applyBorder="1" applyAlignment="1" applyProtection="1">
      <alignment horizontal="center" wrapText="1"/>
      <protection locked="0"/>
    </xf>
    <xf numFmtId="0" fontId="20" fillId="42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center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6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5" fontId="4" fillId="3" borderId="12" xfId="0" applyNumberFormat="1" applyFont="1" applyFill="1" applyBorder="1" applyAlignment="1" applyProtection="1">
      <alignment horizontal="center" vertical="top" wrapText="1"/>
    </xf>
    <xf numFmtId="3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7" fontId="4" fillId="3" borderId="16" xfId="0" applyNumberFormat="1" applyFont="1" applyFill="1" applyBorder="1" applyAlignment="1" applyProtection="1">
      <alignment horizontal="center" vertical="top" wrapText="1"/>
    </xf>
    <xf numFmtId="167" fontId="4" fillId="3" borderId="2" xfId="0" applyNumberFormat="1" applyFont="1" applyFill="1" applyBorder="1" applyAlignment="1" applyProtection="1">
      <alignment horizontal="center" vertical="top" wrapText="1"/>
    </xf>
    <xf numFmtId="167" fontId="4" fillId="3" borderId="20" xfId="0" applyNumberFormat="1" applyFont="1" applyFill="1" applyBorder="1" applyAlignment="1" applyProtection="1">
      <alignment horizontal="center" vertical="top" wrapText="1"/>
    </xf>
    <xf numFmtId="166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6" fontId="4" fillId="3" borderId="26" xfId="0" applyNumberFormat="1" applyFont="1" applyFill="1" applyBorder="1" applyAlignment="1" applyProtection="1">
      <alignment horizontal="center" vertical="top" wrapText="1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6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5" fontId="4" fillId="2" borderId="21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6" fontId="4" fillId="2" borderId="22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5" fontId="4" fillId="2" borderId="13" xfId="0" applyNumberFormat="1" applyFont="1" applyFill="1" applyBorder="1" applyAlignment="1" applyProtection="1">
      <alignment horizontal="center" wrapText="1"/>
    </xf>
    <xf numFmtId="4" fontId="4" fillId="2" borderId="24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6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5" fontId="5" fillId="2" borderId="13" xfId="0" applyNumberFormat="1" applyFont="1" applyFill="1" applyBorder="1" applyAlignment="1" applyProtection="1">
      <alignment horizontal="center" vertical="top" wrapText="1"/>
    </xf>
    <xf numFmtId="166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4" fontId="46" fillId="35" borderId="37" xfId="42" applyNumberFormat="1" applyFont="1" applyFill="1" applyBorder="1" applyAlignment="1" applyProtection="1">
      <alignment horizontal="center" wrapText="1"/>
      <protection locked="0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7" fillId="0" borderId="0" xfId="46" applyFont="1" applyFill="1" applyBorder="1" applyAlignment="1">
      <alignment horizontal="center" vertical="center"/>
    </xf>
    <xf numFmtId="0" fontId="33" fillId="0" borderId="37" xfId="46" applyFill="1" applyBorder="1" applyAlignment="1">
      <alignment vertical="center"/>
    </xf>
    <xf numFmtId="0" fontId="32" fillId="0" borderId="37" xfId="46" applyFont="1" applyFill="1" applyBorder="1" applyAlignment="1">
      <alignment horizontal="center" vertical="center"/>
    </xf>
    <xf numFmtId="0" fontId="32" fillId="0" borderId="37" xfId="46" applyFont="1" applyFill="1" applyBorder="1" applyAlignment="1" applyProtection="1">
      <alignment horizontal="center" vertical="center"/>
      <protection locked="0"/>
    </xf>
    <xf numFmtId="0" fontId="32" fillId="0" borderId="62" xfId="46" applyFont="1" applyFill="1" applyBorder="1" applyAlignment="1" applyProtection="1">
      <alignment horizontal="center" vertical="center"/>
      <protection locked="0"/>
    </xf>
    <xf numFmtId="0" fontId="32" fillId="0" borderId="69" xfId="46" applyFont="1" applyFill="1" applyBorder="1" applyAlignment="1" applyProtection="1">
      <alignment horizontal="center" vertical="center"/>
      <protection locked="0"/>
    </xf>
    <xf numFmtId="0" fontId="32" fillId="0" borderId="21" xfId="46" applyFont="1" applyFill="1" applyBorder="1" applyAlignment="1" applyProtection="1">
      <alignment horizontal="center" vertical="center"/>
      <protection locked="0"/>
    </xf>
    <xf numFmtId="0" fontId="37" fillId="38" borderId="0" xfId="46" quotePrefix="1" applyFont="1" applyFill="1" applyBorder="1" applyAlignment="1">
      <alignment horizontal="center"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 vertical="top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7" fillId="38" borderId="0" xfId="46" applyFont="1" applyFill="1" applyBorder="1" applyAlignment="1" applyProtection="1">
      <alignment horizontal="center" vertical="center"/>
      <protection locked="0"/>
    </xf>
    <xf numFmtId="0" fontId="39" fillId="38" borderId="0" xfId="65" applyFont="1" applyFill="1" applyAlignment="1">
      <alignment vertical="center"/>
    </xf>
    <xf numFmtId="0" fontId="32" fillId="38" borderId="0" xfId="65" applyFont="1" applyFill="1" applyBorder="1" applyAlignment="1" applyProtection="1">
      <alignment horizontal="center" vertical="top"/>
      <protection locked="0"/>
    </xf>
    <xf numFmtId="2" fontId="37" fillId="0" borderId="0" xfId="65" applyNumberFormat="1" applyFont="1" applyFill="1" applyBorder="1" applyAlignment="1" applyProtection="1">
      <alignment horizontal="center" vertical="center"/>
      <protection locked="0"/>
    </xf>
    <xf numFmtId="0" fontId="37" fillId="0" borderId="0" xfId="65" applyFont="1" applyFill="1" applyBorder="1" applyAlignment="1">
      <alignment horizontal="center" vertical="center"/>
    </xf>
    <xf numFmtId="0" fontId="53" fillId="39" borderId="1" xfId="49" applyFont="1" applyFill="1" applyBorder="1" applyAlignment="1" applyProtection="1">
      <alignment horizontal="center" vertical="center"/>
      <protection locked="0"/>
    </xf>
    <xf numFmtId="0" fontId="53" fillId="39" borderId="3" xfId="49" applyFont="1" applyFill="1" applyBorder="1" applyAlignment="1" applyProtection="1">
      <alignment horizontal="center" vertical="center"/>
      <protection locked="0"/>
    </xf>
    <xf numFmtId="0" fontId="53" fillId="39" borderId="2" xfId="49" applyFont="1" applyFill="1" applyBorder="1" applyAlignment="1" applyProtection="1">
      <alignment horizontal="center" vertical="center"/>
      <protection locked="0"/>
    </xf>
    <xf numFmtId="0" fontId="0" fillId="0" borderId="39" xfId="0" applyBorder="1"/>
    <xf numFmtId="0" fontId="31" fillId="37" borderId="66" xfId="0" applyFont="1" applyFill="1" applyBorder="1" applyAlignment="1">
      <alignment horizontal="center" vertical="center" wrapText="1"/>
    </xf>
    <xf numFmtId="0" fontId="31" fillId="37" borderId="6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4" fontId="46" fillId="35" borderId="39" xfId="42" applyNumberFormat="1" applyFont="1" applyFill="1" applyBorder="1" applyAlignment="1" applyProtection="1">
      <alignment horizontal="center" wrapText="1"/>
      <protection locked="0"/>
    </xf>
    <xf numFmtId="10" fontId="46" fillId="35" borderId="40" xfId="42" applyNumberFormat="1" applyFont="1" applyFill="1" applyBorder="1" applyAlignment="1" applyProtection="1">
      <alignment horizontal="center" wrapText="1"/>
      <protection locked="0"/>
    </xf>
    <xf numFmtId="0" fontId="0" fillId="0" borderId="44" xfId="0" applyBorder="1" applyAlignment="1">
      <alignment horizontal="center"/>
    </xf>
    <xf numFmtId="174" fontId="62" fillId="0" borderId="0" xfId="48" applyFont="1" applyAlignment="1">
      <alignment vertical="center"/>
    </xf>
    <xf numFmtId="0" fontId="6" fillId="0" borderId="0" xfId="0" applyFont="1"/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/>
    <xf numFmtId="2" fontId="0" fillId="0" borderId="45" xfId="0" applyNumberFormat="1" applyBorder="1" applyAlignment="1">
      <alignment horizontal="center"/>
    </xf>
    <xf numFmtId="0" fontId="65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66" fillId="0" borderId="0" xfId="46" applyFont="1" applyFill="1" applyBorder="1" applyAlignment="1">
      <alignment horizontal="left" vertical="center"/>
    </xf>
    <xf numFmtId="165" fontId="4" fillId="2" borderId="4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wrapText="1"/>
    </xf>
    <xf numFmtId="165" fontId="4" fillId="2" borderId="6" xfId="0" applyNumberFormat="1" applyFont="1" applyFill="1" applyBorder="1" applyAlignment="1" applyProtection="1">
      <alignment horizontal="center" vertical="top" wrapText="1"/>
    </xf>
    <xf numFmtId="165" fontId="4" fillId="2" borderId="5" xfId="0" applyNumberFormat="1" applyFont="1" applyFill="1" applyBorder="1" applyAlignment="1" applyProtection="1">
      <alignment horizontal="center" vertical="top" wrapText="1"/>
    </xf>
    <xf numFmtId="0" fontId="44" fillId="38" borderId="17" xfId="46" applyFont="1" applyFill="1" applyBorder="1" applyAlignment="1" applyProtection="1">
      <alignment horizontal="center" vertical="center"/>
      <protection locked="0"/>
    </xf>
    <xf numFmtId="2" fontId="0" fillId="0" borderId="40" xfId="0" applyNumberFormat="1" applyBorder="1" applyAlignment="1">
      <alignment horizontal="center"/>
    </xf>
    <xf numFmtId="0" fontId="30" fillId="37" borderId="71" xfId="0" applyFont="1" applyFill="1" applyBorder="1" applyAlignment="1">
      <alignment horizontal="center" vertical="center" wrapText="1"/>
    </xf>
    <xf numFmtId="0" fontId="30" fillId="37" borderId="6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6" fillId="0" borderId="0" xfId="42" applyNumberFormat="1" applyFont="1" applyFill="1" applyBorder="1" applyAlignment="1" applyProtection="1">
      <alignment horizontal="center" wrapText="1"/>
      <protection locked="0"/>
    </xf>
    <xf numFmtId="0" fontId="59" fillId="0" borderId="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4" fontId="46" fillId="0" borderId="44" xfId="42" applyNumberFormat="1" applyFont="1" applyFill="1" applyBorder="1" applyAlignment="1" applyProtection="1">
      <alignment horizontal="center" wrapText="1"/>
      <protection locked="0"/>
    </xf>
    <xf numFmtId="10" fontId="46" fillId="35" borderId="45" xfId="42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2" xfId="0" applyBorder="1"/>
    <xf numFmtId="178" fontId="38" fillId="0" borderId="0" xfId="52" applyNumberFormat="1" applyFont="1" applyFill="1" applyBorder="1"/>
    <xf numFmtId="178" fontId="38" fillId="0" borderId="58" xfId="52" applyNumberFormat="1" applyFont="1" applyFill="1" applyBorder="1"/>
    <xf numFmtId="178" fontId="38" fillId="39" borderId="18" xfId="52" applyNumberFormat="1" applyFont="1" applyFill="1" applyBorder="1"/>
    <xf numFmtId="178" fontId="38" fillId="39" borderId="23" xfId="52" applyNumberFormat="1" applyFont="1" applyFill="1" applyBorder="1"/>
    <xf numFmtId="0" fontId="47" fillId="0" borderId="18" xfId="50" applyBorder="1"/>
    <xf numFmtId="0" fontId="52" fillId="2" borderId="0" xfId="81" applyFont="1" applyFill="1" applyBorder="1" applyAlignment="1">
      <alignment horizontal="center" vertical="center"/>
    </xf>
    <xf numFmtId="0" fontId="52" fillId="2" borderId="0" xfId="81" applyFont="1" applyFill="1" applyBorder="1" applyAlignment="1">
      <alignment vertical="center"/>
    </xf>
    <xf numFmtId="0" fontId="51" fillId="2" borderId="0" xfId="81" applyFont="1" applyFill="1" applyBorder="1" applyAlignment="1" applyProtection="1">
      <alignment horizontal="center" vertical="center"/>
      <protection locked="0"/>
    </xf>
    <xf numFmtId="2" fontId="51" fillId="2" borderId="11" xfId="81" applyNumberFormat="1" applyFont="1" applyFill="1" applyBorder="1" applyAlignment="1" applyProtection="1">
      <alignment horizontal="center" vertical="center"/>
      <protection locked="0"/>
    </xf>
    <xf numFmtId="2" fontId="51" fillId="2" borderId="18" xfId="81" applyNumberFormat="1" applyFont="1" applyFill="1" applyBorder="1" applyAlignment="1" applyProtection="1">
      <alignment horizontal="center" vertical="center"/>
      <protection locked="0"/>
    </xf>
    <xf numFmtId="2" fontId="51" fillId="2" borderId="18" xfId="81" applyNumberFormat="1" applyFont="1" applyFill="1" applyBorder="1" applyAlignment="1">
      <alignment horizontal="center" vertical="center"/>
    </xf>
    <xf numFmtId="2" fontId="51" fillId="39" borderId="18" xfId="81" applyNumberFormat="1" applyFont="1" applyFill="1" applyBorder="1" applyAlignment="1" applyProtection="1">
      <alignment horizontal="center" vertical="center"/>
      <protection locked="0"/>
    </xf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9" fontId="40" fillId="0" borderId="23" xfId="52" applyNumberFormat="1" applyFont="1" applyFill="1" applyBorder="1" applyAlignment="1" applyProtection="1">
      <alignment horizontal="center" vertical="center"/>
      <protection locked="0"/>
    </xf>
    <xf numFmtId="2" fontId="53" fillId="39" borderId="11" xfId="81" applyNumberFormat="1" applyFont="1" applyFill="1" applyBorder="1" applyAlignment="1">
      <alignment horizontal="center" vertical="center"/>
    </xf>
    <xf numFmtId="43" fontId="51" fillId="2" borderId="18" xfId="82" applyFont="1" applyFill="1" applyBorder="1" applyAlignment="1">
      <alignment horizontal="center" vertical="center"/>
    </xf>
    <xf numFmtId="2" fontId="51" fillId="2" borderId="0" xfId="81" applyNumberFormat="1" applyFont="1" applyFill="1" applyBorder="1" applyAlignment="1" applyProtection="1">
      <alignment horizontal="center" vertical="center"/>
      <protection locked="0"/>
    </xf>
    <xf numFmtId="0" fontId="52" fillId="2" borderId="0" xfId="81" applyFont="1" applyFill="1" applyAlignment="1">
      <alignment vertical="center"/>
    </xf>
    <xf numFmtId="172" fontId="54" fillId="2" borderId="0" xfId="52" applyNumberFormat="1" applyFont="1" applyFill="1" applyAlignment="1">
      <alignment vertical="center"/>
    </xf>
    <xf numFmtId="172" fontId="52" fillId="2" borderId="0" xfId="52" applyNumberFormat="1" applyFont="1" applyFill="1" applyAlignment="1">
      <alignment vertical="center"/>
    </xf>
    <xf numFmtId="2" fontId="53" fillId="2" borderId="0" xfId="81" applyNumberFormat="1" applyFont="1" applyFill="1" applyBorder="1" applyAlignment="1">
      <alignment horizontal="center" vertical="center"/>
    </xf>
    <xf numFmtId="10" fontId="55" fillId="2" borderId="25" xfId="81" applyNumberFormat="1" applyFont="1" applyFill="1" applyBorder="1" applyAlignment="1">
      <alignment horizontal="center" vertical="center"/>
    </xf>
    <xf numFmtId="0" fontId="51" fillId="2" borderId="0" xfId="81" applyFont="1" applyFill="1" applyBorder="1" applyAlignment="1">
      <alignment horizontal="center" vertical="center"/>
    </xf>
    <xf numFmtId="10" fontId="51" fillId="2" borderId="0" xfId="52" applyNumberFormat="1" applyFont="1" applyFill="1" applyBorder="1" applyAlignment="1">
      <alignment horizontal="center" vertical="center"/>
    </xf>
    <xf numFmtId="172" fontId="56" fillId="2" borderId="0" xfId="52" applyNumberFormat="1" applyFont="1" applyFill="1" applyBorder="1" applyAlignment="1">
      <alignment horizontal="center" vertical="center"/>
    </xf>
    <xf numFmtId="172" fontId="51" fillId="2" borderId="0" xfId="52" applyNumberFormat="1" applyFont="1" applyFill="1" applyBorder="1" applyAlignment="1">
      <alignment horizontal="center" vertical="center"/>
    </xf>
    <xf numFmtId="173" fontId="52" fillId="2" borderId="0" xfId="81" applyNumberFormat="1" applyFont="1" applyFill="1" applyBorder="1" applyAlignment="1">
      <alignment horizontal="center" vertical="center"/>
    </xf>
    <xf numFmtId="0" fontId="51" fillId="39" borderId="0" xfId="81" applyFont="1" applyFill="1" applyBorder="1" applyAlignment="1" applyProtection="1">
      <alignment horizontal="center" vertical="center"/>
      <protection locked="0"/>
    </xf>
    <xf numFmtId="172" fontId="56" fillId="39" borderId="0" xfId="52" applyNumberFormat="1" applyFont="1" applyFill="1" applyBorder="1" applyAlignment="1" applyProtection="1">
      <alignment horizontal="center" vertical="center"/>
      <protection locked="0"/>
    </xf>
    <xf numFmtId="0" fontId="52" fillId="39" borderId="0" xfId="81" applyFont="1" applyFill="1" applyBorder="1" applyAlignment="1">
      <alignment horizontal="center" vertical="center"/>
    </xf>
    <xf numFmtId="172" fontId="52" fillId="39" borderId="0" xfId="52" applyNumberFormat="1" applyFont="1" applyFill="1" applyBorder="1" applyAlignment="1">
      <alignment horizontal="center" vertical="center"/>
    </xf>
    <xf numFmtId="0" fontId="51" fillId="39" borderId="0" xfId="81" applyFont="1" applyFill="1" applyBorder="1" applyAlignment="1">
      <alignment horizontal="center" vertical="center"/>
    </xf>
    <xf numFmtId="2" fontId="51" fillId="2" borderId="53" xfId="81" applyNumberFormat="1" applyFont="1" applyFill="1" applyBorder="1" applyAlignment="1">
      <alignment horizontal="center" vertical="center"/>
    </xf>
    <xf numFmtId="2" fontId="51" fillId="2" borderId="54" xfId="81" applyNumberFormat="1" applyFont="1" applyFill="1" applyBorder="1" applyAlignment="1">
      <alignment horizontal="center" vertical="center"/>
    </xf>
    <xf numFmtId="2" fontId="51" fillId="39" borderId="54" xfId="81" applyNumberFormat="1" applyFont="1" applyFill="1" applyBorder="1" applyAlignment="1">
      <alignment horizontal="center" vertical="center"/>
    </xf>
    <xf numFmtId="171" fontId="51" fillId="2" borderId="54" xfId="52" applyNumberFormat="1" applyFont="1" applyFill="1" applyBorder="1" applyAlignment="1">
      <alignment horizontal="center" vertical="center"/>
    </xf>
    <xf numFmtId="180" fontId="51" fillId="2" borderId="55" xfId="52" applyNumberFormat="1" applyFont="1" applyFill="1" applyBorder="1" applyAlignment="1">
      <alignment horizontal="center" vertical="center"/>
    </xf>
    <xf numFmtId="173" fontId="51" fillId="2" borderId="0" xfId="81" applyNumberFormat="1" applyFont="1" applyFill="1" applyBorder="1" applyAlignment="1" applyProtection="1">
      <alignment horizontal="center" vertical="center"/>
      <protection locked="0"/>
    </xf>
    <xf numFmtId="172" fontId="51" fillId="2" borderId="55" xfId="52" applyNumberFormat="1" applyFont="1" applyFill="1" applyBorder="1" applyAlignment="1">
      <alignment horizontal="center" vertical="center"/>
    </xf>
    <xf numFmtId="2" fontId="51" fillId="39" borderId="56" xfId="81" applyNumberFormat="1" applyFont="1" applyFill="1" applyBorder="1" applyAlignment="1">
      <alignment horizontal="center" vertical="center"/>
    </xf>
    <xf numFmtId="0" fontId="52" fillId="2" borderId="0" xfId="81" applyFont="1" applyFill="1"/>
    <xf numFmtId="171" fontId="51" fillId="2" borderId="53" xfId="52" applyNumberFormat="1" applyFont="1" applyFill="1" applyBorder="1" applyAlignment="1">
      <alignment horizontal="center" vertical="center"/>
    </xf>
    <xf numFmtId="2" fontId="51" fillId="2" borderId="57" xfId="81" applyNumberFormat="1" applyFont="1" applyFill="1" applyBorder="1" applyAlignment="1">
      <alignment horizontal="center" vertical="center"/>
    </xf>
    <xf numFmtId="2" fontId="51" fillId="2" borderId="58" xfId="81" applyNumberFormat="1" applyFont="1" applyFill="1" applyBorder="1" applyAlignment="1">
      <alignment horizontal="center" vertical="center"/>
    </xf>
    <xf numFmtId="2" fontId="51" fillId="39" borderId="58" xfId="81" applyNumberFormat="1" applyFont="1" applyFill="1" applyBorder="1" applyAlignment="1">
      <alignment horizontal="center" vertical="center"/>
    </xf>
    <xf numFmtId="171" fontId="51" fillId="2" borderId="58" xfId="52" applyNumberFormat="1" applyFont="1" applyFill="1" applyBorder="1" applyAlignment="1">
      <alignment horizontal="center" vertical="center"/>
    </xf>
    <xf numFmtId="180" fontId="56" fillId="2" borderId="59" xfId="52" applyNumberFormat="1" applyFont="1" applyFill="1" applyBorder="1" applyAlignment="1">
      <alignment horizontal="center" vertical="center"/>
    </xf>
    <xf numFmtId="172" fontId="56" fillId="2" borderId="59" xfId="52" applyNumberFormat="1" applyFont="1" applyFill="1" applyBorder="1" applyAlignment="1">
      <alignment horizontal="center" vertical="center"/>
    </xf>
    <xf numFmtId="2" fontId="51" fillId="39" borderId="60" xfId="81" applyNumberFormat="1" applyFont="1" applyFill="1" applyBorder="1" applyAlignment="1">
      <alignment horizontal="center" vertical="center"/>
    </xf>
    <xf numFmtId="171" fontId="51" fillId="2" borderId="57" xfId="52" applyNumberFormat="1" applyFont="1" applyFill="1" applyBorder="1" applyAlignment="1">
      <alignment horizontal="center" vertical="center"/>
    </xf>
    <xf numFmtId="2" fontId="51" fillId="39" borderId="61" xfId="81" applyNumberFormat="1" applyFont="1" applyFill="1" applyBorder="1" applyAlignment="1">
      <alignment horizontal="center" vertical="center"/>
    </xf>
    <xf numFmtId="2" fontId="51" fillId="2" borderId="57" xfId="81" applyNumberFormat="1" applyFont="1" applyFill="1" applyBorder="1" applyAlignment="1" applyProtection="1">
      <alignment horizontal="center" vertical="center"/>
      <protection locked="0"/>
    </xf>
    <xf numFmtId="2" fontId="51" fillId="2" borderId="58" xfId="81" applyNumberFormat="1" applyFont="1" applyFill="1" applyBorder="1" applyAlignment="1" applyProtection="1">
      <alignment horizontal="center" vertical="center"/>
      <protection locked="0"/>
    </xf>
    <xf numFmtId="2" fontId="51" fillId="39" borderId="58" xfId="81" applyNumberFormat="1" applyFont="1" applyFill="1" applyBorder="1" applyAlignment="1" applyProtection="1">
      <alignment horizontal="center" vertical="center"/>
      <protection locked="0"/>
    </xf>
    <xf numFmtId="173" fontId="51" fillId="2" borderId="0" xfId="81" applyNumberFormat="1" applyFont="1" applyFill="1" applyBorder="1" applyAlignment="1">
      <alignment horizontal="center" vertical="center"/>
    </xf>
    <xf numFmtId="181" fontId="51" fillId="2" borderId="58" xfId="52" applyNumberFormat="1" applyFont="1" applyFill="1" applyBorder="1" applyAlignment="1">
      <alignment horizontal="center" vertical="center"/>
    </xf>
    <xf numFmtId="2" fontId="51" fillId="2" borderId="63" xfId="81" applyNumberFormat="1" applyFont="1" applyFill="1" applyBorder="1" applyAlignment="1">
      <alignment horizontal="center" vertical="center"/>
    </xf>
    <xf numFmtId="2" fontId="51" fillId="2" borderId="64" xfId="81" applyNumberFormat="1" applyFont="1" applyFill="1" applyBorder="1" applyAlignment="1">
      <alignment horizontal="center" vertical="center"/>
    </xf>
    <xf numFmtId="2" fontId="51" fillId="39" borderId="64" xfId="81" applyNumberFormat="1" applyFont="1" applyFill="1" applyBorder="1" applyAlignment="1">
      <alignment horizontal="center" vertical="center"/>
    </xf>
    <xf numFmtId="171" fontId="51" fillId="2" borderId="64" xfId="52" applyNumberFormat="1" applyFont="1" applyFill="1" applyBorder="1" applyAlignment="1">
      <alignment horizontal="center" vertical="center"/>
    </xf>
    <xf numFmtId="180" fontId="56" fillId="2" borderId="65" xfId="52" applyNumberFormat="1" applyFont="1" applyFill="1" applyBorder="1" applyAlignment="1">
      <alignment horizontal="center" vertical="center"/>
    </xf>
    <xf numFmtId="172" fontId="56" fillId="2" borderId="65" xfId="52" applyNumberFormat="1" applyFont="1" applyFill="1" applyBorder="1" applyAlignment="1">
      <alignment horizontal="center" vertical="center"/>
    </xf>
    <xf numFmtId="2" fontId="51" fillId="39" borderId="68" xfId="81" applyNumberFormat="1" applyFont="1" applyFill="1" applyBorder="1" applyAlignment="1">
      <alignment horizontal="center" vertical="center"/>
    </xf>
    <xf numFmtId="171" fontId="51" fillId="2" borderId="63" xfId="52" applyNumberFormat="1" applyFont="1" applyFill="1" applyBorder="1" applyAlignment="1">
      <alignment horizontal="center" vertical="center"/>
    </xf>
    <xf numFmtId="0" fontId="20" fillId="40" borderId="71" xfId="0" applyFont="1" applyFill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20" fillId="42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2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166" fontId="0" fillId="0" borderId="42" xfId="0" applyNumberFormat="1" applyBorder="1"/>
    <xf numFmtId="0" fontId="0" fillId="0" borderId="42" xfId="0" applyBorder="1"/>
    <xf numFmtId="2" fontId="0" fillId="0" borderId="42" xfId="0" applyNumberFormat="1" applyBorder="1"/>
    <xf numFmtId="0" fontId="3" fillId="41" borderId="38" xfId="42" applyFont="1" applyFill="1" applyBorder="1" applyAlignment="1">
      <alignment horizontal="center"/>
    </xf>
    <xf numFmtId="165" fontId="26" fillId="41" borderId="39" xfId="42" applyNumberFormat="1" applyFont="1" applyFill="1" applyBorder="1" applyAlignment="1">
      <alignment horizontal="center"/>
    </xf>
    <xf numFmtId="165" fontId="27" fillId="41" borderId="40" xfId="42" applyNumberFormat="1" applyFont="1" applyFill="1" applyBorder="1" applyAlignment="1">
      <alignment horizontal="center"/>
    </xf>
    <xf numFmtId="0" fontId="3" fillId="41" borderId="41" xfId="42" applyFont="1" applyFill="1" applyBorder="1" applyAlignment="1">
      <alignment horizontal="center"/>
    </xf>
    <xf numFmtId="165" fontId="27" fillId="41" borderId="42" xfId="42" applyNumberFormat="1" applyFont="1" applyFill="1" applyBorder="1" applyAlignment="1">
      <alignment horizontal="center"/>
    </xf>
    <xf numFmtId="165" fontId="26" fillId="41" borderId="42" xfId="42" applyNumberFormat="1" applyFont="1" applyFill="1" applyBorder="1" applyAlignment="1">
      <alignment horizontal="center"/>
    </xf>
    <xf numFmtId="0" fontId="3" fillId="41" borderId="43" xfId="42" applyFont="1" applyFill="1" applyBorder="1" applyAlignment="1">
      <alignment horizontal="center"/>
    </xf>
    <xf numFmtId="165" fontId="26" fillId="41" borderId="44" xfId="42" applyNumberFormat="1" applyFont="1" applyFill="1" applyBorder="1" applyAlignment="1">
      <alignment horizontal="center"/>
    </xf>
    <xf numFmtId="165" fontId="26" fillId="41" borderId="45" xfId="42" applyNumberFormat="1" applyFont="1" applyFill="1" applyBorder="1" applyAlignment="1">
      <alignment horizontal="center"/>
    </xf>
    <xf numFmtId="0" fontId="3" fillId="36" borderId="71" xfId="42" applyFont="1" applyFill="1" applyBorder="1" applyAlignment="1">
      <alignment horizontal="center"/>
    </xf>
    <xf numFmtId="165" fontId="26" fillId="36" borderId="66" xfId="42" applyNumberFormat="1" applyFont="1" applyFill="1" applyBorder="1" applyAlignment="1">
      <alignment horizontal="center"/>
    </xf>
    <xf numFmtId="165" fontId="24" fillId="36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4" fontId="46" fillId="35" borderId="44" xfId="42" applyNumberFormat="1" applyFont="1" applyFill="1" applyBorder="1" applyAlignment="1" applyProtection="1">
      <alignment horizontal="center" wrapText="1"/>
      <protection locked="0"/>
    </xf>
    <xf numFmtId="0" fontId="20" fillId="42" borderId="43" xfId="0" applyFont="1" applyFill="1" applyBorder="1" applyAlignment="1">
      <alignment horizontal="center"/>
    </xf>
    <xf numFmtId="175" fontId="49" fillId="2" borderId="0" xfId="66" applyNumberFormat="1" applyFont="1" applyFill="1" applyBorder="1" applyAlignment="1" applyProtection="1">
      <alignment horizontal="right" vertical="center"/>
      <protection locked="0"/>
    </xf>
    <xf numFmtId="175" fontId="49" fillId="2" borderId="0" xfId="66" applyNumberFormat="1" applyFont="1" applyFill="1" applyBorder="1" applyAlignment="1">
      <alignment horizontal="right" vertical="center"/>
    </xf>
    <xf numFmtId="175" fontId="48" fillId="39" borderId="3" xfId="66" applyNumberFormat="1" applyFont="1" applyFill="1" applyBorder="1" applyAlignment="1">
      <alignment horizontal="right" vertical="center"/>
    </xf>
    <xf numFmtId="177" fontId="38" fillId="0" borderId="0" xfId="66" applyNumberFormat="1" applyFont="1" applyFill="1" applyBorder="1" applyAlignment="1">
      <alignment horizontal="right"/>
    </xf>
    <xf numFmtId="178" fontId="38" fillId="0" borderId="0" xfId="66" applyNumberFormat="1" applyFont="1" applyFill="1" applyBorder="1" applyAlignment="1">
      <alignment horizontal="right"/>
    </xf>
    <xf numFmtId="175" fontId="49" fillId="40" borderId="3" xfId="66" applyNumberFormat="1" applyFont="1" applyFill="1" applyBorder="1" applyAlignment="1">
      <alignment horizontal="right" vertical="center"/>
    </xf>
    <xf numFmtId="175" fontId="49" fillId="2" borderId="58" xfId="66" applyNumberFormat="1" applyFont="1" applyFill="1" applyBorder="1" applyAlignment="1">
      <alignment horizontal="right" vertical="center"/>
    </xf>
    <xf numFmtId="175" fontId="48" fillId="39" borderId="61" xfId="66" applyNumberFormat="1" applyFont="1" applyFill="1" applyBorder="1" applyAlignment="1">
      <alignment horizontal="right" vertical="center"/>
    </xf>
    <xf numFmtId="177" fontId="38" fillId="0" borderId="57" xfId="66" applyNumberFormat="1" applyFont="1" applyFill="1" applyBorder="1" applyAlignment="1">
      <alignment horizontal="right"/>
    </xf>
    <xf numFmtId="178" fontId="38" fillId="0" borderId="58" xfId="66" applyNumberFormat="1" applyFont="1" applyFill="1" applyBorder="1" applyAlignment="1">
      <alignment horizontal="right"/>
    </xf>
    <xf numFmtId="175" fontId="49" fillId="40" borderId="61" xfId="66" applyNumberFormat="1" applyFont="1" applyFill="1" applyBorder="1" applyAlignment="1">
      <alignment horizontal="right" vertical="center"/>
    </xf>
    <xf numFmtId="175" fontId="48" fillId="39" borderId="18" xfId="66" applyNumberFormat="1" applyFont="1" applyFill="1" applyBorder="1" applyAlignment="1">
      <alignment horizontal="right" vertical="center"/>
    </xf>
    <xf numFmtId="175" fontId="48" fillId="39" borderId="36" xfId="66" applyNumberFormat="1" applyFont="1" applyFill="1" applyBorder="1" applyAlignment="1">
      <alignment horizontal="right" vertical="center"/>
    </xf>
    <xf numFmtId="177" fontId="38" fillId="39" borderId="11" xfId="66" applyNumberFormat="1" applyFont="1" applyFill="1" applyBorder="1" applyAlignment="1">
      <alignment horizontal="right"/>
    </xf>
    <xf numFmtId="178" fontId="38" fillId="39" borderId="18" xfId="66" applyNumberFormat="1" applyFont="1" applyFill="1" applyBorder="1" applyAlignment="1">
      <alignment horizontal="right"/>
    </xf>
    <xf numFmtId="175" fontId="48" fillId="40" borderId="36" xfId="66" applyNumberFormat="1" applyFont="1" applyFill="1" applyBorder="1" applyAlignment="1">
      <alignment horizontal="right" vertical="center"/>
    </xf>
    <xf numFmtId="175" fontId="49" fillId="40" borderId="3" xfId="66" applyNumberFormat="1" applyFont="1" applyFill="1" applyBorder="1" applyAlignment="1" applyProtection="1">
      <alignment horizontal="right" vertical="center"/>
      <protection locked="0"/>
    </xf>
    <xf numFmtId="177" fontId="38" fillId="0" borderId="58" xfId="66" applyNumberFormat="1" applyFont="1" applyFill="1" applyBorder="1" applyAlignment="1">
      <alignment horizontal="right"/>
    </xf>
    <xf numFmtId="177" fontId="38" fillId="39" borderId="18" xfId="66" applyNumberFormat="1" applyFont="1" applyFill="1" applyBorder="1" applyAlignment="1">
      <alignment horizontal="right"/>
    </xf>
    <xf numFmtId="176" fontId="50" fillId="39" borderId="18" xfId="49" applyNumberFormat="1" applyFont="1" applyFill="1" applyBorder="1" applyAlignment="1" applyProtection="1">
      <alignment horizontal="center" vertical="center"/>
      <protection locked="0"/>
    </xf>
    <xf numFmtId="176" fontId="50" fillId="39" borderId="36" xfId="49" applyNumberFormat="1" applyFont="1" applyFill="1" applyBorder="1" applyAlignment="1" applyProtection="1">
      <alignment horizontal="center" vertical="center"/>
      <protection locked="0"/>
    </xf>
    <xf numFmtId="176" fontId="50" fillId="40" borderId="36" xfId="49" applyNumberFormat="1" applyFont="1" applyFill="1" applyBorder="1" applyAlignment="1" applyProtection="1">
      <alignment horizontal="center" vertical="center"/>
      <protection locked="0"/>
    </xf>
    <xf numFmtId="2" fontId="49" fillId="2" borderId="18" xfId="66" applyNumberFormat="1" applyFont="1" applyFill="1" applyBorder="1" applyAlignment="1">
      <alignment horizontal="right" vertical="center"/>
    </xf>
    <xf numFmtId="2" fontId="48" fillId="2" borderId="36" xfId="66" applyNumberFormat="1" applyFont="1" applyFill="1" applyBorder="1" applyAlignment="1">
      <alignment horizontal="right" vertical="center"/>
    </xf>
    <xf numFmtId="172" fontId="0" fillId="0" borderId="23" xfId="52" applyNumberFormat="1" applyFont="1" applyBorder="1"/>
    <xf numFmtId="2" fontId="49" fillId="40" borderId="3" xfId="66" applyNumberFormat="1" applyFont="1" applyFill="1" applyBorder="1" applyAlignment="1">
      <alignment horizontal="right" vertical="center"/>
    </xf>
    <xf numFmtId="0" fontId="36" fillId="38" borderId="0" xfId="46" applyFont="1" applyFill="1" applyAlignment="1">
      <alignment horizontal="center" vertical="center"/>
    </xf>
    <xf numFmtId="0" fontId="32" fillId="0" borderId="11" xfId="46" applyFont="1" applyFill="1" applyBorder="1" applyAlignment="1" applyProtection="1">
      <alignment horizontal="center" vertical="center"/>
      <protection locked="0"/>
    </xf>
    <xf numFmtId="0" fontId="32" fillId="0" borderId="18" xfId="46" applyFont="1" applyFill="1" applyBorder="1" applyAlignment="1" applyProtection="1">
      <alignment horizontal="center" vertical="center"/>
      <protection locked="0"/>
    </xf>
    <xf numFmtId="0" fontId="32" fillId="0" borderId="23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48" fillId="39" borderId="19" xfId="49" applyFont="1" applyFill="1" applyBorder="1" applyAlignment="1">
      <alignment horizontal="center" vertical="center"/>
    </xf>
    <xf numFmtId="0" fontId="48" fillId="39" borderId="20" xfId="49" applyFont="1" applyFill="1" applyBorder="1" applyAlignment="1">
      <alignment horizontal="center" vertical="center"/>
    </xf>
    <xf numFmtId="0" fontId="48" fillId="39" borderId="25" xfId="49" applyFont="1" applyFill="1" applyBorder="1" applyAlignment="1">
      <alignment horizontal="center" vertical="center"/>
    </xf>
    <xf numFmtId="0" fontId="48" fillId="39" borderId="26" xfId="49" applyFont="1" applyFill="1" applyBorder="1" applyAlignment="1">
      <alignment horizontal="center" vertical="center"/>
    </xf>
    <xf numFmtId="0" fontId="48" fillId="39" borderId="1" xfId="49" applyFont="1" applyFill="1" applyBorder="1" applyAlignment="1">
      <alignment horizontal="center" vertical="center"/>
    </xf>
    <xf numFmtId="0" fontId="48" fillId="39" borderId="2" xfId="49" applyFont="1" applyFill="1" applyBorder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48" fillId="39" borderId="15" xfId="49" applyFont="1" applyFill="1" applyBorder="1" applyAlignment="1">
      <alignment horizontal="center" vertical="center"/>
    </xf>
    <xf numFmtId="0" fontId="48" fillId="39" borderId="17" xfId="49" applyFont="1" applyFill="1" applyBorder="1" applyAlignment="1">
      <alignment horizontal="center" vertical="center"/>
    </xf>
    <xf numFmtId="0" fontId="38" fillId="0" borderId="15" xfId="46" quotePrefix="1" applyFont="1" applyFill="1" applyBorder="1" applyAlignment="1">
      <alignment horizontal="center" vertical="center"/>
    </xf>
    <xf numFmtId="0" fontId="38" fillId="0" borderId="17" xfId="46" quotePrefix="1" applyFont="1" applyFill="1" applyBorder="1" applyAlignment="1">
      <alignment horizontal="center" vertical="center"/>
    </xf>
  </cellXfs>
  <cellStyles count="83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2" xfId="42" xr:uid="{00000000-0005-0000-0000-000025000000}"/>
    <cellStyle name="Navadno 2 2" xfId="69" xr:uid="{00000000-0005-0000-0000-000026000000}"/>
    <cellStyle name="Navadno 3" xfId="43" xr:uid="{00000000-0005-0000-0000-000027000000}"/>
    <cellStyle name="Navadno 3 2" xfId="65" xr:uid="{00000000-0005-0000-0000-000028000000}"/>
    <cellStyle name="Navadno 4" xfId="33" xr:uid="{00000000-0005-0000-0000-000029000000}"/>
    <cellStyle name="Navadno 4 2" xfId="74" xr:uid="{00000000-0005-0000-0000-00002A000000}"/>
    <cellStyle name="Navadno 5" xfId="53" xr:uid="{00000000-0005-0000-0000-00002B000000}"/>
    <cellStyle name="Navadno 5 2" xfId="72" xr:uid="{00000000-0005-0000-0000-00002C000000}"/>
    <cellStyle name="Navadno 6" xfId="67" xr:uid="{00000000-0005-0000-0000-00002D000000}"/>
    <cellStyle name="Navadno 7" xfId="75" xr:uid="{00000000-0005-0000-0000-00002E000000}"/>
    <cellStyle name="Navadno 8" xfId="71" xr:uid="{00000000-0005-0000-0000-00002F000000}"/>
    <cellStyle name="Navadno 9" xfId="78" xr:uid="{00000000-0005-0000-0000-000030000000}"/>
    <cellStyle name="Navadno_ca04-19" xfId="46" xr:uid="{00000000-0005-0000-0000-000031000000}"/>
    <cellStyle name="Nevtralno" xfId="56" builtinId="28" customBuiltin="1"/>
    <cellStyle name="Nevtralno 2" xfId="44" xr:uid="{00000000-0005-0000-0000-000033000000}"/>
    <cellStyle name="Normal 2" xfId="50" xr:uid="{00000000-0005-0000-0000-000034000000}"/>
    <cellStyle name="Normal 7" xfId="49" xr:uid="{00000000-0005-0000-0000-000035000000}"/>
    <cellStyle name="Normal_sce25" xfId="54" xr:uid="{00000000-0005-0000-0000-000036000000}"/>
    <cellStyle name="Odstotek 2" xfId="73" xr:uid="{00000000-0005-0000-0000-000037000000}"/>
    <cellStyle name="Odstotek 3" xfId="47" xr:uid="{00000000-0005-0000-0000-000038000000}"/>
    <cellStyle name="Odstotek 4" xfId="68" xr:uid="{00000000-0005-0000-0000-000039000000}"/>
    <cellStyle name="Odstotek 5" xfId="52" xr:uid="{00000000-0005-0000-0000-00003A000000}"/>
    <cellStyle name="Opomba" xfId="57" builtinId="10" customBuiltin="1"/>
    <cellStyle name="Opomba 2" xfId="45" xr:uid="{00000000-0005-0000-0000-00003C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8" xr:uid="{00000000-0005-0000-0000-000049000000}"/>
    <cellStyle name="Vejica 3" xfId="64" xr:uid="{00000000-0005-0000-0000-00004A000000}"/>
    <cellStyle name="Vejica 4" xfId="51" xr:uid="{00000000-0005-0000-0000-00004B000000}"/>
    <cellStyle name="Vejica 5" xfId="66" xr:uid="{00000000-0005-0000-0000-00004C000000}"/>
    <cellStyle name="Vejica 6" xfId="70" xr:uid="{00000000-0005-0000-0000-00004D000000}"/>
    <cellStyle name="Vejica 7" xfId="79" xr:uid="{00000000-0005-0000-0000-00004E000000}"/>
    <cellStyle name="Vejica 8" xfId="80" xr:uid="{00000000-0005-0000-0000-00004F000000}"/>
    <cellStyle name="Vejica 9" xfId="82" xr:uid="{00000000-0005-0000-0000-000050000000}"/>
    <cellStyle name="Vnos" xfId="7" builtinId="20" customBuiltin="1"/>
    <cellStyle name="Vsota" xfId="14" builtinId="25" customBuiltin="1"/>
  </cellStyles>
  <dxfs count="34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'CENE PO TEDNIH'!$M$24:$M$77</c:f>
              <c:numCache>
                <c:formatCode>0.00</c:formatCode>
                <c:ptCount val="54"/>
                <c:pt idx="0">
                  <c:v>310.89</c:v>
                </c:pt>
                <c:pt idx="1">
                  <c:v>311.39999999999998</c:v>
                </c:pt>
                <c:pt idx="2">
                  <c:v>311.14</c:v>
                </c:pt>
                <c:pt idx="3">
                  <c:v>310.46999999999997</c:v>
                </c:pt>
                <c:pt idx="4">
                  <c:v>295.2</c:v>
                </c:pt>
                <c:pt idx="5">
                  <c:v>310.74</c:v>
                </c:pt>
                <c:pt idx="6">
                  <c:v>310.11</c:v>
                </c:pt>
                <c:pt idx="7">
                  <c:v>311.95</c:v>
                </c:pt>
                <c:pt idx="8">
                  <c:v>311.02999999999997</c:v>
                </c:pt>
                <c:pt idx="9">
                  <c:v>312.77</c:v>
                </c:pt>
                <c:pt idx="10">
                  <c:v>312.81</c:v>
                </c:pt>
                <c:pt idx="11">
                  <c:v>312.04000000000002</c:v>
                </c:pt>
                <c:pt idx="12">
                  <c:v>313.96999999999997</c:v>
                </c:pt>
                <c:pt idx="13">
                  <c:v>310.35000000000002</c:v>
                </c:pt>
                <c:pt idx="14">
                  <c:v>310.95</c:v>
                </c:pt>
                <c:pt idx="15">
                  <c:v>312.14999999999998</c:v>
                </c:pt>
                <c:pt idx="16">
                  <c:v>312.66000000000003</c:v>
                </c:pt>
                <c:pt idx="17">
                  <c:v>312.26</c:v>
                </c:pt>
                <c:pt idx="18">
                  <c:v>308.72000000000003</c:v>
                </c:pt>
                <c:pt idx="19">
                  <c:v>314.08</c:v>
                </c:pt>
                <c:pt idx="20">
                  <c:v>314.14</c:v>
                </c:pt>
                <c:pt idx="21">
                  <c:v>317.25</c:v>
                </c:pt>
                <c:pt idx="22">
                  <c:v>316.09999999999997</c:v>
                </c:pt>
                <c:pt idx="23">
                  <c:v>326.12</c:v>
                </c:pt>
                <c:pt idx="24">
                  <c:v>322.70999999999998</c:v>
                </c:pt>
                <c:pt idx="25" formatCode="General">
                  <c:v>322.49</c:v>
                </c:pt>
                <c:pt idx="26" formatCode="General">
                  <c:v>321.08</c:v>
                </c:pt>
                <c:pt idx="27" formatCode="General">
                  <c:v>323.79000000000002</c:v>
                </c:pt>
                <c:pt idx="28" formatCode="General">
                  <c:v>315.22000000000003</c:v>
                </c:pt>
                <c:pt idx="29" formatCode="General">
                  <c:v>320.66000000000003</c:v>
                </c:pt>
                <c:pt idx="30" formatCode="General">
                  <c:v>324.55</c:v>
                </c:pt>
                <c:pt idx="31" formatCode="General">
                  <c:v>323.06</c:v>
                </c:pt>
                <c:pt idx="32" formatCode="General">
                  <c:v>327.99</c:v>
                </c:pt>
                <c:pt idx="33">
                  <c:v>325.20000000000005</c:v>
                </c:pt>
                <c:pt idx="34" formatCode="General">
                  <c:v>318.92</c:v>
                </c:pt>
                <c:pt idx="35" formatCode="#,##0.00\ _€">
                  <c:v>329.58000000000004</c:v>
                </c:pt>
                <c:pt idx="36" formatCode="#,##0.00\ _€">
                  <c:v>330.95000000000005</c:v>
                </c:pt>
                <c:pt idx="37" formatCode="#,##0.00\ _€">
                  <c:v>324.98</c:v>
                </c:pt>
                <c:pt idx="38" formatCode="#,##0.00\ _€">
                  <c:v>330.16</c:v>
                </c:pt>
                <c:pt idx="39" formatCode="#,##0.00\ _€">
                  <c:v>327.71000000000004</c:v>
                </c:pt>
                <c:pt idx="40" formatCode="General">
                  <c:v>329.43</c:v>
                </c:pt>
                <c:pt idx="41" formatCode="General">
                  <c:v>327.42</c:v>
                </c:pt>
                <c:pt idx="42" formatCode="#,##0.00\ _€">
                  <c:v>327.51000000000005</c:v>
                </c:pt>
                <c:pt idx="43" formatCode="#,##0.00\ _€">
                  <c:v>328.88</c:v>
                </c:pt>
                <c:pt idx="44" formatCode="General">
                  <c:v>330.65000000000003</c:v>
                </c:pt>
                <c:pt idx="45" formatCode="General">
                  <c:v>326.92</c:v>
                </c:pt>
                <c:pt idx="46">
                  <c:v>328.90000000000003</c:v>
                </c:pt>
                <c:pt idx="47">
                  <c:v>331.53000000000003</c:v>
                </c:pt>
                <c:pt idx="48" formatCode="#,##0.00\ _€">
                  <c:v>332.72</c:v>
                </c:pt>
                <c:pt idx="49" formatCode="#,##0.00\ _€">
                  <c:v>332.47</c:v>
                </c:pt>
                <c:pt idx="50" formatCode="#,##0.00\ _€">
                  <c:v>329.49</c:v>
                </c:pt>
                <c:pt idx="51" formatCode="#,##0.00\ _€">
                  <c:v>332.86</c:v>
                </c:pt>
                <c:pt idx="52" formatCode="#,##0.00\ _€">
                  <c:v>335.53000000000003</c:v>
                </c:pt>
                <c:pt idx="53" formatCode="#,##0.00\ _€">
                  <c:v>332.18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'CENE PO TEDNIH'!$N$24:$N$77</c:f>
              <c:numCache>
                <c:formatCode>0.00</c:formatCode>
                <c:ptCount val="54"/>
                <c:pt idx="0">
                  <c:v>303.59999999999997</c:v>
                </c:pt>
                <c:pt idx="1">
                  <c:v>300.3</c:v>
                </c:pt>
                <c:pt idx="2">
                  <c:v>306.2</c:v>
                </c:pt>
                <c:pt idx="3">
                  <c:v>313.95</c:v>
                </c:pt>
                <c:pt idx="4">
                  <c:v>301.55</c:v>
                </c:pt>
                <c:pt idx="5">
                  <c:v>313.14999999999998</c:v>
                </c:pt>
                <c:pt idx="6">
                  <c:v>240.53</c:v>
                </c:pt>
                <c:pt idx="7">
                  <c:v>306.77</c:v>
                </c:pt>
                <c:pt idx="8">
                  <c:v>304.46999999999997</c:v>
                </c:pt>
                <c:pt idx="9">
                  <c:v>311.02</c:v>
                </c:pt>
                <c:pt idx="10">
                  <c:v>307.29000000000002</c:v>
                </c:pt>
                <c:pt idx="11">
                  <c:v>290.20999999999998</c:v>
                </c:pt>
                <c:pt idx="12">
                  <c:v>300.74</c:v>
                </c:pt>
                <c:pt idx="13">
                  <c:v>301.2</c:v>
                </c:pt>
                <c:pt idx="14">
                  <c:v>303.05</c:v>
                </c:pt>
                <c:pt idx="15">
                  <c:v>303.26</c:v>
                </c:pt>
                <c:pt idx="16">
                  <c:v>302.16000000000003</c:v>
                </c:pt>
                <c:pt idx="17">
                  <c:v>302.29000000000002</c:v>
                </c:pt>
                <c:pt idx="18">
                  <c:v>308</c:v>
                </c:pt>
                <c:pt idx="19">
                  <c:v>306.01</c:v>
                </c:pt>
                <c:pt idx="20">
                  <c:v>305.96999999999997</c:v>
                </c:pt>
                <c:pt idx="21">
                  <c:v>309.34999999999997</c:v>
                </c:pt>
                <c:pt idx="22">
                  <c:v>310.08999999999997</c:v>
                </c:pt>
                <c:pt idx="23">
                  <c:v>312.89999999999998</c:v>
                </c:pt>
                <c:pt idx="24">
                  <c:v>313.69</c:v>
                </c:pt>
                <c:pt idx="25" formatCode="General">
                  <c:v>311.77</c:v>
                </c:pt>
                <c:pt idx="26" formatCode="General">
                  <c:v>310.05</c:v>
                </c:pt>
                <c:pt idx="27" formatCode="General">
                  <c:v>314.77000000000004</c:v>
                </c:pt>
                <c:pt idx="28" formatCode="General">
                  <c:v>297.53000000000003</c:v>
                </c:pt>
                <c:pt idx="29" formatCode="General">
                  <c:v>313.52000000000004</c:v>
                </c:pt>
                <c:pt idx="30" formatCode="General">
                  <c:v>320.44</c:v>
                </c:pt>
                <c:pt idx="31" formatCode="General">
                  <c:v>321.24</c:v>
                </c:pt>
                <c:pt idx="32" formatCode="General">
                  <c:v>321.36</c:v>
                </c:pt>
                <c:pt idx="33">
                  <c:v>318.40000000000003</c:v>
                </c:pt>
                <c:pt idx="34" formatCode="General">
                  <c:v>323.79000000000002</c:v>
                </c:pt>
                <c:pt idx="35" formatCode="#,##0.00\ _€">
                  <c:v>324.32</c:v>
                </c:pt>
                <c:pt idx="36" formatCode="#,##0.00\ _€">
                  <c:v>322.84000000000003</c:v>
                </c:pt>
                <c:pt idx="37" formatCode="#,##0.00\ _€">
                  <c:v>330.45000000000005</c:v>
                </c:pt>
                <c:pt idx="38" formatCode="#,##0.00\ _€">
                  <c:v>309.01000000000005</c:v>
                </c:pt>
                <c:pt idx="39" formatCode="#,##0.00\ _€">
                  <c:v>319.76000000000005</c:v>
                </c:pt>
                <c:pt idx="40" formatCode="General">
                  <c:v>324.37</c:v>
                </c:pt>
                <c:pt idx="41" formatCode="General">
                  <c:v>323.78000000000003</c:v>
                </c:pt>
                <c:pt idx="42" formatCode="#,##0.00\ _€">
                  <c:v>323.35000000000002</c:v>
                </c:pt>
                <c:pt idx="43" formatCode="#,##0.00\ _€">
                  <c:v>321.52000000000004</c:v>
                </c:pt>
                <c:pt idx="44" formatCode="General">
                  <c:v>329.12</c:v>
                </c:pt>
                <c:pt idx="45" formatCode="General">
                  <c:v>326.85000000000002</c:v>
                </c:pt>
                <c:pt idx="46">
                  <c:v>325.20000000000005</c:v>
                </c:pt>
                <c:pt idx="47">
                  <c:v>325.31</c:v>
                </c:pt>
                <c:pt idx="48" formatCode="#,##0.00\ _€">
                  <c:v>329.11</c:v>
                </c:pt>
                <c:pt idx="49" formatCode="#,##0.00\ _€">
                  <c:v>331.98</c:v>
                </c:pt>
                <c:pt idx="50" formatCode="#,##0.00\ _€">
                  <c:v>337.75</c:v>
                </c:pt>
                <c:pt idx="51" formatCode="#,##0.00\ _€">
                  <c:v>327.28000000000003</c:v>
                </c:pt>
                <c:pt idx="52" formatCode="#,##0.00\ _€">
                  <c:v>326.29000000000002</c:v>
                </c:pt>
                <c:pt idx="53" formatCode="#,##0.00\ _€">
                  <c:v>314.11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'CENE PO TEDNIH'!$O$24:$O$77</c:f>
              <c:numCache>
                <c:formatCode>0.00</c:formatCode>
                <c:ptCount val="54"/>
                <c:pt idx="12">
                  <c:v>301.32</c:v>
                </c:pt>
                <c:pt idx="36" formatCode="#,##0.00\ _€">
                  <c:v>321.54000000000002</c:v>
                </c:pt>
                <c:pt idx="37" formatCode="#,##0.00\ _€">
                  <c:v>321.54000000000002</c:v>
                </c:pt>
                <c:pt idx="38" formatCode="#,##0.00\ _€">
                  <c:v>314.24</c:v>
                </c:pt>
                <c:pt idx="46">
                  <c:v>326.54000000000002</c:v>
                </c:pt>
                <c:pt idx="51" formatCode="#,##0.00\ _€">
                  <c:v>291.54000000000002</c:v>
                </c:pt>
                <c:pt idx="52" formatCode="#,##0.00\ _€">
                  <c:v>316.54000000000002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'CENE PO TEDNIH'!$P$24:$P$77</c:f>
              <c:numCache>
                <c:formatCode>0.00</c:formatCode>
                <c:ptCount val="54"/>
                <c:pt idx="0">
                  <c:v>215.9</c:v>
                </c:pt>
                <c:pt idx="1">
                  <c:v>206.29999999999998</c:v>
                </c:pt>
                <c:pt idx="2">
                  <c:v>219.12</c:v>
                </c:pt>
                <c:pt idx="3">
                  <c:v>223.38</c:v>
                </c:pt>
                <c:pt idx="4">
                  <c:v>191.66</c:v>
                </c:pt>
                <c:pt idx="5">
                  <c:v>223.03</c:v>
                </c:pt>
                <c:pt idx="6">
                  <c:v>197.95</c:v>
                </c:pt>
                <c:pt idx="7">
                  <c:v>214.73</c:v>
                </c:pt>
                <c:pt idx="8">
                  <c:v>199.79999999999998</c:v>
                </c:pt>
                <c:pt idx="9">
                  <c:v>216.19</c:v>
                </c:pt>
                <c:pt idx="10">
                  <c:v>216.93</c:v>
                </c:pt>
                <c:pt idx="11">
                  <c:v>228.17</c:v>
                </c:pt>
                <c:pt idx="12">
                  <c:v>201.79</c:v>
                </c:pt>
                <c:pt idx="13">
                  <c:v>187.71</c:v>
                </c:pt>
                <c:pt idx="14">
                  <c:v>204.22</c:v>
                </c:pt>
                <c:pt idx="15">
                  <c:v>191.72</c:v>
                </c:pt>
                <c:pt idx="16">
                  <c:v>194.1</c:v>
                </c:pt>
                <c:pt idx="17">
                  <c:v>191.2</c:v>
                </c:pt>
                <c:pt idx="18">
                  <c:v>199.23</c:v>
                </c:pt>
                <c:pt idx="19">
                  <c:v>192.59</c:v>
                </c:pt>
                <c:pt idx="20">
                  <c:v>224.54</c:v>
                </c:pt>
                <c:pt idx="21">
                  <c:v>217.65</c:v>
                </c:pt>
                <c:pt idx="22">
                  <c:v>230.03</c:v>
                </c:pt>
                <c:pt idx="23">
                  <c:v>233.31</c:v>
                </c:pt>
                <c:pt idx="24">
                  <c:v>206.39</c:v>
                </c:pt>
                <c:pt idx="25" formatCode="General">
                  <c:v>216.23</c:v>
                </c:pt>
                <c:pt idx="26" formatCode="General">
                  <c:v>205.76</c:v>
                </c:pt>
                <c:pt idx="27" formatCode="General">
                  <c:v>203.91</c:v>
                </c:pt>
                <c:pt idx="28" formatCode="General">
                  <c:v>206.42</c:v>
                </c:pt>
                <c:pt idx="29" formatCode="General">
                  <c:v>210.29</c:v>
                </c:pt>
                <c:pt idx="30" formatCode="General">
                  <c:v>206.25</c:v>
                </c:pt>
                <c:pt idx="31" formatCode="General">
                  <c:v>203.13</c:v>
                </c:pt>
                <c:pt idx="32" formatCode="General">
                  <c:v>229.54</c:v>
                </c:pt>
                <c:pt idx="33" formatCode="General">
                  <c:v>225.95999999999998</c:v>
                </c:pt>
                <c:pt idx="34" formatCode="General">
                  <c:v>205.73999999999998</c:v>
                </c:pt>
                <c:pt idx="35" formatCode="#,##0.00\ _€">
                  <c:v>230.48</c:v>
                </c:pt>
                <c:pt idx="36" formatCode="#,##0.00\ _€">
                  <c:v>236.72</c:v>
                </c:pt>
                <c:pt idx="37" formatCode="#,##0.00\ _€">
                  <c:v>218.79999999999998</c:v>
                </c:pt>
                <c:pt idx="38" formatCode="#,##0.00\ _€">
                  <c:v>231.95</c:v>
                </c:pt>
                <c:pt idx="39" formatCode="#,##0.00\ _€">
                  <c:v>225.66</c:v>
                </c:pt>
                <c:pt idx="40" formatCode="General">
                  <c:v>237.32999999999998</c:v>
                </c:pt>
                <c:pt idx="41" formatCode="General">
                  <c:v>236.37</c:v>
                </c:pt>
                <c:pt idx="42" formatCode="#,##0.00\ _€">
                  <c:v>228.01</c:v>
                </c:pt>
                <c:pt idx="43" formatCode="#,##0.00\ _€">
                  <c:v>231.26999999999998</c:v>
                </c:pt>
                <c:pt idx="44" formatCode="General">
                  <c:v>233.44</c:v>
                </c:pt>
                <c:pt idx="45" formatCode="General">
                  <c:v>245.45</c:v>
                </c:pt>
                <c:pt idx="46">
                  <c:v>253.15</c:v>
                </c:pt>
                <c:pt idx="47">
                  <c:v>263.88</c:v>
                </c:pt>
                <c:pt idx="48" formatCode="#,##0.00\ _€">
                  <c:v>261.52</c:v>
                </c:pt>
                <c:pt idx="49" formatCode="#,##0.00\ _€">
                  <c:v>269.21000000000004</c:v>
                </c:pt>
                <c:pt idx="50" formatCode="#,##0.00\ _€">
                  <c:v>259.76</c:v>
                </c:pt>
                <c:pt idx="51" formatCode="#,##0.00\ _€">
                  <c:v>240.28</c:v>
                </c:pt>
                <c:pt idx="52" formatCode="#,##0.00\ _€">
                  <c:v>260.48</c:v>
                </c:pt>
                <c:pt idx="53" formatCode="#,##0.00\ _€">
                  <c:v>258.64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'CENE PO TEDNIH'!$Q$24:$Q$77</c:f>
              <c:numCache>
                <c:formatCode>0.00</c:formatCode>
                <c:ptCount val="54"/>
                <c:pt idx="0">
                  <c:v>300</c:v>
                </c:pt>
                <c:pt idx="1">
                  <c:v>304.39</c:v>
                </c:pt>
                <c:pt idx="2">
                  <c:v>308.54000000000002</c:v>
                </c:pt>
                <c:pt idx="3">
                  <c:v>308.32</c:v>
                </c:pt>
                <c:pt idx="4">
                  <c:v>308.49</c:v>
                </c:pt>
                <c:pt idx="5">
                  <c:v>310.62</c:v>
                </c:pt>
                <c:pt idx="6">
                  <c:v>308.05</c:v>
                </c:pt>
                <c:pt idx="7">
                  <c:v>304.81</c:v>
                </c:pt>
                <c:pt idx="8">
                  <c:v>308.42</c:v>
                </c:pt>
                <c:pt idx="9">
                  <c:v>308.64999999999998</c:v>
                </c:pt>
                <c:pt idx="10">
                  <c:v>307.40999999999997</c:v>
                </c:pt>
                <c:pt idx="11">
                  <c:v>311.08</c:v>
                </c:pt>
                <c:pt idx="12">
                  <c:v>308.86</c:v>
                </c:pt>
                <c:pt idx="13">
                  <c:v>304.47000000000003</c:v>
                </c:pt>
                <c:pt idx="14">
                  <c:v>313.27</c:v>
                </c:pt>
                <c:pt idx="15">
                  <c:v>299.61</c:v>
                </c:pt>
                <c:pt idx="16">
                  <c:v>300.24</c:v>
                </c:pt>
                <c:pt idx="17">
                  <c:v>295.82</c:v>
                </c:pt>
                <c:pt idx="18">
                  <c:v>296.89</c:v>
                </c:pt>
                <c:pt idx="19">
                  <c:v>297.64</c:v>
                </c:pt>
                <c:pt idx="20">
                  <c:v>300.40999999999997</c:v>
                </c:pt>
                <c:pt idx="21">
                  <c:v>303.38</c:v>
                </c:pt>
                <c:pt idx="22">
                  <c:v>305.33999999999997</c:v>
                </c:pt>
                <c:pt idx="23">
                  <c:v>277.79000000000002</c:v>
                </c:pt>
                <c:pt idx="24">
                  <c:v>299.54000000000002</c:v>
                </c:pt>
                <c:pt idx="25" formatCode="General">
                  <c:v>307.14999999999998</c:v>
                </c:pt>
                <c:pt idx="26">
                  <c:v>305.39999999999998</c:v>
                </c:pt>
                <c:pt idx="27" formatCode="General">
                  <c:v>305.89000000000004</c:v>
                </c:pt>
                <c:pt idx="28" formatCode="General">
                  <c:v>307.66000000000003</c:v>
                </c:pt>
                <c:pt idx="29" formatCode="General">
                  <c:v>308.04000000000002</c:v>
                </c:pt>
                <c:pt idx="30" formatCode="General">
                  <c:v>314.46000000000004</c:v>
                </c:pt>
                <c:pt idx="31" formatCode="General">
                  <c:v>314.04000000000002</c:v>
                </c:pt>
                <c:pt idx="32" formatCode="General">
                  <c:v>304.26000000000005</c:v>
                </c:pt>
                <c:pt idx="33" formatCode="General">
                  <c:v>308.73</c:v>
                </c:pt>
                <c:pt idx="34" formatCode="General">
                  <c:v>303.75</c:v>
                </c:pt>
                <c:pt idx="35" formatCode="#,##0.00\ _€">
                  <c:v>319.13</c:v>
                </c:pt>
                <c:pt idx="36" formatCode="#,##0.00\ _€">
                  <c:v>304.8</c:v>
                </c:pt>
                <c:pt idx="37" formatCode="#,##0.00\ _€">
                  <c:v>314.13</c:v>
                </c:pt>
                <c:pt idx="38" formatCode="#,##0.00\ _€">
                  <c:v>313.33000000000004</c:v>
                </c:pt>
                <c:pt idx="39" formatCode="#,##0.00\ _€">
                  <c:v>312.12</c:v>
                </c:pt>
                <c:pt idx="40" formatCode="General">
                  <c:v>312.63</c:v>
                </c:pt>
                <c:pt idx="41" formatCode="General">
                  <c:v>313.51000000000005</c:v>
                </c:pt>
                <c:pt idx="42" formatCode="#,##0.00\ _€">
                  <c:v>314.94</c:v>
                </c:pt>
                <c:pt idx="43" formatCode="#,##0.00\ _€">
                  <c:v>313.08000000000004</c:v>
                </c:pt>
                <c:pt idx="44" formatCode="General">
                  <c:v>322.01000000000005</c:v>
                </c:pt>
                <c:pt idx="45" formatCode="General">
                  <c:v>325.29000000000002</c:v>
                </c:pt>
                <c:pt idx="46">
                  <c:v>333.32</c:v>
                </c:pt>
                <c:pt idx="47">
                  <c:v>328.65000000000003</c:v>
                </c:pt>
                <c:pt idx="48" formatCode="#,##0.00\ _€">
                  <c:v>325.94</c:v>
                </c:pt>
                <c:pt idx="49" formatCode="#,##0.00\ _€">
                  <c:v>319.82</c:v>
                </c:pt>
                <c:pt idx="50" formatCode="#,##0.00\ _€">
                  <c:v>328.19</c:v>
                </c:pt>
                <c:pt idx="51" formatCode="#,##0.00\ _€">
                  <c:v>325.98</c:v>
                </c:pt>
                <c:pt idx="52" formatCode="#,##0.00\ _€">
                  <c:v>319.36</c:v>
                </c:pt>
                <c:pt idx="53" formatCode="#,##0.00\ _€">
                  <c:v>326.61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TEDNIH'!$L$24:$L$77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'CENE PO TEDNIH'!$R$24:$R$77</c:f>
              <c:numCache>
                <c:formatCode>0.00</c:formatCode>
                <c:ptCount val="54"/>
                <c:pt idx="9">
                  <c:v>321.32</c:v>
                </c:pt>
                <c:pt idx="43" formatCode="#,##0.00\ _€">
                  <c:v>331.54</c:v>
                </c:pt>
                <c:pt idx="46">
                  <c:v>176.54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333600"/>
        <c:axId val="545332424"/>
      </c:lineChart>
      <c:catAx>
        <c:axId val="545333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332424"/>
        <c:crosses val="autoZero"/>
        <c:auto val="1"/>
        <c:lblAlgn val="ctr"/>
        <c:lblOffset val="100"/>
        <c:noMultiLvlLbl val="0"/>
      </c:catAx>
      <c:valAx>
        <c:axId val="54533242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33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'SKUPNI ZAKOL PO TEDNIH'!$C$4:$C$57</c:f>
              <c:numCache>
                <c:formatCode>#,##0\ \k\g</c:formatCode>
                <c:ptCount val="54"/>
                <c:pt idx="6">
                  <c:v>130</c:v>
                </c:pt>
                <c:pt idx="8">
                  <c:v>341</c:v>
                </c:pt>
                <c:pt idx="9">
                  <c:v>712</c:v>
                </c:pt>
                <c:pt idx="11">
                  <c:v>272</c:v>
                </c:pt>
                <c:pt idx="14">
                  <c:v>332</c:v>
                </c:pt>
                <c:pt idx="15">
                  <c:v>139</c:v>
                </c:pt>
                <c:pt idx="17">
                  <c:v>111</c:v>
                </c:pt>
                <c:pt idx="19">
                  <c:v>478</c:v>
                </c:pt>
                <c:pt idx="21">
                  <c:v>762</c:v>
                </c:pt>
                <c:pt idx="22">
                  <c:v>303</c:v>
                </c:pt>
                <c:pt idx="24">
                  <c:v>59</c:v>
                </c:pt>
                <c:pt idx="25">
                  <c:v>120</c:v>
                </c:pt>
                <c:pt idx="27">
                  <c:v>301</c:v>
                </c:pt>
                <c:pt idx="29">
                  <c:v>172</c:v>
                </c:pt>
                <c:pt idx="30">
                  <c:v>952</c:v>
                </c:pt>
                <c:pt idx="31">
                  <c:v>254</c:v>
                </c:pt>
                <c:pt idx="32">
                  <c:v>247</c:v>
                </c:pt>
                <c:pt idx="33">
                  <c:v>364</c:v>
                </c:pt>
                <c:pt idx="34">
                  <c:v>399</c:v>
                </c:pt>
                <c:pt idx="35">
                  <c:v>634</c:v>
                </c:pt>
                <c:pt idx="36">
                  <c:v>399</c:v>
                </c:pt>
                <c:pt idx="37">
                  <c:v>503</c:v>
                </c:pt>
                <c:pt idx="38">
                  <c:v>115</c:v>
                </c:pt>
                <c:pt idx="39">
                  <c:v>407</c:v>
                </c:pt>
                <c:pt idx="40">
                  <c:v>229</c:v>
                </c:pt>
                <c:pt idx="41">
                  <c:v>193</c:v>
                </c:pt>
                <c:pt idx="42">
                  <c:v>994</c:v>
                </c:pt>
                <c:pt idx="43">
                  <c:v>807</c:v>
                </c:pt>
                <c:pt idx="44">
                  <c:v>1150</c:v>
                </c:pt>
                <c:pt idx="45">
                  <c:v>478</c:v>
                </c:pt>
                <c:pt idx="46">
                  <c:v>631</c:v>
                </c:pt>
                <c:pt idx="48">
                  <c:v>217</c:v>
                </c:pt>
                <c:pt idx="49">
                  <c:v>729</c:v>
                </c:pt>
                <c:pt idx="50">
                  <c:v>0</c:v>
                </c:pt>
                <c:pt idx="51">
                  <c:v>1036</c:v>
                </c:pt>
                <c:pt idx="52">
                  <c:v>609</c:v>
                </c:pt>
                <c:pt idx="53">
                  <c:v>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'SKUPNI ZAKOL PO TEDNIH'!$D$4:$D$57</c:f>
              <c:numCache>
                <c:formatCode>#,##0\ \k\g</c:formatCode>
                <c:ptCount val="54"/>
                <c:pt idx="0">
                  <c:v>118423</c:v>
                </c:pt>
                <c:pt idx="1">
                  <c:v>128186</c:v>
                </c:pt>
                <c:pt idx="2">
                  <c:v>110306</c:v>
                </c:pt>
                <c:pt idx="3">
                  <c:v>120044</c:v>
                </c:pt>
                <c:pt idx="4">
                  <c:v>120044</c:v>
                </c:pt>
                <c:pt idx="5">
                  <c:v>119594</c:v>
                </c:pt>
                <c:pt idx="6">
                  <c:v>119291</c:v>
                </c:pt>
                <c:pt idx="7">
                  <c:v>123350</c:v>
                </c:pt>
                <c:pt idx="8">
                  <c:v>148332</c:v>
                </c:pt>
                <c:pt idx="9">
                  <c:v>133059</c:v>
                </c:pt>
                <c:pt idx="10">
                  <c:v>124640</c:v>
                </c:pt>
                <c:pt idx="11">
                  <c:v>121767</c:v>
                </c:pt>
                <c:pt idx="12">
                  <c:v>115939</c:v>
                </c:pt>
                <c:pt idx="13">
                  <c:v>120428</c:v>
                </c:pt>
                <c:pt idx="14">
                  <c:v>113300</c:v>
                </c:pt>
                <c:pt idx="15">
                  <c:v>101299</c:v>
                </c:pt>
                <c:pt idx="16">
                  <c:v>108239</c:v>
                </c:pt>
                <c:pt idx="17">
                  <c:v>108624</c:v>
                </c:pt>
                <c:pt idx="18">
                  <c:v>147072</c:v>
                </c:pt>
                <c:pt idx="19">
                  <c:v>129752</c:v>
                </c:pt>
                <c:pt idx="20">
                  <c:v>169938</c:v>
                </c:pt>
                <c:pt idx="21">
                  <c:v>152825</c:v>
                </c:pt>
                <c:pt idx="22">
                  <c:v>139869</c:v>
                </c:pt>
                <c:pt idx="23">
                  <c:v>114077</c:v>
                </c:pt>
                <c:pt idx="24">
                  <c:v>128133</c:v>
                </c:pt>
                <c:pt idx="25">
                  <c:v>140095</c:v>
                </c:pt>
                <c:pt idx="26">
                  <c:v>140138</c:v>
                </c:pt>
                <c:pt idx="27">
                  <c:v>136340</c:v>
                </c:pt>
                <c:pt idx="28">
                  <c:v>122845</c:v>
                </c:pt>
                <c:pt idx="29">
                  <c:v>122134</c:v>
                </c:pt>
                <c:pt idx="30">
                  <c:v>122964</c:v>
                </c:pt>
                <c:pt idx="31">
                  <c:v>111944</c:v>
                </c:pt>
                <c:pt idx="32">
                  <c:v>137143</c:v>
                </c:pt>
                <c:pt idx="33">
                  <c:v>129645</c:v>
                </c:pt>
                <c:pt idx="34">
                  <c:v>137808</c:v>
                </c:pt>
                <c:pt idx="35">
                  <c:v>146128</c:v>
                </c:pt>
                <c:pt idx="36">
                  <c:v>141365</c:v>
                </c:pt>
                <c:pt idx="37">
                  <c:v>101810</c:v>
                </c:pt>
                <c:pt idx="38">
                  <c:v>134747</c:v>
                </c:pt>
                <c:pt idx="39">
                  <c:v>141911</c:v>
                </c:pt>
                <c:pt idx="40">
                  <c:v>143726</c:v>
                </c:pt>
                <c:pt idx="41">
                  <c:v>115096</c:v>
                </c:pt>
                <c:pt idx="42">
                  <c:v>109057</c:v>
                </c:pt>
                <c:pt idx="43">
                  <c:v>141917</c:v>
                </c:pt>
                <c:pt idx="44">
                  <c:v>125436</c:v>
                </c:pt>
                <c:pt idx="45">
                  <c:v>117148</c:v>
                </c:pt>
                <c:pt idx="46">
                  <c:v>141669</c:v>
                </c:pt>
                <c:pt idx="47">
                  <c:v>135245</c:v>
                </c:pt>
                <c:pt idx="48">
                  <c:v>152208</c:v>
                </c:pt>
                <c:pt idx="49">
                  <c:v>149435</c:v>
                </c:pt>
                <c:pt idx="50">
                  <c:v>149825</c:v>
                </c:pt>
                <c:pt idx="51">
                  <c:v>134849</c:v>
                </c:pt>
                <c:pt idx="52">
                  <c:v>115716</c:v>
                </c:pt>
                <c:pt idx="53">
                  <c:v>133113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'SKUPNI ZAKOL PO TEDNIH'!$E$4:$E$57</c:f>
              <c:numCache>
                <c:formatCode>#,##0\ \k\g</c:formatCode>
                <c:ptCount val="54"/>
                <c:pt idx="0">
                  <c:v>11038</c:v>
                </c:pt>
                <c:pt idx="1">
                  <c:v>7755</c:v>
                </c:pt>
                <c:pt idx="2">
                  <c:v>12741</c:v>
                </c:pt>
                <c:pt idx="3">
                  <c:v>14411</c:v>
                </c:pt>
                <c:pt idx="4">
                  <c:v>14411</c:v>
                </c:pt>
                <c:pt idx="5">
                  <c:v>8124</c:v>
                </c:pt>
                <c:pt idx="6">
                  <c:v>10449</c:v>
                </c:pt>
                <c:pt idx="7">
                  <c:v>6350</c:v>
                </c:pt>
                <c:pt idx="8">
                  <c:v>11444</c:v>
                </c:pt>
                <c:pt idx="9">
                  <c:v>11826</c:v>
                </c:pt>
                <c:pt idx="10">
                  <c:v>7306</c:v>
                </c:pt>
                <c:pt idx="11">
                  <c:v>11614</c:v>
                </c:pt>
                <c:pt idx="12">
                  <c:v>8534</c:v>
                </c:pt>
                <c:pt idx="13">
                  <c:v>4677</c:v>
                </c:pt>
                <c:pt idx="14">
                  <c:v>4713</c:v>
                </c:pt>
                <c:pt idx="15">
                  <c:v>7553</c:v>
                </c:pt>
                <c:pt idx="16">
                  <c:v>5918</c:v>
                </c:pt>
                <c:pt idx="17">
                  <c:v>9686</c:v>
                </c:pt>
                <c:pt idx="18">
                  <c:v>8175</c:v>
                </c:pt>
                <c:pt idx="19">
                  <c:v>12377</c:v>
                </c:pt>
                <c:pt idx="20">
                  <c:v>9670</c:v>
                </c:pt>
                <c:pt idx="21">
                  <c:v>7578</c:v>
                </c:pt>
                <c:pt idx="22">
                  <c:v>8024</c:v>
                </c:pt>
                <c:pt idx="23">
                  <c:v>8691</c:v>
                </c:pt>
                <c:pt idx="24">
                  <c:v>5151</c:v>
                </c:pt>
                <c:pt idx="25">
                  <c:v>8655</c:v>
                </c:pt>
                <c:pt idx="26">
                  <c:v>7309</c:v>
                </c:pt>
                <c:pt idx="27">
                  <c:v>5293</c:v>
                </c:pt>
                <c:pt idx="28">
                  <c:v>5984</c:v>
                </c:pt>
                <c:pt idx="29">
                  <c:v>5705</c:v>
                </c:pt>
                <c:pt idx="30">
                  <c:v>6605</c:v>
                </c:pt>
                <c:pt idx="31">
                  <c:v>3362</c:v>
                </c:pt>
                <c:pt idx="32">
                  <c:v>8537</c:v>
                </c:pt>
                <c:pt idx="33">
                  <c:v>8152</c:v>
                </c:pt>
                <c:pt idx="34">
                  <c:v>8314</c:v>
                </c:pt>
                <c:pt idx="35">
                  <c:v>7930</c:v>
                </c:pt>
                <c:pt idx="36">
                  <c:v>10856</c:v>
                </c:pt>
                <c:pt idx="37">
                  <c:v>4655</c:v>
                </c:pt>
                <c:pt idx="38">
                  <c:v>5533</c:v>
                </c:pt>
                <c:pt idx="39">
                  <c:v>11704</c:v>
                </c:pt>
                <c:pt idx="40">
                  <c:v>12088</c:v>
                </c:pt>
                <c:pt idx="41">
                  <c:v>7270</c:v>
                </c:pt>
                <c:pt idx="42">
                  <c:v>9320</c:v>
                </c:pt>
                <c:pt idx="43">
                  <c:v>12277</c:v>
                </c:pt>
                <c:pt idx="44">
                  <c:v>11988</c:v>
                </c:pt>
                <c:pt idx="45">
                  <c:v>10771</c:v>
                </c:pt>
                <c:pt idx="46">
                  <c:v>9851</c:v>
                </c:pt>
                <c:pt idx="47">
                  <c:v>9218</c:v>
                </c:pt>
                <c:pt idx="48">
                  <c:v>8685</c:v>
                </c:pt>
                <c:pt idx="49">
                  <c:v>12217</c:v>
                </c:pt>
                <c:pt idx="50">
                  <c:v>6710</c:v>
                </c:pt>
                <c:pt idx="51">
                  <c:v>6401</c:v>
                </c:pt>
                <c:pt idx="52">
                  <c:v>9262</c:v>
                </c:pt>
                <c:pt idx="53">
                  <c:v>16679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'SKUPNI ZAKOL PO TEDNIH'!$F$4:$F$57</c:f>
              <c:numCache>
                <c:formatCode>#,##0\ \k\g</c:formatCode>
                <c:ptCount val="54"/>
                <c:pt idx="11">
                  <c:v>311</c:v>
                </c:pt>
                <c:pt idx="12">
                  <c:v>1790</c:v>
                </c:pt>
                <c:pt idx="14">
                  <c:v>392</c:v>
                </c:pt>
                <c:pt idx="19">
                  <c:v>338</c:v>
                </c:pt>
                <c:pt idx="21">
                  <c:v>362</c:v>
                </c:pt>
                <c:pt idx="22">
                  <c:v>366</c:v>
                </c:pt>
                <c:pt idx="25">
                  <c:v>641</c:v>
                </c:pt>
                <c:pt idx="30">
                  <c:v>0</c:v>
                </c:pt>
                <c:pt idx="31">
                  <c:v>0</c:v>
                </c:pt>
                <c:pt idx="32">
                  <c:v>427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792</c:v>
                </c:pt>
                <c:pt idx="37">
                  <c:v>1793</c:v>
                </c:pt>
                <c:pt idx="38">
                  <c:v>950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335</c:v>
                </c:pt>
                <c:pt idx="47">
                  <c:v>361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860</c:v>
                </c:pt>
                <c:pt idx="52">
                  <c:v>345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'SKUPNI ZAKOL PO TEDNIH'!$G$4:$G$57</c:f>
              <c:numCache>
                <c:formatCode>#,##0\ \k\g</c:formatCode>
                <c:ptCount val="54"/>
                <c:pt idx="0">
                  <c:v>40577</c:v>
                </c:pt>
                <c:pt idx="1">
                  <c:v>46790</c:v>
                </c:pt>
                <c:pt idx="2">
                  <c:v>38020</c:v>
                </c:pt>
                <c:pt idx="3">
                  <c:v>47106</c:v>
                </c:pt>
                <c:pt idx="4">
                  <c:v>47106</c:v>
                </c:pt>
                <c:pt idx="5">
                  <c:v>34401</c:v>
                </c:pt>
                <c:pt idx="6">
                  <c:v>50185</c:v>
                </c:pt>
                <c:pt idx="7">
                  <c:v>34610</c:v>
                </c:pt>
                <c:pt idx="8">
                  <c:v>44711</c:v>
                </c:pt>
                <c:pt idx="9">
                  <c:v>38608</c:v>
                </c:pt>
                <c:pt idx="10">
                  <c:v>46142</c:v>
                </c:pt>
                <c:pt idx="11">
                  <c:v>55131</c:v>
                </c:pt>
                <c:pt idx="12">
                  <c:v>46596</c:v>
                </c:pt>
                <c:pt idx="13">
                  <c:v>41648</c:v>
                </c:pt>
                <c:pt idx="14">
                  <c:v>25470</c:v>
                </c:pt>
                <c:pt idx="15">
                  <c:v>40679</c:v>
                </c:pt>
                <c:pt idx="16">
                  <c:v>65786</c:v>
                </c:pt>
                <c:pt idx="17">
                  <c:v>63577</c:v>
                </c:pt>
                <c:pt idx="18">
                  <c:v>43259</c:v>
                </c:pt>
                <c:pt idx="19">
                  <c:v>48017</c:v>
                </c:pt>
                <c:pt idx="20">
                  <c:v>50489</c:v>
                </c:pt>
                <c:pt idx="21">
                  <c:v>47720</c:v>
                </c:pt>
                <c:pt idx="22">
                  <c:v>26862</c:v>
                </c:pt>
                <c:pt idx="23">
                  <c:v>24789</c:v>
                </c:pt>
                <c:pt idx="24">
                  <c:v>47802</c:v>
                </c:pt>
                <c:pt idx="25">
                  <c:v>34975</c:v>
                </c:pt>
                <c:pt idx="26">
                  <c:v>52683</c:v>
                </c:pt>
                <c:pt idx="27">
                  <c:v>48286</c:v>
                </c:pt>
                <c:pt idx="28">
                  <c:v>43902</c:v>
                </c:pt>
                <c:pt idx="29">
                  <c:v>42608</c:v>
                </c:pt>
                <c:pt idx="30">
                  <c:v>56168</c:v>
                </c:pt>
                <c:pt idx="31">
                  <c:v>49209</c:v>
                </c:pt>
                <c:pt idx="32">
                  <c:v>42616</c:v>
                </c:pt>
                <c:pt idx="33">
                  <c:v>54460</c:v>
                </c:pt>
                <c:pt idx="34">
                  <c:v>54929</c:v>
                </c:pt>
                <c:pt idx="35">
                  <c:v>39221</c:v>
                </c:pt>
                <c:pt idx="36">
                  <c:v>39608</c:v>
                </c:pt>
                <c:pt idx="37">
                  <c:v>42225</c:v>
                </c:pt>
                <c:pt idx="38">
                  <c:v>41089</c:v>
                </c:pt>
                <c:pt idx="39">
                  <c:v>59380</c:v>
                </c:pt>
                <c:pt idx="40">
                  <c:v>38414</c:v>
                </c:pt>
                <c:pt idx="41">
                  <c:v>47808</c:v>
                </c:pt>
                <c:pt idx="42">
                  <c:v>45615</c:v>
                </c:pt>
                <c:pt idx="43">
                  <c:v>38828</c:v>
                </c:pt>
                <c:pt idx="44">
                  <c:v>51793</c:v>
                </c:pt>
                <c:pt idx="45">
                  <c:v>33011</c:v>
                </c:pt>
                <c:pt idx="46">
                  <c:v>49865</c:v>
                </c:pt>
                <c:pt idx="47">
                  <c:v>39246</c:v>
                </c:pt>
                <c:pt idx="48">
                  <c:v>46000</c:v>
                </c:pt>
                <c:pt idx="49">
                  <c:v>45074</c:v>
                </c:pt>
                <c:pt idx="50">
                  <c:v>47644</c:v>
                </c:pt>
                <c:pt idx="51">
                  <c:v>24722</c:v>
                </c:pt>
                <c:pt idx="52">
                  <c:v>59907</c:v>
                </c:pt>
                <c:pt idx="53">
                  <c:v>39195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'SKUPNI ZAKOL PO TEDNIH'!$H$4:$H$57</c:f>
              <c:numCache>
                <c:formatCode>#,##0\ \k\g</c:formatCode>
                <c:ptCount val="54"/>
                <c:pt idx="0">
                  <c:v>41415</c:v>
                </c:pt>
                <c:pt idx="1">
                  <c:v>59347</c:v>
                </c:pt>
                <c:pt idx="2">
                  <c:v>49702</c:v>
                </c:pt>
                <c:pt idx="3">
                  <c:v>51846</c:v>
                </c:pt>
                <c:pt idx="4">
                  <c:v>51846</c:v>
                </c:pt>
                <c:pt idx="5">
                  <c:v>56720</c:v>
                </c:pt>
                <c:pt idx="6">
                  <c:v>51804</c:v>
                </c:pt>
                <c:pt idx="7">
                  <c:v>46640</c:v>
                </c:pt>
                <c:pt idx="8">
                  <c:v>54932</c:v>
                </c:pt>
                <c:pt idx="9">
                  <c:v>48953</c:v>
                </c:pt>
                <c:pt idx="10">
                  <c:v>48270</c:v>
                </c:pt>
                <c:pt idx="11">
                  <c:v>39848</c:v>
                </c:pt>
                <c:pt idx="12">
                  <c:v>47751</c:v>
                </c:pt>
                <c:pt idx="13">
                  <c:v>40180</c:v>
                </c:pt>
                <c:pt idx="14">
                  <c:v>28949</c:v>
                </c:pt>
                <c:pt idx="15">
                  <c:v>20682</c:v>
                </c:pt>
                <c:pt idx="16">
                  <c:v>30849</c:v>
                </c:pt>
                <c:pt idx="17">
                  <c:v>44760</c:v>
                </c:pt>
                <c:pt idx="18">
                  <c:v>44339</c:v>
                </c:pt>
                <c:pt idx="19">
                  <c:v>43426</c:v>
                </c:pt>
                <c:pt idx="20">
                  <c:v>43066</c:v>
                </c:pt>
                <c:pt idx="21">
                  <c:v>45466</c:v>
                </c:pt>
                <c:pt idx="22">
                  <c:v>24259</c:v>
                </c:pt>
                <c:pt idx="23">
                  <c:v>27994</c:v>
                </c:pt>
                <c:pt idx="24">
                  <c:v>37322</c:v>
                </c:pt>
                <c:pt idx="25">
                  <c:v>42587</c:v>
                </c:pt>
                <c:pt idx="26">
                  <c:v>38491</c:v>
                </c:pt>
                <c:pt idx="27">
                  <c:v>41678</c:v>
                </c:pt>
                <c:pt idx="28">
                  <c:v>35222</c:v>
                </c:pt>
                <c:pt idx="29">
                  <c:v>45420</c:v>
                </c:pt>
                <c:pt idx="30">
                  <c:v>48468</c:v>
                </c:pt>
                <c:pt idx="31">
                  <c:v>36963</c:v>
                </c:pt>
                <c:pt idx="32">
                  <c:v>33477</c:v>
                </c:pt>
                <c:pt idx="33">
                  <c:v>42334</c:v>
                </c:pt>
                <c:pt idx="34">
                  <c:v>42046</c:v>
                </c:pt>
                <c:pt idx="35">
                  <c:v>39912</c:v>
                </c:pt>
                <c:pt idx="36">
                  <c:v>40763</c:v>
                </c:pt>
                <c:pt idx="37">
                  <c:v>31219</c:v>
                </c:pt>
                <c:pt idx="38">
                  <c:v>44112</c:v>
                </c:pt>
                <c:pt idx="39">
                  <c:v>61398</c:v>
                </c:pt>
                <c:pt idx="40">
                  <c:v>52327</c:v>
                </c:pt>
                <c:pt idx="41">
                  <c:v>42709</c:v>
                </c:pt>
                <c:pt idx="42">
                  <c:v>54388</c:v>
                </c:pt>
                <c:pt idx="43">
                  <c:v>47265</c:v>
                </c:pt>
                <c:pt idx="44">
                  <c:v>48555</c:v>
                </c:pt>
                <c:pt idx="45">
                  <c:v>59093</c:v>
                </c:pt>
                <c:pt idx="46">
                  <c:v>46108</c:v>
                </c:pt>
                <c:pt idx="47">
                  <c:v>63858</c:v>
                </c:pt>
                <c:pt idx="48">
                  <c:v>47212</c:v>
                </c:pt>
                <c:pt idx="49">
                  <c:v>48229</c:v>
                </c:pt>
                <c:pt idx="50">
                  <c:v>51477</c:v>
                </c:pt>
                <c:pt idx="51">
                  <c:v>57566</c:v>
                </c:pt>
                <c:pt idx="52">
                  <c:v>48629</c:v>
                </c:pt>
                <c:pt idx="53">
                  <c:v>44689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TEDNIH'!$B$4:$B$57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'SKUPNI ZAKOL PO TEDNIH'!$I$4:$I$57</c:f>
              <c:numCache>
                <c:formatCode>#,##0\ \k\g</c:formatCode>
                <c:ptCount val="54"/>
                <c:pt idx="1">
                  <c:v>5600</c:v>
                </c:pt>
                <c:pt idx="3">
                  <c:v>5702</c:v>
                </c:pt>
                <c:pt idx="4">
                  <c:v>7248</c:v>
                </c:pt>
                <c:pt idx="5">
                  <c:v>5527</c:v>
                </c:pt>
                <c:pt idx="6">
                  <c:v>7589</c:v>
                </c:pt>
                <c:pt idx="7">
                  <c:v>6657</c:v>
                </c:pt>
                <c:pt idx="8">
                  <c:v>7196</c:v>
                </c:pt>
                <c:pt idx="9">
                  <c:v>4813</c:v>
                </c:pt>
                <c:pt idx="10">
                  <c:v>5886</c:v>
                </c:pt>
                <c:pt idx="11">
                  <c:v>6222</c:v>
                </c:pt>
                <c:pt idx="12">
                  <c:v>6629</c:v>
                </c:pt>
                <c:pt idx="13">
                  <c:v>4265</c:v>
                </c:pt>
                <c:pt idx="14">
                  <c:v>4860</c:v>
                </c:pt>
                <c:pt idx="15">
                  <c:v>6459</c:v>
                </c:pt>
                <c:pt idx="16">
                  <c:v>5716</c:v>
                </c:pt>
                <c:pt idx="17">
                  <c:v>5508</c:v>
                </c:pt>
                <c:pt idx="18">
                  <c:v>5654</c:v>
                </c:pt>
                <c:pt idx="19">
                  <c:v>4729</c:v>
                </c:pt>
                <c:pt idx="20">
                  <c:v>7909</c:v>
                </c:pt>
                <c:pt idx="21">
                  <c:v>7589</c:v>
                </c:pt>
                <c:pt idx="22">
                  <c:v>6443</c:v>
                </c:pt>
                <c:pt idx="23">
                  <c:v>6157</c:v>
                </c:pt>
                <c:pt idx="24">
                  <c:v>4317</c:v>
                </c:pt>
                <c:pt idx="25">
                  <c:v>6816</c:v>
                </c:pt>
                <c:pt idx="26">
                  <c:v>7091</c:v>
                </c:pt>
                <c:pt idx="27">
                  <c:v>6720</c:v>
                </c:pt>
                <c:pt idx="28">
                  <c:v>7021</c:v>
                </c:pt>
                <c:pt idx="29">
                  <c:v>7254</c:v>
                </c:pt>
                <c:pt idx="30">
                  <c:v>9617</c:v>
                </c:pt>
                <c:pt idx="31">
                  <c:v>7110</c:v>
                </c:pt>
                <c:pt idx="32">
                  <c:v>7943</c:v>
                </c:pt>
                <c:pt idx="33">
                  <c:v>7473</c:v>
                </c:pt>
                <c:pt idx="34">
                  <c:v>8755</c:v>
                </c:pt>
                <c:pt idx="35">
                  <c:v>7591</c:v>
                </c:pt>
                <c:pt idx="36">
                  <c:v>9051</c:v>
                </c:pt>
                <c:pt idx="37">
                  <c:v>6446</c:v>
                </c:pt>
                <c:pt idx="38">
                  <c:v>9982</c:v>
                </c:pt>
                <c:pt idx="39">
                  <c:v>7302</c:v>
                </c:pt>
                <c:pt idx="40">
                  <c:v>7322</c:v>
                </c:pt>
                <c:pt idx="41">
                  <c:v>7453</c:v>
                </c:pt>
                <c:pt idx="42">
                  <c:v>9387</c:v>
                </c:pt>
                <c:pt idx="43">
                  <c:v>7704</c:v>
                </c:pt>
                <c:pt idx="44">
                  <c:v>7380</c:v>
                </c:pt>
                <c:pt idx="45">
                  <c:v>8000</c:v>
                </c:pt>
                <c:pt idx="46">
                  <c:v>0</c:v>
                </c:pt>
                <c:pt idx="47">
                  <c:v>9745</c:v>
                </c:pt>
                <c:pt idx="48">
                  <c:v>7801</c:v>
                </c:pt>
                <c:pt idx="49">
                  <c:v>7053</c:v>
                </c:pt>
                <c:pt idx="50">
                  <c:v>9672</c:v>
                </c:pt>
                <c:pt idx="51">
                  <c:v>8059</c:v>
                </c:pt>
                <c:pt idx="52">
                  <c:v>9212</c:v>
                </c:pt>
                <c:pt idx="53">
                  <c:v>8403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333992"/>
        <c:axId val="545330856"/>
      </c:lineChart>
      <c:catAx>
        <c:axId val="545333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330856"/>
        <c:crosses val="autoZero"/>
        <c:auto val="1"/>
        <c:lblAlgn val="ctr"/>
        <c:lblOffset val="100"/>
        <c:noMultiLvlLbl val="0"/>
      </c:catAx>
      <c:valAx>
        <c:axId val="545330856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333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R3'!$C$83:$AF$83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cat>
          <c:val>
            <c:numRef>
              <c:f>'EU CENE R3'!$C$84:$AF$84</c:f>
              <c:numCache>
                <c:formatCode>0.00</c:formatCode>
                <c:ptCount val="30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229.072</c:v>
                </c:pt>
                <c:pt idx="22">
                  <c:v>229.07</c:v>
                </c:pt>
                <c:pt idx="23">
                  <c:v>229.07</c:v>
                </c:pt>
                <c:pt idx="24" formatCode="General">
                  <c:v>229.07</c:v>
                </c:pt>
                <c:pt idx="25" formatCode="General">
                  <c:v>229.07</c:v>
                </c:pt>
                <c:pt idx="26" formatCode="General">
                  <c:v>229.07</c:v>
                </c:pt>
                <c:pt idx="27" formatCode="General">
                  <c:v>229.07</c:v>
                </c:pt>
                <c:pt idx="28" formatCode="General">
                  <c:v>229.07</c:v>
                </c:pt>
                <c:pt idx="29" formatCode="General">
                  <c:v>229.07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R3'!$C$83:$AF$83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cat>
          <c:val>
            <c:numRef>
              <c:f>'EU CENE R3'!$C$85:$AF$85</c:f>
              <c:numCache>
                <c:formatCode>0.00</c:formatCode>
                <c:ptCount val="30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  <c:pt idx="14">
                  <c:v>373.60980000000001</c:v>
                </c:pt>
                <c:pt idx="15">
                  <c:v>374.96570000000003</c:v>
                </c:pt>
                <c:pt idx="16">
                  <c:v>374.95049999999998</c:v>
                </c:pt>
                <c:pt idx="17">
                  <c:v>374.26769999999999</c:v>
                </c:pt>
                <c:pt idx="18">
                  <c:v>374.19630000000001</c:v>
                </c:pt>
                <c:pt idx="19">
                  <c:v>375.00209999999998</c:v>
                </c:pt>
                <c:pt idx="20">
                  <c:v>376.66</c:v>
                </c:pt>
                <c:pt idx="21">
                  <c:v>377.5573</c:v>
                </c:pt>
                <c:pt idx="22">
                  <c:v>378.61</c:v>
                </c:pt>
                <c:pt idx="23">
                  <c:v>378.99130000000002</c:v>
                </c:pt>
                <c:pt idx="24" formatCode="General">
                  <c:v>378.99130000000002</c:v>
                </c:pt>
                <c:pt idx="25" formatCode="General">
                  <c:v>379.76400000000001</c:v>
                </c:pt>
                <c:pt idx="26" formatCode="General">
                  <c:v>380.78469999999999</c:v>
                </c:pt>
                <c:pt idx="27" formatCode="General">
                  <c:v>380.85050000000001</c:v>
                </c:pt>
                <c:pt idx="28" formatCode="General">
                  <c:v>379.92939999999999</c:v>
                </c:pt>
                <c:pt idx="29" formatCode="General">
                  <c:v>381.2602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R3'!$C$83:$AF$83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cat>
          <c:val>
            <c:numRef>
              <c:f>'EU CENE R3'!$C$86:$AF$86</c:f>
              <c:numCache>
                <c:formatCode>0.00</c:formatCode>
                <c:ptCount val="30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  <c:pt idx="14">
                  <c:v>474.08819999999997</c:v>
                </c:pt>
                <c:pt idx="15">
                  <c:v>474.9751</c:v>
                </c:pt>
                <c:pt idx="16">
                  <c:v>471.74</c:v>
                </c:pt>
                <c:pt idx="17">
                  <c:v>469.02569999999997</c:v>
                </c:pt>
                <c:pt idx="18">
                  <c:v>475.18830000000003</c:v>
                </c:pt>
                <c:pt idx="19">
                  <c:v>472.39890000000003</c:v>
                </c:pt>
                <c:pt idx="20">
                  <c:v>473.59</c:v>
                </c:pt>
                <c:pt idx="21">
                  <c:v>471.86239999999998</c:v>
                </c:pt>
                <c:pt idx="22">
                  <c:v>475.39929999999998</c:v>
                </c:pt>
                <c:pt idx="23">
                  <c:v>477.0496</c:v>
                </c:pt>
                <c:pt idx="24" formatCode="General">
                  <c:v>477.0496</c:v>
                </c:pt>
                <c:pt idx="25" formatCode="General">
                  <c:v>473.31939999999997</c:v>
                </c:pt>
                <c:pt idx="26" formatCode="General">
                  <c:v>472.24130000000002</c:v>
                </c:pt>
                <c:pt idx="27" formatCode="General">
                  <c:v>470.88819999999998</c:v>
                </c:pt>
                <c:pt idx="28" formatCode="General">
                  <c:v>467.45549999999997</c:v>
                </c:pt>
                <c:pt idx="29" formatCode="General">
                  <c:v>467.03609999999998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R3'!$C$83:$AF$83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cat>
          <c:val>
            <c:numRef>
              <c:f>'EU CENE R3'!$C$87:$AF$87</c:f>
              <c:numCache>
                <c:formatCode>0.00</c:formatCode>
                <c:ptCount val="30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  <c:pt idx="14">
                  <c:v>204.0489</c:v>
                </c:pt>
                <c:pt idx="15">
                  <c:v>202.30879999999999</c:v>
                </c:pt>
                <c:pt idx="16">
                  <c:v>216.32339999999999</c:v>
                </c:pt>
                <c:pt idx="17">
                  <c:v>265.9717</c:v>
                </c:pt>
                <c:pt idx="18">
                  <c:v>256.74419999999998</c:v>
                </c:pt>
                <c:pt idx="19">
                  <c:v>255.37889999999999</c:v>
                </c:pt>
                <c:pt idx="20">
                  <c:v>251.39</c:v>
                </c:pt>
                <c:pt idx="21">
                  <c:v>259.59609999999998</c:v>
                </c:pt>
                <c:pt idx="22">
                  <c:v>223.60169999999999</c:v>
                </c:pt>
                <c:pt idx="23">
                  <c:v>188.62620000000001</c:v>
                </c:pt>
                <c:pt idx="24" formatCode="General">
                  <c:v>188.62620000000001</c:v>
                </c:pt>
                <c:pt idx="25" formatCode="General">
                  <c:v>168.99019999999999</c:v>
                </c:pt>
                <c:pt idx="26" formatCode="General">
                  <c:v>304.97559999999999</c:v>
                </c:pt>
                <c:pt idx="27" formatCode="General">
                  <c:v>196.78960000000001</c:v>
                </c:pt>
                <c:pt idx="28" formatCode="General">
                  <c:v>193.07589999999999</c:v>
                </c:pt>
                <c:pt idx="29" formatCode="General">
                  <c:v>304.4966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R3'!$C$83:$AF$83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cat>
          <c:val>
            <c:numRef>
              <c:f>'EU CENE R3'!$C$88:$AF$88</c:f>
              <c:numCache>
                <c:formatCode>0.00</c:formatCode>
                <c:ptCount val="30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  <c:pt idx="14">
                  <c:v>323.3605</c:v>
                </c:pt>
                <c:pt idx="15">
                  <c:v>325.04349999999999</c:v>
                </c:pt>
                <c:pt idx="16">
                  <c:v>320.37759999999997</c:v>
                </c:pt>
                <c:pt idx="17">
                  <c:v>320.12189999999998</c:v>
                </c:pt>
                <c:pt idx="18">
                  <c:v>314.43970000000002</c:v>
                </c:pt>
                <c:pt idx="19">
                  <c:v>322.65069999999997</c:v>
                </c:pt>
                <c:pt idx="20">
                  <c:v>322.35000000000002</c:v>
                </c:pt>
                <c:pt idx="21">
                  <c:v>320.4461</c:v>
                </c:pt>
                <c:pt idx="22">
                  <c:v>320.50650000000002</c:v>
                </c:pt>
                <c:pt idx="23">
                  <c:v>318.54899999999998</c:v>
                </c:pt>
                <c:pt idx="24" formatCode="General">
                  <c:v>318.54899999999998</c:v>
                </c:pt>
                <c:pt idx="25" formatCode="General">
                  <c:v>330.714</c:v>
                </c:pt>
                <c:pt idx="26" formatCode="General">
                  <c:v>326.6832</c:v>
                </c:pt>
                <c:pt idx="27" formatCode="General">
                  <c:v>324.19099999999997</c:v>
                </c:pt>
                <c:pt idx="28" formatCode="General">
                  <c:v>323.70760000000001</c:v>
                </c:pt>
                <c:pt idx="29" formatCode="General">
                  <c:v>331.59519999999998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334384"/>
        <c:axId val="545334776"/>
      </c:lineChart>
      <c:catAx>
        <c:axId val="545334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334776"/>
        <c:crosses val="autoZero"/>
        <c:auto val="1"/>
        <c:lblAlgn val="ctr"/>
        <c:lblOffset val="100"/>
        <c:noMultiLvlLbl val="0"/>
      </c:catAx>
      <c:valAx>
        <c:axId val="545334776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533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581025</xdr:colOff>
      <xdr:row>3</xdr:row>
      <xdr:rowOff>0</xdr:rowOff>
    </xdr:from>
    <xdr:to>
      <xdr:col>25</xdr:col>
      <xdr:colOff>85725</xdr:colOff>
      <xdr:row>22</xdr:row>
      <xdr:rowOff>38099</xdr:rowOff>
    </xdr:to>
    <xdr:graphicFrame macro="">
      <xdr:nvGraphicFramePr>
        <xdr:cNvPr id="3" name="Grafikon 2" descr="Grafikon s prikazom gibanja količin tedenska zakola po kategorijah 2019/2020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53</xdr:row>
      <xdr:rowOff>142352</xdr:rowOff>
    </xdr:from>
    <xdr:to>
      <xdr:col>13</xdr:col>
      <xdr:colOff>335782</xdr:colOff>
      <xdr:row>75</xdr:row>
      <xdr:rowOff>57202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zoomScaleNormal="100" workbookViewId="0">
      <selection activeCell="B9" sqref="B9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89" t="s">
        <v>0</v>
      </c>
      <c r="B1" s="190"/>
    </row>
    <row r="2" spans="1:2" ht="25.5" x14ac:dyDescent="0.25">
      <c r="A2" s="191" t="s">
        <v>1</v>
      </c>
      <c r="B2" s="29" t="s">
        <v>10</v>
      </c>
    </row>
    <row r="3" spans="1:2" x14ac:dyDescent="0.25">
      <c r="A3" s="192" t="s">
        <v>2</v>
      </c>
      <c r="B3" s="190"/>
    </row>
    <row r="4" spans="1:2" x14ac:dyDescent="0.25">
      <c r="A4" s="192" t="s">
        <v>3</v>
      </c>
      <c r="B4" s="190"/>
    </row>
    <row r="5" spans="1:2" x14ac:dyDescent="0.25">
      <c r="A5" s="192" t="s">
        <v>4</v>
      </c>
      <c r="B5" s="190"/>
    </row>
    <row r="6" spans="1:2" x14ac:dyDescent="0.25">
      <c r="A6" s="193" t="s">
        <v>5</v>
      </c>
      <c r="B6" s="190"/>
    </row>
    <row r="7" spans="1:2" x14ac:dyDescent="0.25">
      <c r="A7" s="190"/>
      <c r="B7" s="190"/>
    </row>
    <row r="8" spans="1:2" x14ac:dyDescent="0.25">
      <c r="A8" s="194" t="s">
        <v>6</v>
      </c>
      <c r="B8" s="190"/>
    </row>
    <row r="9" spans="1:2" x14ac:dyDescent="0.25">
      <c r="A9" s="194" t="s">
        <v>7</v>
      </c>
      <c r="B9" s="190"/>
    </row>
    <row r="10" spans="1:2" x14ac:dyDescent="0.25">
      <c r="A10" s="194" t="s">
        <v>8</v>
      </c>
      <c r="B10" s="190"/>
    </row>
    <row r="11" spans="1:2" x14ac:dyDescent="0.25">
      <c r="A11" s="190"/>
      <c r="B11" s="190"/>
    </row>
    <row r="12" spans="1:2" x14ac:dyDescent="0.25">
      <c r="A12" s="190"/>
      <c r="B12" s="190"/>
    </row>
    <row r="13" spans="1:2" x14ac:dyDescent="0.25">
      <c r="A13" s="196" t="s">
        <v>185</v>
      </c>
      <c r="B13" s="190"/>
    </row>
    <row r="14" spans="1:2" ht="25.5" x14ac:dyDescent="0.25">
      <c r="A14" s="194" t="s">
        <v>186</v>
      </c>
      <c r="B14" s="191" t="s">
        <v>149</v>
      </c>
    </row>
    <row r="15" spans="1:2" x14ac:dyDescent="0.25">
      <c r="A15" s="190"/>
      <c r="B15" s="191" t="s">
        <v>142</v>
      </c>
    </row>
    <row r="16" spans="1:2" x14ac:dyDescent="0.25">
      <c r="A16" s="190"/>
      <c r="B16" s="190"/>
    </row>
    <row r="17" spans="1:2" x14ac:dyDescent="0.25">
      <c r="A17" s="190"/>
      <c r="B17" s="190"/>
    </row>
    <row r="18" spans="1:2" x14ac:dyDescent="0.25">
      <c r="A18" s="190"/>
      <c r="B18" s="191" t="s">
        <v>9</v>
      </c>
    </row>
    <row r="19" spans="1:2" x14ac:dyDescent="0.25">
      <c r="A19" s="190"/>
      <c r="B19" s="190"/>
    </row>
    <row r="20" spans="1:2" x14ac:dyDescent="0.25">
      <c r="A20" s="190"/>
      <c r="B20" s="19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zoomScaleNormal="100" workbookViewId="0">
      <selection activeCell="J15" activeCellId="5" sqref="J42 J39 J30 J27 J18 J15"/>
    </sheetView>
  </sheetViews>
  <sheetFormatPr defaultRowHeight="15" x14ac:dyDescent="0.25"/>
  <cols>
    <col min="1" max="1" width="9.140625" style="90"/>
    <col min="2" max="2" width="11.42578125" customWidth="1"/>
    <col min="3" max="3" width="12.42578125" customWidth="1"/>
    <col min="4" max="4" width="15.85546875" customWidth="1"/>
    <col min="5" max="5" width="13.85546875" customWidth="1"/>
    <col min="6" max="6" width="10.5703125" customWidth="1"/>
    <col min="7" max="7" width="13" customWidth="1"/>
    <col min="8" max="8" width="10.42578125" customWidth="1"/>
    <col min="9" max="9" width="13.140625" customWidth="1"/>
    <col min="10" max="10" width="12.7109375" customWidth="1"/>
    <col min="14" max="14" width="19.7109375" bestFit="1" customWidth="1"/>
    <col min="15" max="15" width="14.28515625" style="1" customWidth="1"/>
  </cols>
  <sheetData>
    <row r="1" spans="2:15" x14ac:dyDescent="0.25">
      <c r="C1" s="30"/>
    </row>
    <row r="2" spans="2:15" x14ac:dyDescent="0.25">
      <c r="B2" t="s">
        <v>147</v>
      </c>
      <c r="C2" s="37" t="s">
        <v>174</v>
      </c>
      <c r="E2" t="str">
        <f>'OSNOVNO POROČILO'!A13</f>
        <v>30. teden (26.7.2021-1.8.2021)</v>
      </c>
      <c r="M2" t="s">
        <v>148</v>
      </c>
    </row>
    <row r="3" spans="2:15" ht="15.75" thickBot="1" x14ac:dyDescent="0.3"/>
    <row r="4" spans="2:15" ht="26.25" thickBot="1" x14ac:dyDescent="0.3">
      <c r="B4" s="3" t="s">
        <v>11</v>
      </c>
      <c r="C4" s="23"/>
      <c r="D4" s="22"/>
      <c r="E4" s="12"/>
      <c r="F4" s="12" t="s">
        <v>12</v>
      </c>
      <c r="G4" s="12"/>
      <c r="H4" s="12"/>
      <c r="I4" s="13"/>
      <c r="J4" s="14"/>
      <c r="M4" s="27"/>
      <c r="N4" s="28" t="s">
        <v>40</v>
      </c>
      <c r="O4" s="78" t="s">
        <v>38</v>
      </c>
    </row>
    <row r="5" spans="2:15" ht="15.75" thickBot="1" x14ac:dyDescent="0.3">
      <c r="B5" s="19"/>
      <c r="C5" s="15"/>
      <c r="D5" s="9" t="s">
        <v>13</v>
      </c>
      <c r="E5" s="10" t="s">
        <v>14</v>
      </c>
      <c r="F5" s="11" t="s">
        <v>15</v>
      </c>
      <c r="G5" s="201" t="s">
        <v>16</v>
      </c>
      <c r="H5" s="16" t="s">
        <v>17</v>
      </c>
      <c r="I5" s="16" t="s">
        <v>18</v>
      </c>
      <c r="J5" s="20" t="s">
        <v>19</v>
      </c>
      <c r="M5" s="67"/>
      <c r="N5" s="68"/>
      <c r="O5" s="79"/>
    </row>
    <row r="6" spans="2:15" ht="15.75" thickBot="1" x14ac:dyDescent="0.3">
      <c r="B6" s="3" t="s">
        <v>21</v>
      </c>
      <c r="C6" s="4" t="s">
        <v>20</v>
      </c>
      <c r="D6" s="103" t="s">
        <v>143</v>
      </c>
      <c r="E6" s="103">
        <v>49</v>
      </c>
      <c r="F6" s="104"/>
      <c r="G6" s="107" t="s">
        <v>143</v>
      </c>
      <c r="H6" s="104"/>
      <c r="I6" s="103" t="s">
        <v>143</v>
      </c>
      <c r="J6" s="106"/>
      <c r="M6" s="69" t="s">
        <v>13</v>
      </c>
      <c r="N6" s="182" t="s">
        <v>21</v>
      </c>
      <c r="O6" s="103" t="s">
        <v>143</v>
      </c>
    </row>
    <row r="7" spans="2:15" x14ac:dyDescent="0.25">
      <c r="B7" s="2" t="s">
        <v>21</v>
      </c>
      <c r="C7" s="5" t="s">
        <v>22</v>
      </c>
      <c r="D7" s="107" t="s">
        <v>143</v>
      </c>
      <c r="E7" s="107">
        <v>20277</v>
      </c>
      <c r="F7" s="108"/>
      <c r="G7" s="107" t="s">
        <v>143</v>
      </c>
      <c r="H7" s="109"/>
      <c r="I7" s="107" t="s">
        <v>143</v>
      </c>
      <c r="J7" s="110"/>
      <c r="M7" s="24" t="s">
        <v>13</v>
      </c>
      <c r="N7" s="89" t="s">
        <v>24</v>
      </c>
      <c r="O7" s="103" t="s">
        <v>143</v>
      </c>
    </row>
    <row r="8" spans="2:15" ht="15.75" thickBot="1" x14ac:dyDescent="0.3">
      <c r="B8" s="19" t="s">
        <v>21</v>
      </c>
      <c r="C8" s="6" t="s">
        <v>23</v>
      </c>
      <c r="D8" s="111" t="s">
        <v>143</v>
      </c>
      <c r="E8" s="111">
        <v>340.13</v>
      </c>
      <c r="F8" s="112"/>
      <c r="G8" s="202" t="s">
        <v>143</v>
      </c>
      <c r="H8" s="112"/>
      <c r="I8" s="111" t="s">
        <v>143</v>
      </c>
      <c r="J8" s="113"/>
      <c r="M8" s="24" t="s">
        <v>13</v>
      </c>
      <c r="N8" s="89" t="s">
        <v>27</v>
      </c>
      <c r="O8" s="99">
        <v>426.67</v>
      </c>
    </row>
    <row r="9" spans="2:15" ht="15.75" thickBot="1" x14ac:dyDescent="0.3">
      <c r="B9" s="3" t="s">
        <v>24</v>
      </c>
      <c r="C9" s="4" t="s">
        <v>20</v>
      </c>
      <c r="D9" s="111" t="s">
        <v>143</v>
      </c>
      <c r="E9" s="103">
        <v>56</v>
      </c>
      <c r="F9" s="104"/>
      <c r="G9" s="203" t="s">
        <v>143</v>
      </c>
      <c r="H9" s="104"/>
      <c r="I9" s="103">
        <v>17</v>
      </c>
      <c r="J9" s="106"/>
      <c r="M9" s="24" t="s">
        <v>13</v>
      </c>
      <c r="N9" s="89" t="s">
        <v>28</v>
      </c>
      <c r="O9" s="103" t="s">
        <v>143</v>
      </c>
    </row>
    <row r="10" spans="2:15" ht="15.75" thickBot="1" x14ac:dyDescent="0.3">
      <c r="B10" s="2" t="s">
        <v>24</v>
      </c>
      <c r="C10" s="5" t="s">
        <v>22</v>
      </c>
      <c r="D10" s="111" t="s">
        <v>143</v>
      </c>
      <c r="E10" s="107">
        <v>25036</v>
      </c>
      <c r="F10" s="108"/>
      <c r="G10" s="107" t="s">
        <v>143</v>
      </c>
      <c r="H10" s="108"/>
      <c r="I10" s="107">
        <v>6071</v>
      </c>
      <c r="J10" s="110"/>
      <c r="M10" s="24" t="s">
        <v>13</v>
      </c>
      <c r="N10" s="89" t="s">
        <v>31</v>
      </c>
      <c r="O10" s="99">
        <v>410.34000000000003</v>
      </c>
    </row>
    <row r="11" spans="2:15" ht="15.75" thickBot="1" x14ac:dyDescent="0.3">
      <c r="B11" s="19" t="s">
        <v>24</v>
      </c>
      <c r="C11" s="8" t="s">
        <v>23</v>
      </c>
      <c r="D11" s="111" t="s">
        <v>143</v>
      </c>
      <c r="E11" s="114">
        <v>341.42</v>
      </c>
      <c r="F11" s="112"/>
      <c r="G11" s="202" t="s">
        <v>143</v>
      </c>
      <c r="H11" s="112"/>
      <c r="I11" s="114">
        <v>355.72</v>
      </c>
      <c r="J11" s="113"/>
      <c r="M11" s="24" t="s">
        <v>13</v>
      </c>
      <c r="N11" s="89" t="s">
        <v>32</v>
      </c>
      <c r="O11" s="103" t="s">
        <v>143</v>
      </c>
    </row>
    <row r="12" spans="2:15" x14ac:dyDescent="0.25">
      <c r="B12" s="3" t="s">
        <v>25</v>
      </c>
      <c r="C12" s="4" t="s">
        <v>20</v>
      </c>
      <c r="D12" s="115"/>
      <c r="E12" s="104"/>
      <c r="F12" s="116"/>
      <c r="G12" s="200" t="s">
        <v>143</v>
      </c>
      <c r="H12" s="115"/>
      <c r="I12" s="141">
        <v>13</v>
      </c>
      <c r="J12" s="118"/>
      <c r="M12" s="24" t="s">
        <v>14</v>
      </c>
      <c r="N12" s="89" t="s">
        <v>21</v>
      </c>
      <c r="O12" s="99">
        <v>340.13</v>
      </c>
    </row>
    <row r="13" spans="2:15" x14ac:dyDescent="0.25">
      <c r="B13" s="2" t="s">
        <v>25</v>
      </c>
      <c r="C13" s="5" t="s">
        <v>22</v>
      </c>
      <c r="D13" s="119"/>
      <c r="E13" s="109"/>
      <c r="F13" s="120"/>
      <c r="G13" s="107" t="s">
        <v>143</v>
      </c>
      <c r="H13" s="121"/>
      <c r="I13" s="107">
        <v>4802</v>
      </c>
      <c r="J13" s="123"/>
      <c r="M13" s="24" t="s">
        <v>14</v>
      </c>
      <c r="N13" s="89" t="s">
        <v>24</v>
      </c>
      <c r="O13" s="99">
        <v>341.42</v>
      </c>
    </row>
    <row r="14" spans="2:15" ht="15.75" thickBot="1" x14ac:dyDescent="0.3">
      <c r="B14" s="2" t="s">
        <v>25</v>
      </c>
      <c r="C14" s="6" t="s">
        <v>23</v>
      </c>
      <c r="D14" s="124"/>
      <c r="E14" s="125"/>
      <c r="F14" s="126"/>
      <c r="G14" s="107" t="s">
        <v>143</v>
      </c>
      <c r="H14" s="127"/>
      <c r="I14" s="135">
        <v>343.93</v>
      </c>
      <c r="J14" s="128"/>
      <c r="M14" s="24" t="s">
        <v>14</v>
      </c>
      <c r="N14" s="89" t="s">
        <v>27</v>
      </c>
      <c r="O14" s="99">
        <v>332.28000000000003</v>
      </c>
    </row>
    <row r="15" spans="2:15" x14ac:dyDescent="0.25">
      <c r="B15" s="3" t="s">
        <v>26</v>
      </c>
      <c r="C15" s="4" t="s">
        <v>20</v>
      </c>
      <c r="D15" s="115"/>
      <c r="E15" s="104"/>
      <c r="F15" s="129"/>
      <c r="G15" s="115"/>
      <c r="H15" s="115"/>
      <c r="I15" s="109"/>
      <c r="J15" s="103">
        <v>3</v>
      </c>
      <c r="M15" s="24" t="s">
        <v>14</v>
      </c>
      <c r="N15" s="89" t="s">
        <v>28</v>
      </c>
      <c r="O15" s="99">
        <v>332.18</v>
      </c>
    </row>
    <row r="16" spans="2:15" x14ac:dyDescent="0.25">
      <c r="B16" s="2" t="s">
        <v>26</v>
      </c>
      <c r="C16" s="5" t="s">
        <v>22</v>
      </c>
      <c r="D16" s="130"/>
      <c r="E16" s="109"/>
      <c r="F16" s="131"/>
      <c r="G16" s="119"/>
      <c r="H16" s="130"/>
      <c r="I16" s="108"/>
      <c r="J16" s="107">
        <v>325</v>
      </c>
      <c r="M16" s="24" t="s">
        <v>14</v>
      </c>
      <c r="N16" s="89" t="s">
        <v>31</v>
      </c>
      <c r="O16" s="99">
        <v>309.62</v>
      </c>
    </row>
    <row r="17" spans="2:15" ht="15.75" thickBot="1" x14ac:dyDescent="0.3">
      <c r="B17" s="19" t="s">
        <v>26</v>
      </c>
      <c r="C17" s="8" t="s">
        <v>23</v>
      </c>
      <c r="D17" s="127"/>
      <c r="E17" s="112"/>
      <c r="F17" s="132"/>
      <c r="G17" s="133"/>
      <c r="H17" s="127"/>
      <c r="I17" s="112"/>
      <c r="J17" s="111">
        <v>427.6</v>
      </c>
      <c r="M17" s="24" t="s">
        <v>14</v>
      </c>
      <c r="N17" s="89" t="s">
        <v>32</v>
      </c>
      <c r="O17" s="99">
        <v>316.97000000000003</v>
      </c>
    </row>
    <row r="18" spans="2:15" ht="15.75" thickBot="1" x14ac:dyDescent="0.3">
      <c r="B18" s="3" t="s">
        <v>27</v>
      </c>
      <c r="C18" s="4" t="s">
        <v>20</v>
      </c>
      <c r="D18" s="103">
        <v>2</v>
      </c>
      <c r="E18" s="134">
        <v>118</v>
      </c>
      <c r="F18" s="115"/>
      <c r="G18" s="115"/>
      <c r="H18" s="104"/>
      <c r="I18" s="103">
        <v>12</v>
      </c>
      <c r="J18" s="103">
        <v>20</v>
      </c>
      <c r="M18" s="24" t="s">
        <v>15</v>
      </c>
      <c r="N18" s="89" t="s">
        <v>28</v>
      </c>
      <c r="O18" s="99">
        <v>314.11</v>
      </c>
    </row>
    <row r="19" spans="2:15" ht="15.75" thickBot="1" x14ac:dyDescent="0.3">
      <c r="B19" s="2" t="s">
        <v>27</v>
      </c>
      <c r="C19" s="5" t="s">
        <v>22</v>
      </c>
      <c r="D19" s="107">
        <v>294</v>
      </c>
      <c r="E19" s="107">
        <v>41944</v>
      </c>
      <c r="F19" s="130"/>
      <c r="G19" s="130"/>
      <c r="H19" s="108"/>
      <c r="I19" s="107">
        <v>3104</v>
      </c>
      <c r="J19" s="107">
        <v>2328</v>
      </c>
      <c r="M19" s="24" t="s">
        <v>16</v>
      </c>
      <c r="N19" s="89" t="s">
        <v>21</v>
      </c>
      <c r="O19" s="103" t="s">
        <v>143</v>
      </c>
    </row>
    <row r="20" spans="2:15" ht="15.75" thickBot="1" x14ac:dyDescent="0.3">
      <c r="B20" s="19" t="s">
        <v>27</v>
      </c>
      <c r="C20" s="6" t="s">
        <v>23</v>
      </c>
      <c r="D20" s="111">
        <v>426.67</v>
      </c>
      <c r="E20" s="111">
        <v>332.28000000000003</v>
      </c>
      <c r="F20" s="127"/>
      <c r="G20" s="127"/>
      <c r="H20" s="112"/>
      <c r="I20" s="111">
        <v>319.51000000000005</v>
      </c>
      <c r="J20" s="111">
        <v>407.51000000000005</v>
      </c>
      <c r="M20" s="24" t="s">
        <v>16</v>
      </c>
      <c r="N20" s="89" t="s">
        <v>24</v>
      </c>
      <c r="O20" s="103" t="s">
        <v>143</v>
      </c>
    </row>
    <row r="21" spans="2:15" ht="15.75" thickBot="1" x14ac:dyDescent="0.3">
      <c r="B21" s="3" t="s">
        <v>28</v>
      </c>
      <c r="C21" s="4" t="s">
        <v>20</v>
      </c>
      <c r="D21" s="103" t="s">
        <v>143</v>
      </c>
      <c r="E21" s="103">
        <v>61</v>
      </c>
      <c r="F21" s="134">
        <v>42</v>
      </c>
      <c r="G21" s="134" t="s">
        <v>143</v>
      </c>
      <c r="H21" s="103">
        <v>23</v>
      </c>
      <c r="I21" s="103">
        <v>71</v>
      </c>
      <c r="J21" s="106"/>
      <c r="M21" s="24" t="s">
        <v>16</v>
      </c>
      <c r="N21" s="89" t="s">
        <v>25</v>
      </c>
      <c r="O21" s="103" t="s">
        <v>143</v>
      </c>
    </row>
    <row r="22" spans="2:15" ht="15.75" thickBot="1" x14ac:dyDescent="0.3">
      <c r="B22" s="2" t="s">
        <v>28</v>
      </c>
      <c r="C22" s="5" t="s">
        <v>22</v>
      </c>
      <c r="D22" s="107" t="s">
        <v>143</v>
      </c>
      <c r="E22" s="107">
        <v>23775</v>
      </c>
      <c r="F22" s="107">
        <v>16679</v>
      </c>
      <c r="G22" s="107" t="s">
        <v>143</v>
      </c>
      <c r="H22" s="107">
        <v>7809</v>
      </c>
      <c r="I22" s="107">
        <v>21829</v>
      </c>
      <c r="J22" s="110"/>
      <c r="M22" s="24" t="s">
        <v>16</v>
      </c>
      <c r="N22" s="89" t="s">
        <v>28</v>
      </c>
      <c r="O22" s="103" t="s">
        <v>143</v>
      </c>
    </row>
    <row r="23" spans="2:15" ht="15.75" thickBot="1" x14ac:dyDescent="0.3">
      <c r="B23" s="19" t="s">
        <v>28</v>
      </c>
      <c r="C23" s="6" t="s">
        <v>23</v>
      </c>
      <c r="D23" s="111" t="s">
        <v>143</v>
      </c>
      <c r="E23" s="114">
        <v>332.18</v>
      </c>
      <c r="F23" s="114">
        <v>314.11</v>
      </c>
      <c r="G23" s="114" t="s">
        <v>143</v>
      </c>
      <c r="H23" s="111">
        <v>278.39000000000004</v>
      </c>
      <c r="I23" s="135">
        <v>326.61</v>
      </c>
      <c r="J23" s="110"/>
      <c r="M23" s="24" t="s">
        <v>16</v>
      </c>
      <c r="N23" s="89" t="s">
        <v>29</v>
      </c>
      <c r="O23" s="103" t="s">
        <v>143</v>
      </c>
    </row>
    <row r="24" spans="2:15" ht="15.75" thickBot="1" x14ac:dyDescent="0.3">
      <c r="B24" s="3" t="s">
        <v>29</v>
      </c>
      <c r="C24" s="4" t="s">
        <v>20</v>
      </c>
      <c r="D24" s="115"/>
      <c r="E24" s="104"/>
      <c r="F24" s="116"/>
      <c r="G24" s="103" t="s">
        <v>143</v>
      </c>
      <c r="H24" s="103">
        <v>5</v>
      </c>
      <c r="I24" s="103">
        <v>15</v>
      </c>
      <c r="J24" s="106"/>
      <c r="M24" s="24" t="s">
        <v>16</v>
      </c>
      <c r="N24" s="89" t="s">
        <v>32</v>
      </c>
      <c r="O24" s="103" t="s">
        <v>143</v>
      </c>
    </row>
    <row r="25" spans="2:15" x14ac:dyDescent="0.25">
      <c r="B25" s="2" t="s">
        <v>29</v>
      </c>
      <c r="C25" s="5" t="s">
        <v>22</v>
      </c>
      <c r="D25" s="130"/>
      <c r="E25" s="109"/>
      <c r="F25" s="136"/>
      <c r="G25" s="107" t="s">
        <v>143</v>
      </c>
      <c r="H25" s="107">
        <v>1875</v>
      </c>
      <c r="I25" s="137">
        <v>4795</v>
      </c>
      <c r="J25" s="110"/>
      <c r="M25" s="24" t="s">
        <v>16</v>
      </c>
      <c r="N25" s="89" t="s">
        <v>34</v>
      </c>
      <c r="O25" s="103" t="s">
        <v>143</v>
      </c>
    </row>
    <row r="26" spans="2:15" ht="15.75" thickBot="1" x14ac:dyDescent="0.3">
      <c r="B26" s="19" t="s">
        <v>29</v>
      </c>
      <c r="C26" s="6" t="s">
        <v>23</v>
      </c>
      <c r="D26" s="133"/>
      <c r="E26" s="112"/>
      <c r="F26" s="138"/>
      <c r="G26" s="111" t="s">
        <v>143</v>
      </c>
      <c r="H26" s="114">
        <v>281.21000000000004</v>
      </c>
      <c r="I26" s="139">
        <v>303.06</v>
      </c>
      <c r="J26" s="113"/>
      <c r="M26" s="24" t="s">
        <v>17</v>
      </c>
      <c r="N26" s="89" t="s">
        <v>28</v>
      </c>
      <c r="O26" s="99">
        <v>278.39000000000004</v>
      </c>
    </row>
    <row r="27" spans="2:15" x14ac:dyDescent="0.25">
      <c r="B27" s="3" t="s">
        <v>30</v>
      </c>
      <c r="C27" s="4" t="s">
        <v>20</v>
      </c>
      <c r="D27" s="115"/>
      <c r="E27" s="104"/>
      <c r="F27" s="129"/>
      <c r="G27" s="115"/>
      <c r="H27" s="115"/>
      <c r="I27" s="117"/>
      <c r="J27" s="103">
        <v>4</v>
      </c>
      <c r="M27" s="24" t="s">
        <v>17</v>
      </c>
      <c r="N27" s="89" t="s">
        <v>29</v>
      </c>
      <c r="O27" s="99">
        <v>281.21000000000004</v>
      </c>
    </row>
    <row r="28" spans="2:15" x14ac:dyDescent="0.25">
      <c r="B28" s="2" t="s">
        <v>30</v>
      </c>
      <c r="C28" s="5" t="s">
        <v>22</v>
      </c>
      <c r="D28" s="119"/>
      <c r="E28" s="109"/>
      <c r="F28" s="131"/>
      <c r="G28" s="130"/>
      <c r="H28" s="119"/>
      <c r="I28" s="122"/>
      <c r="J28" s="107">
        <v>364</v>
      </c>
      <c r="M28" s="24" t="s">
        <v>17</v>
      </c>
      <c r="N28" s="89" t="s">
        <v>31</v>
      </c>
      <c r="O28" s="99">
        <v>250.6</v>
      </c>
    </row>
    <row r="29" spans="2:15" ht="15.75" thickBot="1" x14ac:dyDescent="0.3">
      <c r="B29" s="19" t="s">
        <v>30</v>
      </c>
      <c r="C29" s="6" t="s">
        <v>23</v>
      </c>
      <c r="D29" s="127"/>
      <c r="E29" s="112"/>
      <c r="F29" s="132"/>
      <c r="G29" s="127"/>
      <c r="H29" s="127"/>
      <c r="I29" s="140"/>
      <c r="J29" s="111">
        <v>444.31</v>
      </c>
      <c r="M29" s="24" t="s">
        <v>17</v>
      </c>
      <c r="N29" s="89" t="s">
        <v>32</v>
      </c>
      <c r="O29" s="99">
        <v>258.64</v>
      </c>
    </row>
    <row r="30" spans="2:15" x14ac:dyDescent="0.25">
      <c r="B30" s="3" t="s">
        <v>31</v>
      </c>
      <c r="C30" s="4" t="s">
        <v>20</v>
      </c>
      <c r="D30" s="103">
        <v>4</v>
      </c>
      <c r="E30" s="134">
        <v>55</v>
      </c>
      <c r="F30" s="115"/>
      <c r="G30" s="104"/>
      <c r="H30" s="134">
        <v>56</v>
      </c>
      <c r="I30" s="103">
        <v>5</v>
      </c>
      <c r="J30" s="103">
        <v>47</v>
      </c>
      <c r="M30" s="24" t="s">
        <v>17</v>
      </c>
      <c r="N30" s="89" t="s">
        <v>34</v>
      </c>
      <c r="O30" s="99">
        <v>261</v>
      </c>
    </row>
    <row r="31" spans="2:15" x14ac:dyDescent="0.25">
      <c r="B31" s="2" t="s">
        <v>31</v>
      </c>
      <c r="C31" s="5" t="s">
        <v>22</v>
      </c>
      <c r="D31" s="107">
        <v>608</v>
      </c>
      <c r="E31" s="107">
        <v>16679</v>
      </c>
      <c r="F31" s="130"/>
      <c r="G31" s="108"/>
      <c r="H31" s="107">
        <v>15455</v>
      </c>
      <c r="I31" s="107">
        <v>1253</v>
      </c>
      <c r="J31" s="107">
        <v>5200</v>
      </c>
      <c r="M31" s="24" t="s">
        <v>17</v>
      </c>
      <c r="N31" s="89" t="s">
        <v>35</v>
      </c>
      <c r="O31" s="99">
        <v>210.91</v>
      </c>
    </row>
    <row r="32" spans="2:15" ht="15.75" thickBot="1" x14ac:dyDescent="0.3">
      <c r="B32" s="19" t="s">
        <v>31</v>
      </c>
      <c r="C32" s="6" t="s">
        <v>23</v>
      </c>
      <c r="D32" s="111">
        <v>410.34000000000003</v>
      </c>
      <c r="E32" s="114">
        <v>309.62</v>
      </c>
      <c r="F32" s="127"/>
      <c r="G32" s="112"/>
      <c r="H32" s="111">
        <v>250.6</v>
      </c>
      <c r="I32" s="111">
        <v>291.92</v>
      </c>
      <c r="J32" s="111">
        <v>413.18</v>
      </c>
      <c r="M32" s="24" t="s">
        <v>17</v>
      </c>
      <c r="N32" s="89" t="s">
        <v>36</v>
      </c>
      <c r="O32" s="99">
        <v>221.17999999999998</v>
      </c>
    </row>
    <row r="33" spans="2:15" x14ac:dyDescent="0.25">
      <c r="B33" s="3" t="s">
        <v>32</v>
      </c>
      <c r="C33" s="4" t="s">
        <v>20</v>
      </c>
      <c r="D33" s="103" t="s">
        <v>143</v>
      </c>
      <c r="E33" s="141">
        <v>15</v>
      </c>
      <c r="F33" s="104"/>
      <c r="G33" s="103" t="s">
        <v>143</v>
      </c>
      <c r="H33" s="103">
        <v>24</v>
      </c>
      <c r="I33" s="103">
        <v>10</v>
      </c>
      <c r="J33" s="106"/>
      <c r="M33" s="24" t="s">
        <v>18</v>
      </c>
      <c r="N33" s="89" t="s">
        <v>21</v>
      </c>
      <c r="O33" s="103" t="s">
        <v>143</v>
      </c>
    </row>
    <row r="34" spans="2:15" x14ac:dyDescent="0.25">
      <c r="B34" s="2" t="s">
        <v>32</v>
      </c>
      <c r="C34" s="5" t="s">
        <v>22</v>
      </c>
      <c r="D34" s="107" t="s">
        <v>143</v>
      </c>
      <c r="E34" s="142">
        <v>5402</v>
      </c>
      <c r="F34" s="108"/>
      <c r="G34" s="107" t="s">
        <v>143</v>
      </c>
      <c r="H34" s="107">
        <v>7472</v>
      </c>
      <c r="I34" s="142">
        <v>2835</v>
      </c>
      <c r="J34" s="110"/>
      <c r="M34" s="24" t="s">
        <v>18</v>
      </c>
      <c r="N34" s="89" t="s">
        <v>24</v>
      </c>
      <c r="O34" s="99">
        <v>355.72</v>
      </c>
    </row>
    <row r="35" spans="2:15" ht="15.75" thickBot="1" x14ac:dyDescent="0.3">
      <c r="B35" s="19" t="s">
        <v>32</v>
      </c>
      <c r="C35" s="6" t="s">
        <v>33</v>
      </c>
      <c r="D35" s="111" t="s">
        <v>143</v>
      </c>
      <c r="E35" s="143">
        <v>316.97000000000003</v>
      </c>
      <c r="F35" s="112"/>
      <c r="G35" s="111" t="s">
        <v>143</v>
      </c>
      <c r="H35" s="111">
        <v>258.64</v>
      </c>
      <c r="I35" s="144">
        <v>298.95000000000005</v>
      </c>
      <c r="J35" s="110"/>
      <c r="M35" s="24" t="s">
        <v>18</v>
      </c>
      <c r="N35" s="89" t="s">
        <v>25</v>
      </c>
      <c r="O35" s="99">
        <v>343.93</v>
      </c>
    </row>
    <row r="36" spans="2:15" x14ac:dyDescent="0.25">
      <c r="B36" s="3" t="s">
        <v>34</v>
      </c>
      <c r="C36" s="4" t="s">
        <v>20</v>
      </c>
      <c r="D36" s="115"/>
      <c r="E36" s="104"/>
      <c r="F36" s="116"/>
      <c r="G36" s="103" t="s">
        <v>143</v>
      </c>
      <c r="H36" s="103">
        <v>3</v>
      </c>
      <c r="I36" s="103" t="s">
        <v>143</v>
      </c>
      <c r="J36" s="106"/>
      <c r="M36" s="24" t="s">
        <v>18</v>
      </c>
      <c r="N36" s="89" t="s">
        <v>27</v>
      </c>
      <c r="O36" s="99">
        <v>319.51000000000005</v>
      </c>
    </row>
    <row r="37" spans="2:15" x14ac:dyDescent="0.25">
      <c r="B37" s="2" t="s">
        <v>34</v>
      </c>
      <c r="C37" s="5" t="s">
        <v>22</v>
      </c>
      <c r="D37" s="119"/>
      <c r="E37" s="109"/>
      <c r="F37" s="136"/>
      <c r="G37" s="107" t="s">
        <v>143</v>
      </c>
      <c r="H37" s="107">
        <v>1065</v>
      </c>
      <c r="I37" s="107" t="s">
        <v>143</v>
      </c>
      <c r="J37" s="110"/>
      <c r="M37" s="24" t="s">
        <v>18</v>
      </c>
      <c r="N37" s="89" t="s">
        <v>28</v>
      </c>
      <c r="O37" s="99">
        <v>326.61</v>
      </c>
    </row>
    <row r="38" spans="2:15" ht="15.75" thickBot="1" x14ac:dyDescent="0.3">
      <c r="B38" s="19" t="s">
        <v>34</v>
      </c>
      <c r="C38" s="6" t="s">
        <v>23</v>
      </c>
      <c r="D38" s="127"/>
      <c r="E38" s="112"/>
      <c r="F38" s="138"/>
      <c r="G38" s="111" t="s">
        <v>143</v>
      </c>
      <c r="H38" s="114">
        <v>261</v>
      </c>
      <c r="I38" s="111" t="s">
        <v>143</v>
      </c>
      <c r="J38" s="110"/>
      <c r="M38" s="24" t="s">
        <v>18</v>
      </c>
      <c r="N38" s="89" t="s">
        <v>29</v>
      </c>
      <c r="O38" s="99">
        <v>303.06</v>
      </c>
    </row>
    <row r="39" spans="2:15" x14ac:dyDescent="0.25">
      <c r="B39" s="3" t="s">
        <v>39</v>
      </c>
      <c r="C39" s="40" t="s">
        <v>20</v>
      </c>
      <c r="D39" s="115"/>
      <c r="E39" s="104"/>
      <c r="F39" s="129"/>
      <c r="G39" s="115"/>
      <c r="H39" s="115"/>
      <c r="I39" s="115"/>
      <c r="J39" s="103">
        <v>3</v>
      </c>
      <c r="M39" s="24" t="s">
        <v>18</v>
      </c>
      <c r="N39" s="89" t="s">
        <v>31</v>
      </c>
      <c r="O39" s="99">
        <v>291.92</v>
      </c>
    </row>
    <row r="40" spans="2:15" ht="15.75" thickBot="1" x14ac:dyDescent="0.3">
      <c r="B40" s="2" t="s">
        <v>39</v>
      </c>
      <c r="C40" s="41" t="s">
        <v>22</v>
      </c>
      <c r="D40" s="119"/>
      <c r="E40" s="109"/>
      <c r="F40" s="131"/>
      <c r="G40" s="130"/>
      <c r="H40" s="119"/>
      <c r="I40" s="119"/>
      <c r="J40" s="107">
        <v>159</v>
      </c>
      <c r="M40" s="24" t="s">
        <v>18</v>
      </c>
      <c r="N40" s="89" t="s">
        <v>32</v>
      </c>
      <c r="O40" s="99">
        <v>298.95000000000005</v>
      </c>
    </row>
    <row r="41" spans="2:15" ht="15.75" thickBot="1" x14ac:dyDescent="0.3">
      <c r="B41" s="19" t="s">
        <v>39</v>
      </c>
      <c r="C41" s="42" t="s">
        <v>23</v>
      </c>
      <c r="D41" s="127"/>
      <c r="E41" s="112"/>
      <c r="F41" s="132"/>
      <c r="G41" s="127"/>
      <c r="H41" s="127"/>
      <c r="I41" s="152"/>
      <c r="J41" s="111">
        <v>288.26000000000005</v>
      </c>
      <c r="M41" s="24" t="s">
        <v>18</v>
      </c>
      <c r="N41" s="89" t="s">
        <v>34</v>
      </c>
      <c r="O41" s="103" t="s">
        <v>143</v>
      </c>
    </row>
    <row r="42" spans="2:15" x14ac:dyDescent="0.25">
      <c r="B42" s="3" t="s">
        <v>35</v>
      </c>
      <c r="C42" s="4" t="s">
        <v>20</v>
      </c>
      <c r="D42" s="115"/>
      <c r="E42" s="104"/>
      <c r="F42" s="129"/>
      <c r="G42" s="104"/>
      <c r="H42" s="145">
        <v>16</v>
      </c>
      <c r="I42" s="117"/>
      <c r="J42" s="103">
        <v>1</v>
      </c>
      <c r="M42" s="24" t="s">
        <v>19</v>
      </c>
      <c r="N42" s="89" t="s">
        <v>26</v>
      </c>
      <c r="O42" s="99">
        <v>427.6</v>
      </c>
    </row>
    <row r="43" spans="2:15" x14ac:dyDescent="0.25">
      <c r="B43" s="2" t="s">
        <v>35</v>
      </c>
      <c r="C43" s="5" t="s">
        <v>22</v>
      </c>
      <c r="D43" s="119"/>
      <c r="E43" s="109"/>
      <c r="F43" s="131"/>
      <c r="G43" s="108"/>
      <c r="H43" s="107">
        <v>3906</v>
      </c>
      <c r="I43" s="122"/>
      <c r="J43" s="107">
        <v>27</v>
      </c>
      <c r="M43" s="24" t="s">
        <v>19</v>
      </c>
      <c r="N43" s="89" t="s">
        <v>27</v>
      </c>
      <c r="O43" s="99">
        <v>407.51000000000005</v>
      </c>
    </row>
    <row r="44" spans="2:15" ht="15.75" thickBot="1" x14ac:dyDescent="0.3">
      <c r="B44" s="19" t="s">
        <v>35</v>
      </c>
      <c r="C44" s="6" t="s">
        <v>23</v>
      </c>
      <c r="D44" s="127"/>
      <c r="E44" s="112"/>
      <c r="F44" s="132"/>
      <c r="G44" s="112"/>
      <c r="H44" s="146">
        <v>210.91</v>
      </c>
      <c r="I44" s="140"/>
      <c r="J44" s="111">
        <v>213.54</v>
      </c>
      <c r="M44" s="24" t="s">
        <v>19</v>
      </c>
      <c r="N44" s="89" t="s">
        <v>30</v>
      </c>
      <c r="O44" s="99">
        <v>444.31</v>
      </c>
    </row>
    <row r="45" spans="2:15" x14ac:dyDescent="0.25">
      <c r="B45" s="2" t="s">
        <v>36</v>
      </c>
      <c r="C45" s="4" t="s">
        <v>20</v>
      </c>
      <c r="D45" s="115"/>
      <c r="E45" s="104"/>
      <c r="F45" s="129"/>
      <c r="G45" s="104"/>
      <c r="H45" s="105">
        <v>6</v>
      </c>
      <c r="I45" s="117"/>
      <c r="J45" s="123"/>
      <c r="M45" s="24" t="s">
        <v>19</v>
      </c>
      <c r="N45" s="89" t="s">
        <v>31</v>
      </c>
      <c r="O45" s="99">
        <v>413.18</v>
      </c>
    </row>
    <row r="46" spans="2:15" x14ac:dyDescent="0.25">
      <c r="B46" s="2" t="s">
        <v>36</v>
      </c>
      <c r="C46" s="5" t="s">
        <v>22</v>
      </c>
      <c r="D46" s="119"/>
      <c r="E46" s="109"/>
      <c r="F46" s="131"/>
      <c r="G46" s="108"/>
      <c r="H46" s="107">
        <v>1613</v>
      </c>
      <c r="I46" s="122"/>
      <c r="J46" s="123"/>
      <c r="M46" s="24" t="s">
        <v>19</v>
      </c>
      <c r="N46" s="89" t="s">
        <v>35</v>
      </c>
      <c r="O46" s="99">
        <v>213.54</v>
      </c>
    </row>
    <row r="47" spans="2:15" ht="15.75" thickBot="1" x14ac:dyDescent="0.3">
      <c r="B47" s="2" t="s">
        <v>36</v>
      </c>
      <c r="C47" s="6" t="s">
        <v>23</v>
      </c>
      <c r="D47" s="127"/>
      <c r="E47" s="112"/>
      <c r="F47" s="132"/>
      <c r="G47" s="112"/>
      <c r="H47" s="146">
        <v>221.17999999999998</v>
      </c>
      <c r="I47" s="140"/>
      <c r="J47" s="128"/>
      <c r="M47" s="25" t="s">
        <v>19</v>
      </c>
      <c r="N47" s="26" t="s">
        <v>39</v>
      </c>
      <c r="O47" s="195">
        <v>288.26000000000005</v>
      </c>
    </row>
    <row r="48" spans="2:15" x14ac:dyDescent="0.25">
      <c r="B48" s="3"/>
      <c r="C48" s="7" t="s">
        <v>20</v>
      </c>
      <c r="D48" s="147">
        <v>6</v>
      </c>
      <c r="E48" s="148">
        <v>354</v>
      </c>
      <c r="F48" s="148">
        <v>42</v>
      </c>
      <c r="G48" s="148" t="s">
        <v>143</v>
      </c>
      <c r="H48" s="148">
        <v>133</v>
      </c>
      <c r="I48" s="148">
        <v>143</v>
      </c>
      <c r="J48" s="148">
        <v>78</v>
      </c>
    </row>
    <row r="49" spans="2:10" x14ac:dyDescent="0.25">
      <c r="B49" s="2" t="s">
        <v>37</v>
      </c>
      <c r="C49" s="17" t="s">
        <v>22</v>
      </c>
      <c r="D49" s="149">
        <v>902</v>
      </c>
      <c r="E49" s="149">
        <v>133113</v>
      </c>
      <c r="F49" s="149">
        <v>16679</v>
      </c>
      <c r="G49" s="149" t="s">
        <v>143</v>
      </c>
      <c r="H49" s="149">
        <v>39195</v>
      </c>
      <c r="I49" s="149">
        <v>44689</v>
      </c>
      <c r="J49" s="149">
        <v>8403</v>
      </c>
    </row>
    <row r="50" spans="2:10" ht="15.75" thickBot="1" x14ac:dyDescent="0.3">
      <c r="B50" s="18"/>
      <c r="C50" s="8" t="s">
        <v>23</v>
      </c>
      <c r="D50" s="150">
        <v>415.66263858093129</v>
      </c>
      <c r="E50" s="150">
        <v>331.71638284765578</v>
      </c>
      <c r="F50" s="150">
        <v>314.11</v>
      </c>
      <c r="G50" s="150" t="s">
        <v>143</v>
      </c>
      <c r="H50" s="150">
        <v>254.25029059829063</v>
      </c>
      <c r="I50" s="150">
        <v>326.67834187383926</v>
      </c>
      <c r="J50" s="151">
        <v>410.5101796977271</v>
      </c>
    </row>
    <row r="52" spans="2:10" x14ac:dyDescent="0.25">
      <c r="B52" t="s">
        <v>141</v>
      </c>
    </row>
  </sheetData>
  <conditionalFormatting sqref="I12:I13">
    <cfRule type="cellIs" dxfId="33" priority="27" stopIfTrue="1" operator="equal">
      <formula>$W$11</formula>
    </cfRule>
    <cfRule type="cellIs" dxfId="32" priority="28" stopIfTrue="1" operator="equal">
      <formula>$W$9</formula>
    </cfRule>
  </conditionalFormatting>
  <conditionalFormatting sqref="I22">
    <cfRule type="cellIs" dxfId="31" priority="25" stopIfTrue="1" operator="equal">
      <formula>$W$11</formula>
    </cfRule>
    <cfRule type="cellIs" dxfId="30" priority="26" stopIfTrue="1" operator="equal">
      <formula>$W$9</formula>
    </cfRule>
  </conditionalFormatting>
  <conditionalFormatting sqref="I34">
    <cfRule type="cellIs" dxfId="29" priority="23" stopIfTrue="1" operator="equal">
      <formula>$W$11</formula>
    </cfRule>
    <cfRule type="cellIs" dxfId="28" priority="24" stopIfTrue="1" operator="equal">
      <formula>$W$9</formula>
    </cfRule>
  </conditionalFormatting>
  <conditionalFormatting sqref="I42:I43">
    <cfRule type="cellIs" dxfId="27" priority="21" stopIfTrue="1" operator="equal">
      <formula>$W$11</formula>
    </cfRule>
    <cfRule type="cellIs" dxfId="26" priority="22" stopIfTrue="1" operator="equal">
      <formula>$W$9</formula>
    </cfRule>
  </conditionalFormatting>
  <conditionalFormatting sqref="I36">
    <cfRule type="cellIs" dxfId="25" priority="19" stopIfTrue="1" operator="equal">
      <formula>$W$11</formula>
    </cfRule>
    <cfRule type="cellIs" dxfId="24" priority="20" stopIfTrue="1" operator="equal">
      <formula>$W$9</formula>
    </cfRule>
  </conditionalFormatting>
  <conditionalFormatting sqref="I35">
    <cfRule type="cellIs" dxfId="23" priority="17" stopIfTrue="1" operator="equal">
      <formula>$W$11</formula>
    </cfRule>
    <cfRule type="cellIs" dxfId="22" priority="18" stopIfTrue="1" operator="equal">
      <formula>$W$9</formula>
    </cfRule>
  </conditionalFormatting>
  <conditionalFormatting sqref="E33:E34">
    <cfRule type="cellIs" dxfId="21" priority="11" stopIfTrue="1" operator="equal">
      <formula>$W$11</formula>
    </cfRule>
    <cfRule type="cellIs" dxfId="20" priority="12" stopIfTrue="1" operator="equal">
      <formula>$W$9</formula>
    </cfRule>
  </conditionalFormatting>
  <conditionalFormatting sqref="E35">
    <cfRule type="cellIs" dxfId="19" priority="9" stopIfTrue="1" operator="equal">
      <formula>$W$11</formula>
    </cfRule>
    <cfRule type="cellIs" dxfId="18" priority="10" stopIfTrue="1" operator="equal">
      <formula>$W$9</formula>
    </cfRule>
  </conditionalFormatting>
  <conditionalFormatting sqref="I45:I46">
    <cfRule type="cellIs" dxfId="17" priority="7" stopIfTrue="1" operator="equal">
      <formula>$W$11</formula>
    </cfRule>
    <cfRule type="cellIs" dxfId="16" priority="8" stopIfTrue="1" operator="equal">
      <formula>$W$9</formula>
    </cfRule>
  </conditionalFormatting>
  <conditionalFormatting sqref="I27:I28">
    <cfRule type="cellIs" dxfId="15" priority="5" stopIfTrue="1" operator="equal">
      <formula>$W$11</formula>
    </cfRule>
    <cfRule type="cellIs" dxfId="14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78"/>
  <sheetViews>
    <sheetView tabSelected="1" zoomScaleNormal="100" workbookViewId="0">
      <selection activeCell="I25" sqref="I25"/>
    </sheetView>
  </sheetViews>
  <sheetFormatPr defaultRowHeight="15" x14ac:dyDescent="0.25"/>
  <cols>
    <col min="1" max="1" width="12.85546875" style="30" customWidth="1"/>
    <col min="2" max="3" width="15.5703125" style="29" customWidth="1"/>
    <col min="4" max="4" width="13.7109375" customWidth="1"/>
    <col min="5" max="5" width="12.28515625" customWidth="1"/>
    <col min="6" max="7" width="13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37" t="s">
        <v>175</v>
      </c>
      <c r="C2"/>
      <c r="G2" t="str">
        <f>'OSNOVNO POROČILO'!A13</f>
        <v>30. teden (26.7.2021-1.8.2021)</v>
      </c>
      <c r="J2" t="s">
        <v>146</v>
      </c>
    </row>
    <row r="3" spans="2:10" ht="15.75" thickBot="1" x14ac:dyDescent="0.3">
      <c r="B3" s="37"/>
      <c r="C3"/>
    </row>
    <row r="4" spans="2:10" ht="36" x14ac:dyDescent="0.25">
      <c r="B4" s="63"/>
      <c r="C4" s="64"/>
      <c r="D4" s="65" t="s">
        <v>52</v>
      </c>
      <c r="E4" s="65"/>
      <c r="F4" s="65" t="s">
        <v>167</v>
      </c>
      <c r="G4" s="66" t="s">
        <v>168</v>
      </c>
    </row>
    <row r="5" spans="2:10" ht="24.75" thickBot="1" x14ac:dyDescent="0.3">
      <c r="B5" s="206" t="s">
        <v>139</v>
      </c>
      <c r="C5" s="207" t="s">
        <v>11</v>
      </c>
      <c r="D5" s="183">
        <v>29</v>
      </c>
      <c r="E5" s="183">
        <v>30</v>
      </c>
      <c r="F5" s="183"/>
      <c r="G5" s="184"/>
    </row>
    <row r="6" spans="2:10" ht="15.75" thickBot="1" x14ac:dyDescent="0.3">
      <c r="B6" s="212" t="s">
        <v>13</v>
      </c>
      <c r="C6" s="213" t="s">
        <v>21</v>
      </c>
      <c r="D6" s="185" t="s">
        <v>143</v>
      </c>
      <c r="E6" s="185" t="s">
        <v>143</v>
      </c>
      <c r="F6" s="186"/>
      <c r="G6" s="187"/>
    </row>
    <row r="7" spans="2:10" ht="15.75" thickBot="1" x14ac:dyDescent="0.3">
      <c r="B7" s="61" t="s">
        <v>13</v>
      </c>
      <c r="C7" s="211" t="s">
        <v>24</v>
      </c>
      <c r="D7" s="185" t="s">
        <v>143</v>
      </c>
      <c r="E7" s="185" t="s">
        <v>143</v>
      </c>
      <c r="F7" s="186"/>
      <c r="G7" s="187"/>
    </row>
    <row r="8" spans="2:10" ht="15.75" thickBot="1" x14ac:dyDescent="0.3">
      <c r="B8" s="61" t="s">
        <v>13</v>
      </c>
      <c r="C8" s="211" t="s">
        <v>27</v>
      </c>
      <c r="D8" s="185" t="s">
        <v>143</v>
      </c>
      <c r="E8" s="88">
        <v>426.67</v>
      </c>
      <c r="F8" s="153"/>
      <c r="G8" s="95"/>
    </row>
    <row r="9" spans="2:10" x14ac:dyDescent="0.25">
      <c r="B9" s="61" t="s">
        <v>13</v>
      </c>
      <c r="C9" s="211" t="s">
        <v>28</v>
      </c>
      <c r="D9" s="185" t="s">
        <v>143</v>
      </c>
      <c r="E9" s="185" t="s">
        <v>143</v>
      </c>
      <c r="F9" s="186"/>
      <c r="G9" s="187"/>
    </row>
    <row r="10" spans="2:10" ht="15.75" thickBot="1" x14ac:dyDescent="0.3">
      <c r="B10" s="61" t="s">
        <v>13</v>
      </c>
      <c r="C10" s="211" t="s">
        <v>31</v>
      </c>
      <c r="D10" s="87">
        <v>401.20000000000005</v>
      </c>
      <c r="E10" s="87">
        <v>410.34000000000003</v>
      </c>
      <c r="F10" s="153">
        <v>9.1399999999999864</v>
      </c>
      <c r="G10" s="95">
        <v>2.2781655034895376E-2</v>
      </c>
    </row>
    <row r="11" spans="2:10" x14ac:dyDescent="0.25">
      <c r="B11" s="61" t="s">
        <v>13</v>
      </c>
      <c r="C11" s="211" t="s">
        <v>32</v>
      </c>
      <c r="D11" s="101">
        <v>256.54000000000002</v>
      </c>
      <c r="E11" s="185" t="s">
        <v>143</v>
      </c>
      <c r="F11" s="186"/>
      <c r="G11" s="187"/>
    </row>
    <row r="12" spans="2:10" x14ac:dyDescent="0.25">
      <c r="B12" s="61" t="s">
        <v>14</v>
      </c>
      <c r="C12" s="211" t="s">
        <v>21</v>
      </c>
      <c r="D12" s="87">
        <v>337.58000000000004</v>
      </c>
      <c r="E12" s="101">
        <v>340.13</v>
      </c>
      <c r="F12" s="153">
        <v>2.5499999999999545</v>
      </c>
      <c r="G12" s="95">
        <v>7.5537650334733808E-3</v>
      </c>
    </row>
    <row r="13" spans="2:10" x14ac:dyDescent="0.25">
      <c r="B13" s="61" t="s">
        <v>14</v>
      </c>
      <c r="C13" s="211" t="s">
        <v>24</v>
      </c>
      <c r="D13" s="87">
        <v>337.1</v>
      </c>
      <c r="E13" s="87">
        <v>341.42</v>
      </c>
      <c r="F13" s="153">
        <v>4.3199999999999932</v>
      </c>
      <c r="G13" s="95">
        <v>1.2815188371403163E-2</v>
      </c>
    </row>
    <row r="14" spans="2:10" x14ac:dyDescent="0.25">
      <c r="B14" s="61" t="s">
        <v>14</v>
      </c>
      <c r="C14" s="211" t="s">
        <v>27</v>
      </c>
      <c r="D14" s="87">
        <v>328.88</v>
      </c>
      <c r="E14" s="87">
        <v>332.28000000000003</v>
      </c>
      <c r="F14" s="153">
        <v>3.4000000000000341</v>
      </c>
      <c r="G14" s="95">
        <v>1.0338117246412093E-2</v>
      </c>
    </row>
    <row r="15" spans="2:10" ht="15.75" customHeight="1" x14ac:dyDescent="0.25">
      <c r="B15" s="61" t="s">
        <v>14</v>
      </c>
      <c r="C15" s="211" t="s">
        <v>28</v>
      </c>
      <c r="D15" s="87">
        <v>335.53000000000003</v>
      </c>
      <c r="E15" s="87">
        <v>332.18</v>
      </c>
      <c r="F15" s="153">
        <v>-3.3500000000000227</v>
      </c>
      <c r="G15" s="95">
        <v>-9.9842040950138822E-3</v>
      </c>
    </row>
    <row r="16" spans="2:10" x14ac:dyDescent="0.25">
      <c r="B16" s="61" t="s">
        <v>14</v>
      </c>
      <c r="C16" s="211" t="s">
        <v>31</v>
      </c>
      <c r="D16" s="87">
        <v>310.39000000000004</v>
      </c>
      <c r="E16" s="87">
        <v>309.62</v>
      </c>
      <c r="F16" s="153">
        <v>-0.77000000000003865</v>
      </c>
      <c r="G16" s="95">
        <v>-2.4807500241632585E-3</v>
      </c>
    </row>
    <row r="17" spans="2:18" x14ac:dyDescent="0.25">
      <c r="B17" s="61" t="s">
        <v>14</v>
      </c>
      <c r="C17" s="211" t="s">
        <v>32</v>
      </c>
      <c r="D17" s="87">
        <v>318.61</v>
      </c>
      <c r="E17" s="87">
        <v>316.97000000000003</v>
      </c>
      <c r="F17" s="153">
        <v>-1.6399999999999864</v>
      </c>
      <c r="G17" s="95">
        <v>-5.1473588399610914E-3</v>
      </c>
      <c r="I17" s="85"/>
    </row>
    <row r="18" spans="2:18" ht="15.75" thickBot="1" x14ac:dyDescent="0.3">
      <c r="B18" s="61" t="s">
        <v>15</v>
      </c>
      <c r="C18" s="211" t="s">
        <v>28</v>
      </c>
      <c r="D18" s="87">
        <v>326.29000000000002</v>
      </c>
      <c r="E18" s="87">
        <v>314.11</v>
      </c>
      <c r="F18" s="153">
        <v>-12.180000000000007</v>
      </c>
      <c r="G18" s="95">
        <v>-3.7328756627539983E-2</v>
      </c>
    </row>
    <row r="19" spans="2:18" ht="15.75" thickBot="1" x14ac:dyDescent="0.3">
      <c r="B19" s="61" t="s">
        <v>16</v>
      </c>
      <c r="C19" s="211" t="s">
        <v>21</v>
      </c>
      <c r="D19" s="185" t="s">
        <v>143</v>
      </c>
      <c r="E19" s="185" t="s">
        <v>143</v>
      </c>
      <c r="F19" s="186"/>
      <c r="G19" s="187"/>
    </row>
    <row r="20" spans="2:18" ht="15.75" thickBot="1" x14ac:dyDescent="0.3">
      <c r="B20" s="61" t="s">
        <v>16</v>
      </c>
      <c r="C20" s="211" t="s">
        <v>24</v>
      </c>
      <c r="D20" s="185" t="s">
        <v>143</v>
      </c>
      <c r="E20" s="185" t="s">
        <v>143</v>
      </c>
      <c r="F20" s="186"/>
      <c r="G20" s="187"/>
    </row>
    <row r="21" spans="2:18" ht="15.75" thickBot="1" x14ac:dyDescent="0.3">
      <c r="B21" s="61" t="s">
        <v>16</v>
      </c>
      <c r="C21" s="211" t="s">
        <v>25</v>
      </c>
      <c r="D21" s="185" t="s">
        <v>143</v>
      </c>
      <c r="E21" s="185" t="s">
        <v>143</v>
      </c>
      <c r="F21" s="186"/>
      <c r="G21" s="187"/>
    </row>
    <row r="22" spans="2:18" ht="15.75" thickBot="1" x14ac:dyDescent="0.3">
      <c r="B22" s="61" t="s">
        <v>16</v>
      </c>
      <c r="C22" s="211" t="s">
        <v>28</v>
      </c>
      <c r="D22" s="88">
        <v>316.54000000000002</v>
      </c>
      <c r="E22" s="185" t="s">
        <v>143</v>
      </c>
      <c r="F22" s="186"/>
      <c r="G22" s="187"/>
      <c r="L22" t="s">
        <v>151</v>
      </c>
    </row>
    <row r="23" spans="2:18" ht="15.75" thickBot="1" x14ac:dyDescent="0.3">
      <c r="B23" s="61" t="s">
        <v>16</v>
      </c>
      <c r="C23" s="211" t="s">
        <v>29</v>
      </c>
      <c r="D23" s="185" t="s">
        <v>143</v>
      </c>
      <c r="E23" s="185" t="s">
        <v>143</v>
      </c>
      <c r="F23" s="186"/>
      <c r="G23" s="187"/>
      <c r="J23" s="90"/>
      <c r="K23" s="90"/>
      <c r="L23" s="91" t="s">
        <v>150</v>
      </c>
      <c r="M23" s="97" t="s">
        <v>41</v>
      </c>
      <c r="N23" s="97" t="s">
        <v>42</v>
      </c>
      <c r="O23" s="97" t="s">
        <v>43</v>
      </c>
      <c r="P23" s="97" t="s">
        <v>44</v>
      </c>
      <c r="Q23" s="97" t="s">
        <v>45</v>
      </c>
      <c r="R23" s="98" t="s">
        <v>46</v>
      </c>
    </row>
    <row r="24" spans="2:18" ht="15.75" thickBot="1" x14ac:dyDescent="0.3">
      <c r="B24" s="61" t="s">
        <v>16</v>
      </c>
      <c r="C24" s="211" t="s">
        <v>32</v>
      </c>
      <c r="D24" s="185" t="s">
        <v>143</v>
      </c>
      <c r="E24" s="185" t="s">
        <v>143</v>
      </c>
      <c r="F24" s="186"/>
      <c r="G24" s="187"/>
      <c r="J24" s="90"/>
      <c r="K24" s="92">
        <v>2020</v>
      </c>
      <c r="L24" s="93">
        <v>30</v>
      </c>
      <c r="M24" s="100">
        <v>310.89</v>
      </c>
      <c r="N24" s="100">
        <v>303.59999999999997</v>
      </c>
      <c r="O24" s="100"/>
      <c r="P24" s="100">
        <v>215.9</v>
      </c>
      <c r="Q24" s="100">
        <v>300</v>
      </c>
      <c r="R24" s="99"/>
    </row>
    <row r="25" spans="2:18" x14ac:dyDescent="0.25">
      <c r="B25" s="61" t="s">
        <v>16</v>
      </c>
      <c r="C25" s="211" t="s">
        <v>34</v>
      </c>
      <c r="D25" s="185" t="s">
        <v>143</v>
      </c>
      <c r="E25" s="185" t="s">
        <v>143</v>
      </c>
      <c r="F25" s="186"/>
      <c r="G25" s="187"/>
      <c r="J25" s="90"/>
      <c r="K25" s="90"/>
      <c r="L25" s="93">
        <v>31</v>
      </c>
      <c r="M25" s="100">
        <v>311.39999999999998</v>
      </c>
      <c r="N25" s="100">
        <v>300.3</v>
      </c>
      <c r="O25" s="100"/>
      <c r="P25" s="100">
        <v>206.29999999999998</v>
      </c>
      <c r="Q25" s="100">
        <v>304.39</v>
      </c>
      <c r="R25" s="99"/>
    </row>
    <row r="26" spans="2:18" x14ac:dyDescent="0.25">
      <c r="B26" s="61" t="s">
        <v>17</v>
      </c>
      <c r="C26" s="211" t="s">
        <v>28</v>
      </c>
      <c r="D26" s="87">
        <v>265.65000000000003</v>
      </c>
      <c r="E26" s="87">
        <v>278.39000000000004</v>
      </c>
      <c r="F26" s="153">
        <v>12.740000000000009</v>
      </c>
      <c r="G26" s="95">
        <v>4.7957839262187107E-2</v>
      </c>
      <c r="J26" s="90"/>
      <c r="K26" s="90"/>
      <c r="L26" s="93">
        <v>32</v>
      </c>
      <c r="M26" s="100">
        <v>311.14</v>
      </c>
      <c r="N26" s="100">
        <v>306.2</v>
      </c>
      <c r="O26" s="100"/>
      <c r="P26" s="100">
        <v>219.12</v>
      </c>
      <c r="Q26" s="100">
        <v>308.54000000000002</v>
      </c>
      <c r="R26" s="99"/>
    </row>
    <row r="27" spans="2:18" x14ac:dyDescent="0.25">
      <c r="B27" s="61" t="s">
        <v>17</v>
      </c>
      <c r="C27" s="211" t="s">
        <v>29</v>
      </c>
      <c r="D27" s="87">
        <v>291.28000000000003</v>
      </c>
      <c r="E27" s="87">
        <v>281.21000000000004</v>
      </c>
      <c r="F27" s="153">
        <v>-10.069999999999993</v>
      </c>
      <c r="G27" s="95">
        <v>-3.4571546278494902E-2</v>
      </c>
      <c r="J27" s="90"/>
      <c r="K27" s="90"/>
      <c r="L27" s="93">
        <v>33</v>
      </c>
      <c r="M27" s="100">
        <v>310.46999999999997</v>
      </c>
      <c r="N27" s="100">
        <v>313.95</v>
      </c>
      <c r="O27" s="100"/>
      <c r="P27" s="100">
        <v>223.38</v>
      </c>
      <c r="Q27" s="100">
        <v>308.32</v>
      </c>
      <c r="R27" s="99"/>
    </row>
    <row r="28" spans="2:18" x14ac:dyDescent="0.25">
      <c r="B28" s="61" t="s">
        <v>17</v>
      </c>
      <c r="C28" s="211" t="s">
        <v>31</v>
      </c>
      <c r="D28" s="87">
        <v>238.69</v>
      </c>
      <c r="E28" s="87">
        <v>250.6</v>
      </c>
      <c r="F28" s="153">
        <v>11.909999999999997</v>
      </c>
      <c r="G28" s="95">
        <v>4.9897356403703519E-2</v>
      </c>
      <c r="J28" s="90"/>
      <c r="K28" s="90"/>
      <c r="L28" s="93">
        <v>34</v>
      </c>
      <c r="M28" s="100">
        <v>295.2</v>
      </c>
      <c r="N28" s="100">
        <v>301.55</v>
      </c>
      <c r="O28" s="100"/>
      <c r="P28" s="100">
        <v>191.66</v>
      </c>
      <c r="Q28" s="100">
        <v>308.49</v>
      </c>
      <c r="R28" s="99"/>
    </row>
    <row r="29" spans="2:18" x14ac:dyDescent="0.25">
      <c r="B29" s="61" t="s">
        <v>17</v>
      </c>
      <c r="C29" s="211" t="s">
        <v>32</v>
      </c>
      <c r="D29" s="87">
        <v>260.48</v>
      </c>
      <c r="E29" s="87">
        <v>258.64</v>
      </c>
      <c r="F29" s="153">
        <v>-1.8400000000000318</v>
      </c>
      <c r="G29" s="95">
        <v>-7.0638820638821986E-3</v>
      </c>
      <c r="J29" s="90"/>
      <c r="K29" s="90"/>
      <c r="L29" s="93">
        <v>35</v>
      </c>
      <c r="M29" s="100">
        <v>310.74</v>
      </c>
      <c r="N29" s="100">
        <v>313.14999999999998</v>
      </c>
      <c r="O29" s="100"/>
      <c r="P29" s="100">
        <v>223.03</v>
      </c>
      <c r="Q29" s="100">
        <v>310.62</v>
      </c>
      <c r="R29" s="99"/>
    </row>
    <row r="30" spans="2:18" x14ac:dyDescent="0.25">
      <c r="B30" s="61" t="s">
        <v>17</v>
      </c>
      <c r="C30" s="211" t="s">
        <v>34</v>
      </c>
      <c r="D30" s="87">
        <v>275.97000000000003</v>
      </c>
      <c r="E30" s="87">
        <v>261</v>
      </c>
      <c r="F30" s="153">
        <v>-14.970000000000027</v>
      </c>
      <c r="G30" s="95">
        <v>-5.4245026633329751E-2</v>
      </c>
      <c r="J30" s="90"/>
      <c r="K30" s="90"/>
      <c r="L30" s="93">
        <v>36</v>
      </c>
      <c r="M30" s="100">
        <v>310.11</v>
      </c>
      <c r="N30" s="100">
        <v>240.53</v>
      </c>
      <c r="O30" s="100"/>
      <c r="P30" s="100">
        <v>197.95</v>
      </c>
      <c r="Q30" s="100">
        <v>308.05</v>
      </c>
      <c r="R30" s="99"/>
    </row>
    <row r="31" spans="2:18" x14ac:dyDescent="0.25">
      <c r="B31" s="61" t="s">
        <v>17</v>
      </c>
      <c r="C31" s="211" t="s">
        <v>35</v>
      </c>
      <c r="D31" s="87">
        <v>222.45999999999998</v>
      </c>
      <c r="E31" s="87">
        <v>210.91</v>
      </c>
      <c r="F31" s="153">
        <v>-11.549999999999983</v>
      </c>
      <c r="G31" s="95">
        <v>-5.1919446192573826E-2</v>
      </c>
      <c r="J31" s="90"/>
      <c r="K31" s="90"/>
      <c r="L31" s="93">
        <v>37</v>
      </c>
      <c r="M31" s="100">
        <v>311.95</v>
      </c>
      <c r="N31" s="100">
        <v>306.77</v>
      </c>
      <c r="O31" s="100"/>
      <c r="P31" s="100">
        <v>214.73</v>
      </c>
      <c r="Q31" s="100">
        <v>304.81</v>
      </c>
      <c r="R31" s="99"/>
    </row>
    <row r="32" spans="2:18" ht="15.75" thickBot="1" x14ac:dyDescent="0.3">
      <c r="B32" s="61" t="s">
        <v>17</v>
      </c>
      <c r="C32" s="211" t="s">
        <v>36</v>
      </c>
      <c r="D32" s="87">
        <v>221.09</v>
      </c>
      <c r="E32" s="87">
        <v>221.17999999999998</v>
      </c>
      <c r="F32" s="153">
        <v>8.9999999999974989E-2</v>
      </c>
      <c r="G32" s="95">
        <v>4.0707404224504806E-4</v>
      </c>
      <c r="J32" s="90"/>
      <c r="K32" s="90"/>
      <c r="L32" s="93">
        <v>38</v>
      </c>
      <c r="M32" s="100">
        <v>311.02999999999997</v>
      </c>
      <c r="N32" s="100">
        <v>304.46999999999997</v>
      </c>
      <c r="O32" s="100"/>
      <c r="P32" s="100">
        <v>199.79999999999998</v>
      </c>
      <c r="Q32" s="100">
        <v>308.42</v>
      </c>
      <c r="R32" s="99"/>
    </row>
    <row r="33" spans="2:18" x14ac:dyDescent="0.25">
      <c r="B33" s="61" t="s">
        <v>18</v>
      </c>
      <c r="C33" s="211" t="s">
        <v>21</v>
      </c>
      <c r="D33" s="101">
        <v>352.97</v>
      </c>
      <c r="E33" s="185" t="s">
        <v>143</v>
      </c>
      <c r="F33" s="186"/>
      <c r="G33" s="187"/>
      <c r="J33" s="90"/>
      <c r="K33" s="90"/>
      <c r="L33" s="93">
        <v>39</v>
      </c>
      <c r="M33" s="100">
        <v>312.77</v>
      </c>
      <c r="N33" s="100">
        <v>311.02</v>
      </c>
      <c r="O33" s="100"/>
      <c r="P33" s="100">
        <v>216.19</v>
      </c>
      <c r="Q33" s="100">
        <v>308.64999999999998</v>
      </c>
      <c r="R33" s="99">
        <v>321.32</v>
      </c>
    </row>
    <row r="34" spans="2:18" x14ac:dyDescent="0.25">
      <c r="B34" s="61" t="s">
        <v>18</v>
      </c>
      <c r="C34" s="211" t="s">
        <v>24</v>
      </c>
      <c r="D34" s="87">
        <v>354.11</v>
      </c>
      <c r="E34" s="87">
        <v>355.72</v>
      </c>
      <c r="F34" s="153">
        <v>1.6100000000000136</v>
      </c>
      <c r="G34" s="95">
        <v>4.5466098105109154E-3</v>
      </c>
      <c r="J34" s="90"/>
      <c r="K34" s="90"/>
      <c r="L34" s="93">
        <v>40</v>
      </c>
      <c r="M34" s="100">
        <v>312.81</v>
      </c>
      <c r="N34" s="100">
        <v>307.29000000000002</v>
      </c>
      <c r="O34" s="100"/>
      <c r="P34" s="100">
        <v>216.93</v>
      </c>
      <c r="Q34" s="100">
        <v>307.40999999999997</v>
      </c>
      <c r="R34" s="99"/>
    </row>
    <row r="35" spans="2:18" x14ac:dyDescent="0.25">
      <c r="B35" s="61" t="s">
        <v>18</v>
      </c>
      <c r="C35" s="211" t="s">
        <v>25</v>
      </c>
      <c r="D35" s="87">
        <v>336.42</v>
      </c>
      <c r="E35" s="87">
        <v>343.93</v>
      </c>
      <c r="F35" s="153">
        <v>7.5099999999999909</v>
      </c>
      <c r="G35" s="95">
        <v>2.2323286368230111E-2</v>
      </c>
      <c r="J35" s="90"/>
      <c r="K35" s="90"/>
      <c r="L35" s="93">
        <v>41</v>
      </c>
      <c r="M35" s="100">
        <v>312.04000000000002</v>
      </c>
      <c r="N35" s="100">
        <v>290.20999999999998</v>
      </c>
      <c r="O35" s="100"/>
      <c r="P35" s="100">
        <v>228.17</v>
      </c>
      <c r="Q35" s="100">
        <v>311.08</v>
      </c>
      <c r="R35" s="99"/>
    </row>
    <row r="36" spans="2:18" x14ac:dyDescent="0.25">
      <c r="B36" s="61" t="s">
        <v>18</v>
      </c>
      <c r="C36" s="211" t="s">
        <v>27</v>
      </c>
      <c r="D36" s="87">
        <v>327.93</v>
      </c>
      <c r="E36" s="87">
        <v>319.51000000000005</v>
      </c>
      <c r="F36" s="153">
        <v>-8.4199999999999591</v>
      </c>
      <c r="G36" s="95">
        <v>-2.5676211386576275E-2</v>
      </c>
      <c r="J36" s="90"/>
      <c r="K36" s="90"/>
      <c r="L36" s="93">
        <v>42</v>
      </c>
      <c r="M36" s="100">
        <v>313.96999999999997</v>
      </c>
      <c r="N36" s="100">
        <v>300.74</v>
      </c>
      <c r="O36" s="100">
        <v>301.32</v>
      </c>
      <c r="P36" s="100">
        <v>201.79</v>
      </c>
      <c r="Q36" s="100">
        <v>308.86</v>
      </c>
      <c r="R36" s="99"/>
    </row>
    <row r="37" spans="2:18" x14ac:dyDescent="0.25">
      <c r="B37" s="61" t="s">
        <v>18</v>
      </c>
      <c r="C37" s="211" t="s">
        <v>28</v>
      </c>
      <c r="D37" s="87">
        <v>319.36</v>
      </c>
      <c r="E37" s="87">
        <v>326.61</v>
      </c>
      <c r="F37" s="153">
        <v>7.25</v>
      </c>
      <c r="G37" s="95">
        <v>2.2701653306613334E-2</v>
      </c>
      <c r="J37" s="90"/>
      <c r="K37" s="90"/>
      <c r="L37" s="93">
        <v>43</v>
      </c>
      <c r="M37" s="100">
        <v>310.35000000000002</v>
      </c>
      <c r="N37" s="100">
        <v>301.2</v>
      </c>
      <c r="O37" s="100"/>
      <c r="P37" s="100">
        <v>187.71</v>
      </c>
      <c r="Q37" s="100">
        <v>304.47000000000003</v>
      </c>
      <c r="R37" s="99"/>
    </row>
    <row r="38" spans="2:18" x14ac:dyDescent="0.25">
      <c r="B38" s="61" t="s">
        <v>18</v>
      </c>
      <c r="C38" s="211" t="s">
        <v>29</v>
      </c>
      <c r="D38" s="87">
        <v>333.28000000000003</v>
      </c>
      <c r="E38" s="87">
        <v>303.06</v>
      </c>
      <c r="F38" s="153">
        <v>-30.220000000000027</v>
      </c>
      <c r="G38" s="95">
        <v>-9.0674507921267522E-2</v>
      </c>
      <c r="J38" s="90"/>
      <c r="K38" s="90"/>
      <c r="L38" s="93">
        <v>44</v>
      </c>
      <c r="M38" s="100">
        <v>310.95</v>
      </c>
      <c r="N38" s="100">
        <v>303.05</v>
      </c>
      <c r="O38" s="100"/>
      <c r="P38" s="100">
        <v>204.22</v>
      </c>
      <c r="Q38" s="100">
        <v>313.27</v>
      </c>
      <c r="R38" s="99"/>
    </row>
    <row r="39" spans="2:18" x14ac:dyDescent="0.25">
      <c r="B39" s="61" t="s">
        <v>18</v>
      </c>
      <c r="C39" s="211" t="s">
        <v>31</v>
      </c>
      <c r="D39" s="87">
        <v>261.24</v>
      </c>
      <c r="E39" s="87">
        <v>291.92</v>
      </c>
      <c r="F39" s="153">
        <v>30.680000000000007</v>
      </c>
      <c r="G39" s="95">
        <v>0.11743990200581833</v>
      </c>
      <c r="J39" s="90"/>
      <c r="K39" s="90"/>
      <c r="L39" s="93">
        <v>45</v>
      </c>
      <c r="M39" s="100">
        <v>312.14999999999998</v>
      </c>
      <c r="N39" s="100">
        <v>303.26</v>
      </c>
      <c r="O39" s="100"/>
      <c r="P39" s="100">
        <v>191.72</v>
      </c>
      <c r="Q39" s="100">
        <v>299.61</v>
      </c>
      <c r="R39" s="99"/>
    </row>
    <row r="40" spans="2:18" ht="15.75" thickBot="1" x14ac:dyDescent="0.3">
      <c r="B40" s="61" t="s">
        <v>18</v>
      </c>
      <c r="C40" s="211" t="s">
        <v>32</v>
      </c>
      <c r="D40" s="87">
        <v>293.25</v>
      </c>
      <c r="E40" s="87">
        <v>298.95000000000005</v>
      </c>
      <c r="F40" s="153">
        <v>5.7000000000000455</v>
      </c>
      <c r="G40" s="95">
        <v>1.9437340153452887E-2</v>
      </c>
      <c r="J40" s="90"/>
      <c r="K40" s="90"/>
      <c r="L40" s="93">
        <v>46</v>
      </c>
      <c r="M40" s="100">
        <v>312.66000000000003</v>
      </c>
      <c r="N40" s="100">
        <v>302.16000000000003</v>
      </c>
      <c r="O40" s="100"/>
      <c r="P40" s="100">
        <v>194.1</v>
      </c>
      <c r="Q40" s="100">
        <v>300.24</v>
      </c>
      <c r="R40" s="99"/>
    </row>
    <row r="41" spans="2:18" x14ac:dyDescent="0.25">
      <c r="B41" s="61" t="s">
        <v>18</v>
      </c>
      <c r="C41" s="211" t="s">
        <v>34</v>
      </c>
      <c r="D41" s="101">
        <v>302</v>
      </c>
      <c r="E41" s="185" t="s">
        <v>143</v>
      </c>
      <c r="F41" s="186"/>
      <c r="G41" s="187"/>
      <c r="J41" s="90"/>
      <c r="K41" s="90"/>
      <c r="L41" s="93">
        <v>47</v>
      </c>
      <c r="M41" s="100">
        <v>312.26</v>
      </c>
      <c r="N41" s="100">
        <v>302.29000000000002</v>
      </c>
      <c r="O41" s="100"/>
      <c r="P41" s="100">
        <v>191.2</v>
      </c>
      <c r="Q41" s="100">
        <v>295.82</v>
      </c>
      <c r="R41" s="99"/>
    </row>
    <row r="42" spans="2:18" x14ac:dyDescent="0.25">
      <c r="B42" s="61" t="s">
        <v>19</v>
      </c>
      <c r="C42" s="211" t="s">
        <v>26</v>
      </c>
      <c r="D42" s="94">
        <v>436.54</v>
      </c>
      <c r="E42" s="94">
        <v>427.6</v>
      </c>
      <c r="F42" s="153">
        <v>-8.9399999999999977</v>
      </c>
      <c r="G42" s="95">
        <v>-2.047922298071192E-2</v>
      </c>
      <c r="J42" s="90"/>
      <c r="K42" s="90"/>
      <c r="L42" s="93">
        <v>48</v>
      </c>
      <c r="M42" s="100">
        <v>308.72000000000003</v>
      </c>
      <c r="N42" s="100">
        <v>308</v>
      </c>
      <c r="O42" s="100"/>
      <c r="P42" s="100">
        <v>199.23</v>
      </c>
      <c r="Q42" s="100">
        <v>296.89</v>
      </c>
      <c r="R42" s="99"/>
    </row>
    <row r="43" spans="2:18" x14ac:dyDescent="0.25">
      <c r="B43" s="61" t="s">
        <v>19</v>
      </c>
      <c r="C43" s="211" t="s">
        <v>27</v>
      </c>
      <c r="D43" s="94">
        <v>380.12</v>
      </c>
      <c r="E43" s="94">
        <v>407.51000000000005</v>
      </c>
      <c r="F43" s="153">
        <v>27.390000000000043</v>
      </c>
      <c r="G43" s="95">
        <v>7.2056192781227102E-2</v>
      </c>
      <c r="J43" s="90"/>
      <c r="K43" s="90"/>
      <c r="L43" s="93">
        <v>49</v>
      </c>
      <c r="M43" s="100">
        <v>314.08</v>
      </c>
      <c r="N43" s="100">
        <v>306.01</v>
      </c>
      <c r="O43" s="100"/>
      <c r="P43" s="100">
        <v>192.59</v>
      </c>
      <c r="Q43" s="100">
        <v>297.64</v>
      </c>
      <c r="R43" s="99"/>
    </row>
    <row r="44" spans="2:18" x14ac:dyDescent="0.25">
      <c r="B44" s="61" t="s">
        <v>19</v>
      </c>
      <c r="C44" s="211" t="s">
        <v>30</v>
      </c>
      <c r="D44" s="94">
        <v>420.89000000000004</v>
      </c>
      <c r="E44" s="94">
        <v>444.31</v>
      </c>
      <c r="F44" s="153">
        <v>23.419999999999959</v>
      </c>
      <c r="G44" s="95">
        <v>5.5643992492099947E-2</v>
      </c>
      <c r="J44" s="90"/>
      <c r="K44" s="90"/>
      <c r="L44" s="93">
        <v>50</v>
      </c>
      <c r="M44" s="100">
        <v>314.14</v>
      </c>
      <c r="N44" s="100">
        <v>305.96999999999997</v>
      </c>
      <c r="O44" s="100"/>
      <c r="P44" s="100">
        <v>224.54</v>
      </c>
      <c r="Q44" s="100">
        <v>300.40999999999997</v>
      </c>
      <c r="R44" s="99"/>
    </row>
    <row r="45" spans="2:18" x14ac:dyDescent="0.25">
      <c r="B45" s="61" t="s">
        <v>19</v>
      </c>
      <c r="C45" s="211" t="s">
        <v>31</v>
      </c>
      <c r="D45" s="94">
        <v>423.76000000000005</v>
      </c>
      <c r="E45" s="94">
        <v>413.18</v>
      </c>
      <c r="F45" s="153">
        <v>-10.580000000000041</v>
      </c>
      <c r="G45" s="95">
        <v>-2.4966962431565154E-2</v>
      </c>
      <c r="J45" s="90"/>
      <c r="K45" s="90"/>
      <c r="L45" s="93">
        <v>51</v>
      </c>
      <c r="M45" s="100">
        <v>317.25</v>
      </c>
      <c r="N45" s="100">
        <v>309.34999999999997</v>
      </c>
      <c r="O45" s="100"/>
      <c r="P45" s="100">
        <v>217.65</v>
      </c>
      <c r="Q45" s="100">
        <v>303.38</v>
      </c>
      <c r="R45" s="99"/>
    </row>
    <row r="46" spans="2:18" x14ac:dyDescent="0.25">
      <c r="B46" s="61" t="s">
        <v>19</v>
      </c>
      <c r="C46" s="211" t="s">
        <v>35</v>
      </c>
      <c r="D46" s="101">
        <v>416.54</v>
      </c>
      <c r="E46" s="101">
        <v>213.54</v>
      </c>
      <c r="F46" s="153">
        <v>-203.00000000000003</v>
      </c>
      <c r="G46" s="95">
        <v>-0.48734815383876706</v>
      </c>
      <c r="J46" s="90"/>
      <c r="K46" s="90"/>
      <c r="L46" s="93">
        <v>52</v>
      </c>
      <c r="M46" s="100">
        <v>316.09999999999997</v>
      </c>
      <c r="N46" s="100">
        <v>310.08999999999997</v>
      </c>
      <c r="O46" s="100"/>
      <c r="P46" s="100">
        <v>230.03</v>
      </c>
      <c r="Q46" s="100">
        <v>305.33999999999997</v>
      </c>
      <c r="R46" s="99"/>
    </row>
    <row r="47" spans="2:18" ht="15.75" thickBot="1" x14ac:dyDescent="0.3">
      <c r="B47" s="62" t="s">
        <v>19</v>
      </c>
      <c r="C47" s="214" t="s">
        <v>39</v>
      </c>
      <c r="D47" s="188">
        <v>410.27000000000004</v>
      </c>
      <c r="E47" s="215">
        <v>288.26000000000005</v>
      </c>
      <c r="F47" s="309">
        <v>-122.00999999999999</v>
      </c>
      <c r="G47" s="216">
        <v>-0.29738952397201834</v>
      </c>
      <c r="J47" s="90"/>
      <c r="K47" s="90"/>
      <c r="L47" s="283">
        <v>53</v>
      </c>
      <c r="M47" s="284">
        <v>326.12</v>
      </c>
      <c r="N47" s="284">
        <v>312.89999999999998</v>
      </c>
      <c r="O47" s="284"/>
      <c r="P47" s="284">
        <v>233.31</v>
      </c>
      <c r="Q47" s="284">
        <v>277.79000000000002</v>
      </c>
      <c r="R47" s="285"/>
    </row>
    <row r="48" spans="2:18" x14ac:dyDescent="0.25">
      <c r="B48" s="208"/>
      <c r="C48" s="210"/>
      <c r="D48" s="21"/>
      <c r="E48" s="209"/>
      <c r="F48" s="21"/>
      <c r="G48" s="21"/>
      <c r="J48" s="90"/>
      <c r="K48" s="90"/>
      <c r="L48" s="286">
        <v>1</v>
      </c>
      <c r="M48" s="287">
        <v>322.70999999999998</v>
      </c>
      <c r="N48" s="287">
        <v>313.69</v>
      </c>
      <c r="O48" s="287"/>
      <c r="P48" s="287">
        <v>206.39</v>
      </c>
      <c r="Q48" s="287">
        <v>299.54000000000002</v>
      </c>
      <c r="R48" s="205"/>
    </row>
    <row r="49" spans="2:18" x14ac:dyDescent="0.25">
      <c r="J49" s="90"/>
      <c r="K49" s="90"/>
      <c r="L49" s="288">
        <v>2</v>
      </c>
      <c r="M49" s="101">
        <v>322.49</v>
      </c>
      <c r="N49" s="101">
        <v>311.77</v>
      </c>
      <c r="O49" s="101"/>
      <c r="P49" s="101">
        <v>216.23</v>
      </c>
      <c r="Q49" s="101">
        <v>307.14999999999998</v>
      </c>
      <c r="R49" s="289"/>
    </row>
    <row r="50" spans="2:18" x14ac:dyDescent="0.25">
      <c r="B50" s="38" t="s">
        <v>172</v>
      </c>
      <c r="J50" s="90"/>
      <c r="K50" s="96">
        <v>2021</v>
      </c>
      <c r="L50" s="288">
        <v>3</v>
      </c>
      <c r="M50" s="101">
        <v>321.08</v>
      </c>
      <c r="N50" s="101">
        <v>310.05</v>
      </c>
      <c r="O50" s="101"/>
      <c r="P50" s="101">
        <v>205.76</v>
      </c>
      <c r="Q50" s="100">
        <v>305.39999999999998</v>
      </c>
      <c r="R50" s="289"/>
    </row>
    <row r="51" spans="2:18" x14ac:dyDescent="0.25">
      <c r="B51" s="38" t="s">
        <v>173</v>
      </c>
      <c r="J51" s="90"/>
      <c r="L51" s="288">
        <v>4</v>
      </c>
      <c r="M51" s="101">
        <v>323.79000000000002</v>
      </c>
      <c r="N51" s="101">
        <v>314.77000000000004</v>
      </c>
      <c r="O51" s="101"/>
      <c r="P51" s="101">
        <v>203.91</v>
      </c>
      <c r="Q51" s="101">
        <v>305.89000000000004</v>
      </c>
      <c r="R51" s="289"/>
    </row>
    <row r="52" spans="2:18" x14ac:dyDescent="0.25">
      <c r="B52" s="38" t="s">
        <v>47</v>
      </c>
      <c r="J52" s="90"/>
      <c r="L52" s="288">
        <v>5</v>
      </c>
      <c r="M52" s="101">
        <v>315.22000000000003</v>
      </c>
      <c r="N52" s="101">
        <v>297.53000000000003</v>
      </c>
      <c r="O52" s="101"/>
      <c r="P52" s="101">
        <v>206.42</v>
      </c>
      <c r="Q52" s="101">
        <v>307.66000000000003</v>
      </c>
      <c r="R52" s="289"/>
    </row>
    <row r="53" spans="2:18" x14ac:dyDescent="0.25">
      <c r="B53" s="38" t="s">
        <v>48</v>
      </c>
      <c r="J53" s="90"/>
      <c r="L53" s="288">
        <v>6</v>
      </c>
      <c r="M53" s="101">
        <v>320.66000000000003</v>
      </c>
      <c r="N53" s="101">
        <v>313.52000000000004</v>
      </c>
      <c r="O53" s="101"/>
      <c r="P53" s="101">
        <v>210.29</v>
      </c>
      <c r="Q53" s="101">
        <v>308.04000000000002</v>
      </c>
      <c r="R53" s="289"/>
    </row>
    <row r="54" spans="2:18" x14ac:dyDescent="0.25">
      <c r="B54" s="38" t="s">
        <v>49</v>
      </c>
      <c r="J54" s="90"/>
      <c r="L54" s="288">
        <v>7</v>
      </c>
      <c r="M54" s="101">
        <v>324.55</v>
      </c>
      <c r="N54" s="101">
        <v>320.44</v>
      </c>
      <c r="O54" s="101"/>
      <c r="P54" s="101">
        <v>206.25</v>
      </c>
      <c r="Q54" s="101">
        <v>314.46000000000004</v>
      </c>
      <c r="R54" s="289"/>
    </row>
    <row r="55" spans="2:18" x14ac:dyDescent="0.25">
      <c r="B55" s="38" t="s">
        <v>50</v>
      </c>
      <c r="J55" s="90"/>
      <c r="L55" s="288">
        <v>8</v>
      </c>
      <c r="M55" s="101">
        <v>323.06</v>
      </c>
      <c r="N55" s="101">
        <v>321.24</v>
      </c>
      <c r="O55" s="101"/>
      <c r="P55" s="101">
        <v>203.13</v>
      </c>
      <c r="Q55" s="101">
        <v>314.04000000000002</v>
      </c>
      <c r="R55" s="289"/>
    </row>
    <row r="56" spans="2:18" x14ac:dyDescent="0.25">
      <c r="J56" s="90"/>
      <c r="K56" s="90"/>
      <c r="L56" s="288">
        <v>9</v>
      </c>
      <c r="M56" s="101">
        <v>327.99</v>
      </c>
      <c r="N56" s="101">
        <v>321.36</v>
      </c>
      <c r="O56" s="101"/>
      <c r="P56" s="101">
        <v>229.54</v>
      </c>
      <c r="Q56" s="101">
        <v>304.26000000000005</v>
      </c>
      <c r="R56" s="289"/>
    </row>
    <row r="57" spans="2:18" x14ac:dyDescent="0.25">
      <c r="J57" s="90"/>
      <c r="L57" s="288">
        <v>10</v>
      </c>
      <c r="M57" s="100">
        <v>325.20000000000005</v>
      </c>
      <c r="N57" s="100">
        <v>318.40000000000003</v>
      </c>
      <c r="O57" s="101"/>
      <c r="P57" s="101">
        <v>225.95999999999998</v>
      </c>
      <c r="Q57" s="101">
        <v>308.73</v>
      </c>
      <c r="R57" s="289"/>
    </row>
    <row r="58" spans="2:18" x14ac:dyDescent="0.25">
      <c r="J58" s="90"/>
      <c r="L58" s="288">
        <v>11</v>
      </c>
      <c r="M58" s="101">
        <v>318.92</v>
      </c>
      <c r="N58" s="101">
        <v>323.79000000000002</v>
      </c>
      <c r="O58" s="101"/>
      <c r="P58" s="101">
        <v>205.73999999999998</v>
      </c>
      <c r="Q58" s="101">
        <v>303.75</v>
      </c>
      <c r="R58" s="289"/>
    </row>
    <row r="59" spans="2:18" x14ac:dyDescent="0.25">
      <c r="J59" s="90"/>
      <c r="L59" s="288">
        <v>12</v>
      </c>
      <c r="M59" s="102">
        <v>329.58000000000004</v>
      </c>
      <c r="N59" s="102">
        <v>324.32</v>
      </c>
      <c r="O59" s="102"/>
      <c r="P59" s="102">
        <v>230.48</v>
      </c>
      <c r="Q59" s="102">
        <v>319.13</v>
      </c>
      <c r="R59" s="290"/>
    </row>
    <row r="60" spans="2:18" x14ac:dyDescent="0.25">
      <c r="J60" s="90"/>
      <c r="L60" s="288">
        <v>13</v>
      </c>
      <c r="M60" s="102">
        <v>330.95000000000005</v>
      </c>
      <c r="N60" s="102">
        <v>322.84000000000003</v>
      </c>
      <c r="O60" s="102">
        <v>321.54000000000002</v>
      </c>
      <c r="P60" s="102">
        <v>236.72</v>
      </c>
      <c r="Q60" s="102">
        <v>304.8</v>
      </c>
      <c r="R60" s="290"/>
    </row>
    <row r="61" spans="2:18" x14ac:dyDescent="0.25">
      <c r="J61" s="90"/>
      <c r="L61" s="288">
        <v>14</v>
      </c>
      <c r="M61" s="102">
        <v>324.98</v>
      </c>
      <c r="N61" s="102">
        <v>330.45000000000005</v>
      </c>
      <c r="O61" s="102">
        <v>321.54000000000002</v>
      </c>
      <c r="P61" s="102">
        <v>218.79999999999998</v>
      </c>
      <c r="Q61" s="102">
        <v>314.13</v>
      </c>
      <c r="R61" s="290"/>
    </row>
    <row r="62" spans="2:18" x14ac:dyDescent="0.25">
      <c r="J62" s="90"/>
      <c r="L62" s="288">
        <v>15</v>
      </c>
      <c r="M62" s="102">
        <v>330.16</v>
      </c>
      <c r="N62" s="102">
        <v>309.01000000000005</v>
      </c>
      <c r="O62" s="102">
        <v>314.24</v>
      </c>
      <c r="P62" s="102">
        <v>231.95</v>
      </c>
      <c r="Q62" s="102">
        <v>313.33000000000004</v>
      </c>
      <c r="R62" s="290"/>
    </row>
    <row r="63" spans="2:18" x14ac:dyDescent="0.25">
      <c r="J63" s="90"/>
      <c r="L63" s="288">
        <v>16</v>
      </c>
      <c r="M63" s="102">
        <v>327.71000000000004</v>
      </c>
      <c r="N63" s="102">
        <v>319.76000000000005</v>
      </c>
      <c r="O63" s="102"/>
      <c r="P63" s="102">
        <v>225.66</v>
      </c>
      <c r="Q63" s="102">
        <v>312.12</v>
      </c>
      <c r="R63" s="290"/>
    </row>
    <row r="64" spans="2:18" x14ac:dyDescent="0.25">
      <c r="J64" s="90"/>
      <c r="K64" s="90"/>
      <c r="L64" s="288">
        <v>17</v>
      </c>
      <c r="M64" s="101">
        <v>329.43</v>
      </c>
      <c r="N64" s="101">
        <v>324.37</v>
      </c>
      <c r="O64" s="101"/>
      <c r="P64" s="101">
        <v>237.32999999999998</v>
      </c>
      <c r="Q64" s="101">
        <v>312.63</v>
      </c>
      <c r="R64" s="289"/>
    </row>
    <row r="65" spans="10:18" x14ac:dyDescent="0.25">
      <c r="J65" s="90"/>
      <c r="K65" s="90"/>
      <c r="L65" s="288">
        <v>18</v>
      </c>
      <c r="M65" s="101">
        <v>327.42</v>
      </c>
      <c r="N65" s="101">
        <v>323.78000000000003</v>
      </c>
      <c r="O65" s="101"/>
      <c r="P65" s="101">
        <v>236.37</v>
      </c>
      <c r="Q65" s="101">
        <v>313.51000000000005</v>
      </c>
      <c r="R65" s="289"/>
    </row>
    <row r="66" spans="10:18" x14ac:dyDescent="0.25">
      <c r="J66" s="90"/>
      <c r="K66" s="90"/>
      <c r="L66" s="288">
        <v>19</v>
      </c>
      <c r="M66" s="102">
        <v>327.51000000000005</v>
      </c>
      <c r="N66" s="102">
        <v>323.35000000000002</v>
      </c>
      <c r="O66" s="102"/>
      <c r="P66" s="102">
        <v>228.01</v>
      </c>
      <c r="Q66" s="102">
        <v>314.94</v>
      </c>
      <c r="R66" s="291"/>
    </row>
    <row r="67" spans="10:18" x14ac:dyDescent="0.25">
      <c r="J67" s="90"/>
      <c r="K67" s="90"/>
      <c r="L67" s="288">
        <v>20</v>
      </c>
      <c r="M67" s="102">
        <v>328.88</v>
      </c>
      <c r="N67" s="102">
        <v>321.52000000000004</v>
      </c>
      <c r="O67" s="102"/>
      <c r="P67" s="102">
        <v>231.26999999999998</v>
      </c>
      <c r="Q67" s="102">
        <v>313.08000000000004</v>
      </c>
      <c r="R67" s="291">
        <v>331.54</v>
      </c>
    </row>
    <row r="68" spans="10:18" x14ac:dyDescent="0.25">
      <c r="J68" s="90"/>
      <c r="K68" s="90"/>
      <c r="L68" s="288">
        <v>21</v>
      </c>
      <c r="M68" s="101">
        <v>330.65000000000003</v>
      </c>
      <c r="N68" s="101">
        <v>329.12</v>
      </c>
      <c r="O68" s="101"/>
      <c r="P68" s="101">
        <v>233.44</v>
      </c>
      <c r="Q68" s="101">
        <v>322.01000000000005</v>
      </c>
      <c r="R68" s="292"/>
    </row>
    <row r="69" spans="10:18" x14ac:dyDescent="0.25">
      <c r="J69" s="90"/>
      <c r="K69" s="90"/>
      <c r="L69" s="288">
        <v>22</v>
      </c>
      <c r="M69" s="101">
        <v>326.92</v>
      </c>
      <c r="N69" s="101">
        <v>326.85000000000002</v>
      </c>
      <c r="O69" s="101"/>
      <c r="P69" s="101">
        <v>245.45</v>
      </c>
      <c r="Q69" s="101">
        <v>325.29000000000002</v>
      </c>
      <c r="R69" s="292"/>
    </row>
    <row r="70" spans="10:18" x14ac:dyDescent="0.25">
      <c r="J70" s="90"/>
      <c r="L70" s="288">
        <v>23</v>
      </c>
      <c r="M70" s="100">
        <v>328.90000000000003</v>
      </c>
      <c r="N70" s="100">
        <v>325.20000000000005</v>
      </c>
      <c r="O70" s="100">
        <v>326.54000000000002</v>
      </c>
      <c r="P70" s="100">
        <v>253.15</v>
      </c>
      <c r="Q70" s="100">
        <v>333.32</v>
      </c>
      <c r="R70" s="293">
        <v>176.54</v>
      </c>
    </row>
    <row r="71" spans="10:18" x14ac:dyDescent="0.25">
      <c r="J71" s="90"/>
      <c r="K71" s="90"/>
      <c r="L71" s="288">
        <v>24</v>
      </c>
      <c r="M71" s="100">
        <v>331.53000000000003</v>
      </c>
      <c r="N71" s="100">
        <v>325.31</v>
      </c>
      <c r="O71" s="100"/>
      <c r="P71" s="100">
        <v>263.88</v>
      </c>
      <c r="Q71" s="100">
        <v>328.65000000000003</v>
      </c>
      <c r="R71" s="293"/>
    </row>
    <row r="72" spans="10:18" x14ac:dyDescent="0.25">
      <c r="J72" s="90"/>
      <c r="K72" s="90"/>
      <c r="L72" s="288">
        <v>25</v>
      </c>
      <c r="M72" s="102">
        <v>332.72</v>
      </c>
      <c r="N72" s="102">
        <v>329.11</v>
      </c>
      <c r="O72" s="102"/>
      <c r="P72" s="102">
        <v>261.52</v>
      </c>
      <c r="Q72" s="102">
        <v>325.94</v>
      </c>
      <c r="R72" s="291"/>
    </row>
    <row r="73" spans="10:18" x14ac:dyDescent="0.25">
      <c r="J73" s="90"/>
      <c r="K73" s="90"/>
      <c r="L73" s="288">
        <v>26</v>
      </c>
      <c r="M73" s="102">
        <v>332.47</v>
      </c>
      <c r="N73" s="102">
        <v>331.98</v>
      </c>
      <c r="O73" s="102"/>
      <c r="P73" s="102">
        <v>269.21000000000004</v>
      </c>
      <c r="Q73" s="102">
        <v>319.82</v>
      </c>
      <c r="R73" s="290"/>
    </row>
    <row r="74" spans="10:18" x14ac:dyDescent="0.25">
      <c r="J74" s="90"/>
      <c r="K74" s="90"/>
      <c r="L74" s="288">
        <v>27</v>
      </c>
      <c r="M74" s="102">
        <v>329.49</v>
      </c>
      <c r="N74" s="102">
        <v>337.75</v>
      </c>
      <c r="O74" s="102"/>
      <c r="P74" s="102">
        <v>259.76</v>
      </c>
      <c r="Q74" s="102">
        <v>328.19</v>
      </c>
      <c r="R74" s="290"/>
    </row>
    <row r="75" spans="10:18" x14ac:dyDescent="0.25">
      <c r="J75" s="90"/>
      <c r="K75" s="90"/>
      <c r="L75" s="288">
        <v>28</v>
      </c>
      <c r="M75" s="102">
        <v>332.86</v>
      </c>
      <c r="N75" s="102">
        <v>327.28000000000003</v>
      </c>
      <c r="O75" s="102">
        <v>291.54000000000002</v>
      </c>
      <c r="P75" s="102">
        <v>240.28</v>
      </c>
      <c r="Q75" s="102">
        <v>325.98</v>
      </c>
      <c r="R75" s="290"/>
    </row>
    <row r="76" spans="10:18" ht="15.75" thickBot="1" x14ac:dyDescent="0.3">
      <c r="J76" s="90"/>
      <c r="K76" s="90"/>
      <c r="L76" s="310">
        <v>29</v>
      </c>
      <c r="M76" s="307">
        <v>335.53000000000003</v>
      </c>
      <c r="N76" s="307">
        <v>326.29000000000002</v>
      </c>
      <c r="O76" s="307">
        <v>316.54000000000002</v>
      </c>
      <c r="P76" s="307">
        <v>260.48</v>
      </c>
      <c r="Q76" s="307">
        <v>319.36</v>
      </c>
      <c r="R76" s="308"/>
    </row>
    <row r="77" spans="10:18" ht="15.75" thickBot="1" x14ac:dyDescent="0.3">
      <c r="J77" s="90"/>
      <c r="K77" s="90"/>
      <c r="L77" s="310">
        <v>30</v>
      </c>
      <c r="M77" s="307">
        <v>332.18</v>
      </c>
      <c r="N77" s="307">
        <v>314.11</v>
      </c>
      <c r="O77" s="307"/>
      <c r="P77" s="307">
        <v>258.64</v>
      </c>
      <c r="Q77" s="307">
        <v>326.61</v>
      </c>
      <c r="R77" s="308"/>
    </row>
    <row r="78" spans="10:18" x14ac:dyDescent="0.25">
      <c r="J78" s="90"/>
      <c r="K78" s="9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"/>
  <sheetViews>
    <sheetView workbookViewId="0">
      <selection activeCell="J63" sqref="J63"/>
    </sheetView>
  </sheetViews>
  <sheetFormatPr defaultRowHeight="15" x14ac:dyDescent="0.25"/>
  <cols>
    <col min="1" max="1" width="9.140625" style="90"/>
    <col min="10" max="10" width="13.5703125" customWidth="1"/>
    <col min="11" max="11" width="9.140625" style="21"/>
  </cols>
  <sheetData>
    <row r="1" spans="2:13" x14ac:dyDescent="0.25">
      <c r="B1" s="37" t="s">
        <v>145</v>
      </c>
      <c r="C1" s="37" t="s">
        <v>53</v>
      </c>
      <c r="E1" s="30"/>
      <c r="F1" s="30"/>
      <c r="G1" s="30"/>
      <c r="H1" s="30"/>
    </row>
    <row r="2" spans="2:13" ht="15.75" thickBot="1" x14ac:dyDescent="0.3"/>
    <row r="3" spans="2:13" x14ac:dyDescent="0.25">
      <c r="B3" s="81" t="s">
        <v>52</v>
      </c>
      <c r="C3" s="39" t="s">
        <v>13</v>
      </c>
      <c r="D3" s="82" t="s">
        <v>14</v>
      </c>
      <c r="E3" s="83" t="s">
        <v>15</v>
      </c>
      <c r="F3" s="83" t="s">
        <v>16</v>
      </c>
      <c r="G3" s="83" t="s">
        <v>17</v>
      </c>
      <c r="H3" s="84" t="s">
        <v>18</v>
      </c>
      <c r="I3" s="39" t="s">
        <v>19</v>
      </c>
      <c r="J3" s="39" t="s">
        <v>51</v>
      </c>
      <c r="M3" t="s">
        <v>169</v>
      </c>
    </row>
    <row r="4" spans="2:13" x14ac:dyDescent="0.25">
      <c r="B4" s="32">
        <v>30</v>
      </c>
      <c r="C4" s="34"/>
      <c r="D4" s="33">
        <v>118423</v>
      </c>
      <c r="E4" s="33">
        <v>11038</v>
      </c>
      <c r="F4" s="33"/>
      <c r="G4" s="33">
        <v>40577</v>
      </c>
      <c r="H4" s="33">
        <v>41415</v>
      </c>
      <c r="I4" s="34"/>
      <c r="J4" s="35">
        <v>211453</v>
      </c>
      <c r="K4"/>
    </row>
    <row r="5" spans="2:13" x14ac:dyDescent="0.25">
      <c r="B5" s="32">
        <v>31</v>
      </c>
      <c r="C5" s="34"/>
      <c r="D5" s="33">
        <v>128186</v>
      </c>
      <c r="E5" s="33">
        <v>7755</v>
      </c>
      <c r="F5" s="33"/>
      <c r="G5" s="33">
        <v>46790</v>
      </c>
      <c r="H5" s="33">
        <v>59347</v>
      </c>
      <c r="I5" s="34">
        <v>5600</v>
      </c>
      <c r="J5" s="35">
        <v>247678</v>
      </c>
      <c r="K5"/>
    </row>
    <row r="6" spans="2:13" x14ac:dyDescent="0.25">
      <c r="B6" s="32">
        <v>32</v>
      </c>
      <c r="C6" s="34"/>
      <c r="D6" s="33">
        <v>110306</v>
      </c>
      <c r="E6" s="33">
        <v>12741</v>
      </c>
      <c r="F6" s="33"/>
      <c r="G6" s="33">
        <v>38020</v>
      </c>
      <c r="H6" s="33">
        <v>49702</v>
      </c>
      <c r="I6" s="34"/>
      <c r="J6" s="35">
        <v>210769</v>
      </c>
      <c r="K6"/>
    </row>
    <row r="7" spans="2:13" x14ac:dyDescent="0.25">
      <c r="B7" s="32">
        <v>33</v>
      </c>
      <c r="C7" s="34"/>
      <c r="D7" s="33">
        <v>120044</v>
      </c>
      <c r="E7" s="33">
        <v>14411</v>
      </c>
      <c r="F7" s="33"/>
      <c r="G7" s="33">
        <v>47106</v>
      </c>
      <c r="H7" s="33">
        <v>51846</v>
      </c>
      <c r="I7" s="34">
        <v>5702</v>
      </c>
      <c r="J7" s="35">
        <v>239109</v>
      </c>
      <c r="K7"/>
    </row>
    <row r="8" spans="2:13" x14ac:dyDescent="0.25">
      <c r="B8" s="32">
        <v>34</v>
      </c>
      <c r="C8" s="34"/>
      <c r="D8" s="33">
        <v>120044</v>
      </c>
      <c r="E8" s="33">
        <v>14411</v>
      </c>
      <c r="F8" s="33"/>
      <c r="G8" s="33">
        <v>47106</v>
      </c>
      <c r="H8" s="33">
        <v>51846</v>
      </c>
      <c r="I8" s="34">
        <v>7248</v>
      </c>
      <c r="J8" s="35">
        <v>240655</v>
      </c>
      <c r="K8"/>
    </row>
    <row r="9" spans="2:13" x14ac:dyDescent="0.25">
      <c r="B9" s="32">
        <v>35</v>
      </c>
      <c r="C9" s="34"/>
      <c r="D9" s="33">
        <v>119594</v>
      </c>
      <c r="E9" s="33">
        <v>8124</v>
      </c>
      <c r="F9" s="33"/>
      <c r="G9" s="33">
        <v>34401</v>
      </c>
      <c r="H9" s="33">
        <v>56720</v>
      </c>
      <c r="I9" s="34">
        <v>5527</v>
      </c>
      <c r="J9" s="35">
        <v>224366</v>
      </c>
      <c r="K9"/>
    </row>
    <row r="10" spans="2:13" x14ac:dyDescent="0.25">
      <c r="B10" s="32">
        <v>36</v>
      </c>
      <c r="C10" s="34">
        <v>130</v>
      </c>
      <c r="D10" s="33">
        <v>119291</v>
      </c>
      <c r="E10" s="33">
        <v>10449</v>
      </c>
      <c r="F10" s="33"/>
      <c r="G10" s="33">
        <v>50185</v>
      </c>
      <c r="H10" s="33">
        <v>51804</v>
      </c>
      <c r="I10" s="34">
        <v>7589</v>
      </c>
      <c r="J10" s="35">
        <v>239448</v>
      </c>
      <c r="K10"/>
    </row>
    <row r="11" spans="2:13" x14ac:dyDescent="0.25">
      <c r="B11" s="32">
        <v>37</v>
      </c>
      <c r="C11" s="34"/>
      <c r="D11" s="33">
        <v>123350</v>
      </c>
      <c r="E11" s="33">
        <v>6350</v>
      </c>
      <c r="F11" s="33"/>
      <c r="G11" s="33">
        <v>34610</v>
      </c>
      <c r="H11" s="33">
        <v>46640</v>
      </c>
      <c r="I11" s="34">
        <v>6657</v>
      </c>
      <c r="J11" s="35">
        <v>217607</v>
      </c>
      <c r="K11"/>
    </row>
    <row r="12" spans="2:13" x14ac:dyDescent="0.25">
      <c r="B12" s="32">
        <v>38</v>
      </c>
      <c r="C12" s="34">
        <v>341</v>
      </c>
      <c r="D12" s="33">
        <v>148332</v>
      </c>
      <c r="E12" s="33">
        <v>11444</v>
      </c>
      <c r="F12" s="33"/>
      <c r="G12" s="33">
        <v>44711</v>
      </c>
      <c r="H12" s="33">
        <v>54932</v>
      </c>
      <c r="I12" s="34">
        <v>7196</v>
      </c>
      <c r="J12" s="35">
        <v>266956</v>
      </c>
      <c r="K12"/>
    </row>
    <row r="13" spans="2:13" x14ac:dyDescent="0.25">
      <c r="B13" s="32">
        <v>39</v>
      </c>
      <c r="C13" s="33">
        <v>712</v>
      </c>
      <c r="D13" s="33">
        <v>133059</v>
      </c>
      <c r="E13" s="33">
        <v>11826</v>
      </c>
      <c r="F13" s="33"/>
      <c r="G13" s="33">
        <v>38608</v>
      </c>
      <c r="H13" s="33">
        <v>48953</v>
      </c>
      <c r="I13" s="33">
        <v>4813</v>
      </c>
      <c r="J13" s="35">
        <v>237971</v>
      </c>
      <c r="K13"/>
    </row>
    <row r="14" spans="2:13" x14ac:dyDescent="0.25">
      <c r="B14" s="32">
        <v>40</v>
      </c>
      <c r="C14" s="34"/>
      <c r="D14" s="33">
        <v>124640</v>
      </c>
      <c r="E14" s="33">
        <v>7306</v>
      </c>
      <c r="F14" s="33"/>
      <c r="G14" s="33">
        <v>46142</v>
      </c>
      <c r="H14" s="33">
        <v>48270</v>
      </c>
      <c r="I14" s="34">
        <v>5886</v>
      </c>
      <c r="J14" s="35">
        <v>232244</v>
      </c>
      <c r="K14"/>
    </row>
    <row r="15" spans="2:13" x14ac:dyDescent="0.25">
      <c r="B15" s="32">
        <v>41</v>
      </c>
      <c r="C15" s="34">
        <v>272</v>
      </c>
      <c r="D15" s="33">
        <v>121767</v>
      </c>
      <c r="E15" s="33">
        <v>11614</v>
      </c>
      <c r="F15" s="33">
        <v>311</v>
      </c>
      <c r="G15" s="33">
        <v>55131</v>
      </c>
      <c r="H15" s="33">
        <v>39848</v>
      </c>
      <c r="I15" s="34">
        <v>6222</v>
      </c>
      <c r="J15" s="35">
        <v>235165</v>
      </c>
      <c r="K15"/>
    </row>
    <row r="16" spans="2:13" x14ac:dyDescent="0.25">
      <c r="B16" s="32">
        <v>42</v>
      </c>
      <c r="C16" s="34"/>
      <c r="D16" s="33">
        <v>115939</v>
      </c>
      <c r="E16" s="33">
        <v>8534</v>
      </c>
      <c r="F16" s="33">
        <v>1790</v>
      </c>
      <c r="G16" s="33">
        <v>46596</v>
      </c>
      <c r="H16" s="33">
        <v>47751</v>
      </c>
      <c r="I16" s="34">
        <v>6629</v>
      </c>
      <c r="J16" s="35">
        <v>227239</v>
      </c>
      <c r="K16"/>
    </row>
    <row r="17" spans="2:11" x14ac:dyDescent="0.25">
      <c r="B17" s="32">
        <v>43</v>
      </c>
      <c r="C17" s="34"/>
      <c r="D17" s="33">
        <v>120428</v>
      </c>
      <c r="E17" s="33">
        <v>4677</v>
      </c>
      <c r="F17" s="33"/>
      <c r="G17" s="33">
        <v>41648</v>
      </c>
      <c r="H17" s="33">
        <v>40180</v>
      </c>
      <c r="I17" s="34">
        <v>4265</v>
      </c>
      <c r="J17" s="35">
        <f>SUM(C17:I17)</f>
        <v>211198</v>
      </c>
      <c r="K17"/>
    </row>
    <row r="18" spans="2:11" x14ac:dyDescent="0.25">
      <c r="B18" s="32">
        <v>44</v>
      </c>
      <c r="C18" s="34">
        <v>332</v>
      </c>
      <c r="D18" s="33">
        <v>113300</v>
      </c>
      <c r="E18" s="33">
        <v>4713</v>
      </c>
      <c r="F18" s="33">
        <v>392</v>
      </c>
      <c r="G18" s="33">
        <v>25470</v>
      </c>
      <c r="H18" s="33">
        <v>28949</v>
      </c>
      <c r="I18" s="34">
        <v>4860</v>
      </c>
      <c r="J18" s="35">
        <f>SUM(C18:I18)</f>
        <v>178016</v>
      </c>
      <c r="K18"/>
    </row>
    <row r="19" spans="2:11" x14ac:dyDescent="0.25">
      <c r="B19" s="32">
        <v>45</v>
      </c>
      <c r="C19" s="34">
        <v>139</v>
      </c>
      <c r="D19" s="33">
        <v>101299</v>
      </c>
      <c r="E19" s="33">
        <v>7553</v>
      </c>
      <c r="F19" s="33"/>
      <c r="G19" s="33">
        <v>40679</v>
      </c>
      <c r="H19" s="33">
        <v>20682</v>
      </c>
      <c r="I19" s="34">
        <v>6459</v>
      </c>
      <c r="J19" s="35">
        <v>176811</v>
      </c>
      <c r="K19"/>
    </row>
    <row r="20" spans="2:11" x14ac:dyDescent="0.25">
      <c r="B20" s="32">
        <v>46</v>
      </c>
      <c r="C20" s="34"/>
      <c r="D20" s="33">
        <v>108239</v>
      </c>
      <c r="E20" s="33">
        <v>5918</v>
      </c>
      <c r="F20" s="33"/>
      <c r="G20" s="33">
        <v>65786</v>
      </c>
      <c r="H20" s="33">
        <v>30849</v>
      </c>
      <c r="I20" s="34">
        <v>5716</v>
      </c>
      <c r="J20" s="35">
        <f>SUM(C20:I20)</f>
        <v>216508</v>
      </c>
      <c r="K20"/>
    </row>
    <row r="21" spans="2:11" x14ac:dyDescent="0.25">
      <c r="B21" s="32">
        <v>47</v>
      </c>
      <c r="C21" s="34">
        <v>111</v>
      </c>
      <c r="D21" s="33">
        <v>108624</v>
      </c>
      <c r="E21" s="33">
        <v>9686</v>
      </c>
      <c r="F21" s="33"/>
      <c r="G21" s="33">
        <v>63577</v>
      </c>
      <c r="H21" s="33">
        <v>44760</v>
      </c>
      <c r="I21" s="34">
        <v>5508</v>
      </c>
      <c r="J21" s="35">
        <f>SUM(C21:I21)</f>
        <v>232266</v>
      </c>
      <c r="K21"/>
    </row>
    <row r="22" spans="2:11" x14ac:dyDescent="0.25">
      <c r="B22" s="32">
        <v>48</v>
      </c>
      <c r="C22" s="34"/>
      <c r="D22" s="33">
        <v>147072</v>
      </c>
      <c r="E22" s="33">
        <v>8175</v>
      </c>
      <c r="F22" s="33"/>
      <c r="G22" s="33">
        <v>43259</v>
      </c>
      <c r="H22" s="33">
        <v>44339</v>
      </c>
      <c r="I22" s="34">
        <v>5654</v>
      </c>
      <c r="J22" s="35">
        <v>248499</v>
      </c>
      <c r="K22"/>
    </row>
    <row r="23" spans="2:11" x14ac:dyDescent="0.25">
      <c r="B23" s="32">
        <v>49</v>
      </c>
      <c r="C23" s="34">
        <v>478</v>
      </c>
      <c r="D23" s="33">
        <v>129752</v>
      </c>
      <c r="E23" s="33">
        <v>12377</v>
      </c>
      <c r="F23" s="33">
        <v>338</v>
      </c>
      <c r="G23" s="33">
        <v>48017</v>
      </c>
      <c r="H23" s="33">
        <v>43426</v>
      </c>
      <c r="I23" s="34">
        <v>4729</v>
      </c>
      <c r="J23" s="35">
        <v>239117</v>
      </c>
      <c r="K23"/>
    </row>
    <row r="24" spans="2:11" x14ac:dyDescent="0.25">
      <c r="B24" s="32">
        <v>50</v>
      </c>
      <c r="C24" s="34"/>
      <c r="D24" s="33">
        <v>169938</v>
      </c>
      <c r="E24" s="33">
        <v>9670</v>
      </c>
      <c r="F24" s="33"/>
      <c r="G24" s="33">
        <v>50489</v>
      </c>
      <c r="H24" s="33">
        <v>43066</v>
      </c>
      <c r="I24" s="34">
        <v>7909</v>
      </c>
      <c r="J24" s="35">
        <v>281072</v>
      </c>
      <c r="K24"/>
    </row>
    <row r="25" spans="2:11" x14ac:dyDescent="0.25">
      <c r="B25" s="32">
        <v>51</v>
      </c>
      <c r="C25" s="34">
        <v>762</v>
      </c>
      <c r="D25" s="33">
        <v>152825</v>
      </c>
      <c r="E25" s="33">
        <v>7578</v>
      </c>
      <c r="F25" s="33">
        <v>362</v>
      </c>
      <c r="G25" s="33">
        <v>47720</v>
      </c>
      <c r="H25" s="33">
        <v>45466</v>
      </c>
      <c r="I25" s="34">
        <v>7589</v>
      </c>
      <c r="J25" s="35">
        <v>262302</v>
      </c>
      <c r="K25"/>
    </row>
    <row r="26" spans="2:11" x14ac:dyDescent="0.25">
      <c r="B26" s="32">
        <v>52</v>
      </c>
      <c r="C26" s="34">
        <v>303</v>
      </c>
      <c r="D26" s="33">
        <v>139869</v>
      </c>
      <c r="E26" s="33">
        <v>8024</v>
      </c>
      <c r="F26" s="33">
        <v>366</v>
      </c>
      <c r="G26" s="33">
        <v>26862</v>
      </c>
      <c r="H26" s="33">
        <v>24259</v>
      </c>
      <c r="I26" s="34">
        <v>6443</v>
      </c>
      <c r="J26" s="35">
        <v>206126</v>
      </c>
      <c r="K26"/>
    </row>
    <row r="27" spans="2:11" ht="15.75" thickBot="1" x14ac:dyDescent="0.3">
      <c r="B27" s="303">
        <v>53</v>
      </c>
      <c r="C27" s="304"/>
      <c r="D27" s="305">
        <v>114077</v>
      </c>
      <c r="E27" s="305">
        <v>8691</v>
      </c>
      <c r="F27" s="305"/>
      <c r="G27" s="305">
        <v>24789</v>
      </c>
      <c r="H27" s="305">
        <v>27994</v>
      </c>
      <c r="I27" s="304">
        <v>6157</v>
      </c>
      <c r="J27" s="306">
        <f>SUM(C27:I27)</f>
        <v>181708</v>
      </c>
      <c r="K27"/>
    </row>
    <row r="28" spans="2:11" x14ac:dyDescent="0.25">
      <c r="B28" s="294">
        <v>1</v>
      </c>
      <c r="C28" s="295">
        <v>59</v>
      </c>
      <c r="D28" s="295">
        <v>128133</v>
      </c>
      <c r="E28" s="295">
        <v>5151</v>
      </c>
      <c r="F28" s="295"/>
      <c r="G28" s="295">
        <v>47802</v>
      </c>
      <c r="H28" s="295">
        <v>37322</v>
      </c>
      <c r="I28" s="295">
        <v>4317</v>
      </c>
      <c r="J28" s="296">
        <v>222784</v>
      </c>
      <c r="K28" s="80">
        <v>2021</v>
      </c>
    </row>
    <row r="29" spans="2:11" x14ac:dyDescent="0.25">
      <c r="B29" s="297">
        <v>2</v>
      </c>
      <c r="C29" s="86">
        <v>120</v>
      </c>
      <c r="D29" s="86">
        <v>140095</v>
      </c>
      <c r="E29" s="86">
        <v>8655</v>
      </c>
      <c r="F29" s="86">
        <v>641</v>
      </c>
      <c r="G29" s="86">
        <v>34975</v>
      </c>
      <c r="H29" s="86">
        <v>42587</v>
      </c>
      <c r="I29" s="86">
        <v>6816</v>
      </c>
      <c r="J29" s="298">
        <f>SUM(C29:I29)</f>
        <v>233889</v>
      </c>
      <c r="K29"/>
    </row>
    <row r="30" spans="2:11" x14ac:dyDescent="0.25">
      <c r="B30" s="297">
        <v>3</v>
      </c>
      <c r="C30" s="86"/>
      <c r="D30" s="86">
        <v>140138</v>
      </c>
      <c r="E30" s="86">
        <v>7309</v>
      </c>
      <c r="F30" s="86"/>
      <c r="G30" s="86">
        <v>52683</v>
      </c>
      <c r="H30" s="86">
        <v>38491</v>
      </c>
      <c r="I30" s="86">
        <v>7091</v>
      </c>
      <c r="J30" s="299">
        <f>SUM(C30:I30)</f>
        <v>245712</v>
      </c>
      <c r="K30"/>
    </row>
    <row r="31" spans="2:11" x14ac:dyDescent="0.25">
      <c r="B31" s="297">
        <v>4</v>
      </c>
      <c r="C31" s="86">
        <v>301</v>
      </c>
      <c r="D31" s="86">
        <v>136340</v>
      </c>
      <c r="E31" s="86">
        <v>5293</v>
      </c>
      <c r="F31" s="86"/>
      <c r="G31" s="86">
        <v>48286</v>
      </c>
      <c r="H31" s="86">
        <v>41678</v>
      </c>
      <c r="I31" s="86">
        <v>6720</v>
      </c>
      <c r="J31" s="299">
        <f>SUM(C31:I31)</f>
        <v>238618</v>
      </c>
      <c r="K31"/>
    </row>
    <row r="32" spans="2:11" x14ac:dyDescent="0.25">
      <c r="B32" s="297">
        <v>5</v>
      </c>
      <c r="C32" s="86"/>
      <c r="D32" s="86">
        <v>122845</v>
      </c>
      <c r="E32" s="86">
        <v>5984</v>
      </c>
      <c r="F32" s="86"/>
      <c r="G32" s="86">
        <v>43902</v>
      </c>
      <c r="H32" s="86">
        <v>35222</v>
      </c>
      <c r="I32" s="86">
        <v>7021</v>
      </c>
      <c r="J32" s="299">
        <v>214974</v>
      </c>
      <c r="K32"/>
    </row>
    <row r="33" spans="2:11" x14ac:dyDescent="0.25">
      <c r="B33" s="297">
        <v>6</v>
      </c>
      <c r="C33" s="86">
        <v>172</v>
      </c>
      <c r="D33" s="86">
        <v>122134</v>
      </c>
      <c r="E33" s="86">
        <v>5705</v>
      </c>
      <c r="F33" s="86"/>
      <c r="G33" s="86">
        <v>42608</v>
      </c>
      <c r="H33" s="86">
        <v>45420</v>
      </c>
      <c r="I33" s="86">
        <v>7254</v>
      </c>
      <c r="J33" s="299">
        <f t="shared" ref="J33" si="0">SUM(C33:I33)</f>
        <v>223293</v>
      </c>
      <c r="K33"/>
    </row>
    <row r="34" spans="2:11" x14ac:dyDescent="0.25">
      <c r="B34" s="297">
        <v>7</v>
      </c>
      <c r="C34" s="86">
        <v>952</v>
      </c>
      <c r="D34" s="86">
        <v>122964</v>
      </c>
      <c r="E34" s="86">
        <v>6605</v>
      </c>
      <c r="F34" s="86" t="s">
        <v>143</v>
      </c>
      <c r="G34" s="86">
        <v>56168</v>
      </c>
      <c r="H34" s="86">
        <v>48468</v>
      </c>
      <c r="I34" s="86">
        <v>9617</v>
      </c>
      <c r="J34" s="299">
        <v>244774</v>
      </c>
    </row>
    <row r="35" spans="2:11" x14ac:dyDescent="0.25">
      <c r="B35" s="297">
        <v>8</v>
      </c>
      <c r="C35" s="86">
        <v>254</v>
      </c>
      <c r="D35" s="86">
        <v>111944</v>
      </c>
      <c r="E35" s="86">
        <v>3362</v>
      </c>
      <c r="F35" s="86" t="s">
        <v>143</v>
      </c>
      <c r="G35" s="86">
        <v>49209</v>
      </c>
      <c r="H35" s="86">
        <v>36963</v>
      </c>
      <c r="I35" s="86">
        <v>7110</v>
      </c>
      <c r="J35" s="299">
        <f t="shared" ref="J35" si="1">SUM(C35:I35)</f>
        <v>208842</v>
      </c>
    </row>
    <row r="36" spans="2:11" x14ac:dyDescent="0.25">
      <c r="B36" s="297">
        <v>9</v>
      </c>
      <c r="C36" s="86">
        <v>247</v>
      </c>
      <c r="D36" s="86">
        <v>137143</v>
      </c>
      <c r="E36" s="86">
        <v>8537</v>
      </c>
      <c r="F36" s="86">
        <v>427</v>
      </c>
      <c r="G36" s="86">
        <v>42616</v>
      </c>
      <c r="H36" s="86">
        <v>33477</v>
      </c>
      <c r="I36" s="86">
        <v>7943</v>
      </c>
      <c r="J36" s="299">
        <v>230390</v>
      </c>
    </row>
    <row r="37" spans="2:11" x14ac:dyDescent="0.25">
      <c r="B37" s="297">
        <v>10</v>
      </c>
      <c r="C37" s="86">
        <v>364</v>
      </c>
      <c r="D37" s="86">
        <v>129645</v>
      </c>
      <c r="E37" s="86">
        <v>8152</v>
      </c>
      <c r="F37" s="86" t="s">
        <v>143</v>
      </c>
      <c r="G37" s="86">
        <v>54460</v>
      </c>
      <c r="H37" s="86">
        <v>42334</v>
      </c>
      <c r="I37" s="86">
        <v>7473</v>
      </c>
      <c r="J37" s="299">
        <f t="shared" ref="J37" si="2">SUM(C37:I37)</f>
        <v>242428</v>
      </c>
    </row>
    <row r="38" spans="2:11" x14ac:dyDescent="0.25">
      <c r="B38" s="297">
        <v>11</v>
      </c>
      <c r="C38" s="86">
        <v>399</v>
      </c>
      <c r="D38" s="86">
        <v>137808</v>
      </c>
      <c r="E38" s="86">
        <v>8314</v>
      </c>
      <c r="F38" s="86" t="s">
        <v>143</v>
      </c>
      <c r="G38" s="86">
        <v>54929</v>
      </c>
      <c r="H38" s="86">
        <v>42046</v>
      </c>
      <c r="I38" s="86">
        <v>8755</v>
      </c>
      <c r="J38" s="299">
        <f>SUM(C38:I38)</f>
        <v>252251</v>
      </c>
    </row>
    <row r="39" spans="2:11" x14ac:dyDescent="0.25">
      <c r="B39" s="297">
        <v>12</v>
      </c>
      <c r="C39" s="86">
        <v>634</v>
      </c>
      <c r="D39" s="86">
        <v>146128</v>
      </c>
      <c r="E39" s="86">
        <v>7930</v>
      </c>
      <c r="F39" s="86" t="s">
        <v>143</v>
      </c>
      <c r="G39" s="86">
        <v>39221</v>
      </c>
      <c r="H39" s="86">
        <v>39912</v>
      </c>
      <c r="I39" s="86">
        <v>7591</v>
      </c>
      <c r="J39" s="299">
        <f>SUM(C39:I39)</f>
        <v>241416</v>
      </c>
    </row>
    <row r="40" spans="2:11" x14ac:dyDescent="0.25">
      <c r="B40" s="297">
        <v>13</v>
      </c>
      <c r="C40" s="86">
        <v>399</v>
      </c>
      <c r="D40" s="86">
        <v>141365</v>
      </c>
      <c r="E40" s="86">
        <v>10856</v>
      </c>
      <c r="F40" s="86">
        <v>792</v>
      </c>
      <c r="G40" s="86">
        <v>39608</v>
      </c>
      <c r="H40" s="86">
        <v>40763</v>
      </c>
      <c r="I40" s="86">
        <v>9051</v>
      </c>
      <c r="J40" s="299">
        <f t="shared" ref="J40" si="3">SUM(C40:I40)</f>
        <v>242834</v>
      </c>
      <c r="K40"/>
    </row>
    <row r="41" spans="2:11" x14ac:dyDescent="0.25">
      <c r="B41" s="297">
        <v>14</v>
      </c>
      <c r="C41" s="86">
        <v>503</v>
      </c>
      <c r="D41" s="86">
        <v>101810</v>
      </c>
      <c r="E41" s="86">
        <v>4655</v>
      </c>
      <c r="F41" s="86">
        <v>1793</v>
      </c>
      <c r="G41" s="86">
        <v>42225</v>
      </c>
      <c r="H41" s="86">
        <v>31219</v>
      </c>
      <c r="I41" s="86">
        <v>6446</v>
      </c>
      <c r="J41" s="299">
        <v>188651</v>
      </c>
      <c r="K41"/>
    </row>
    <row r="42" spans="2:11" x14ac:dyDescent="0.25">
      <c r="B42" s="297">
        <v>15</v>
      </c>
      <c r="C42" s="86">
        <v>115</v>
      </c>
      <c r="D42" s="86">
        <v>134747</v>
      </c>
      <c r="E42" s="86">
        <v>5533</v>
      </c>
      <c r="F42" s="86">
        <v>950</v>
      </c>
      <c r="G42" s="86">
        <v>41089</v>
      </c>
      <c r="H42" s="86">
        <v>44112</v>
      </c>
      <c r="I42" s="86">
        <v>9982</v>
      </c>
      <c r="J42" s="299">
        <v>236528</v>
      </c>
      <c r="K42"/>
    </row>
    <row r="43" spans="2:11" x14ac:dyDescent="0.25">
      <c r="B43" s="297">
        <v>16</v>
      </c>
      <c r="C43" s="86">
        <v>407</v>
      </c>
      <c r="D43" s="86">
        <v>141911</v>
      </c>
      <c r="E43" s="86">
        <v>11704</v>
      </c>
      <c r="F43" s="86" t="s">
        <v>171</v>
      </c>
      <c r="G43" s="86">
        <v>59380</v>
      </c>
      <c r="H43" s="86">
        <v>61398</v>
      </c>
      <c r="I43" s="86">
        <v>7302</v>
      </c>
      <c r="J43" s="299">
        <v>282102</v>
      </c>
      <c r="K43"/>
    </row>
    <row r="44" spans="2:11" x14ac:dyDescent="0.25">
      <c r="B44" s="297">
        <v>17</v>
      </c>
      <c r="C44" s="86">
        <v>229</v>
      </c>
      <c r="D44" s="86">
        <v>143726</v>
      </c>
      <c r="E44" s="86">
        <v>12088</v>
      </c>
      <c r="F44" s="86" t="s">
        <v>143</v>
      </c>
      <c r="G44" s="86">
        <v>38414</v>
      </c>
      <c r="H44" s="86">
        <v>52327</v>
      </c>
      <c r="I44" s="86">
        <v>7322</v>
      </c>
      <c r="J44" s="299">
        <v>254106</v>
      </c>
      <c r="K44"/>
    </row>
    <row r="45" spans="2:11" x14ac:dyDescent="0.25">
      <c r="B45" s="297">
        <v>18</v>
      </c>
      <c r="C45" s="86">
        <v>193</v>
      </c>
      <c r="D45" s="86">
        <v>115096</v>
      </c>
      <c r="E45" s="86">
        <v>7270</v>
      </c>
      <c r="F45" s="86" t="s">
        <v>143</v>
      </c>
      <c r="G45" s="86">
        <v>47808</v>
      </c>
      <c r="H45" s="86">
        <v>42709</v>
      </c>
      <c r="I45" s="86">
        <v>7453</v>
      </c>
      <c r="J45" s="299">
        <v>220529</v>
      </c>
      <c r="K45"/>
    </row>
    <row r="46" spans="2:11" x14ac:dyDescent="0.25">
      <c r="B46" s="297">
        <v>19</v>
      </c>
      <c r="C46" s="86">
        <v>994</v>
      </c>
      <c r="D46" s="86">
        <v>109057</v>
      </c>
      <c r="E46" s="86">
        <v>9320</v>
      </c>
      <c r="F46" s="86" t="s">
        <v>143</v>
      </c>
      <c r="G46" s="86">
        <v>45615</v>
      </c>
      <c r="H46" s="86">
        <v>54388</v>
      </c>
      <c r="I46" s="86">
        <v>9387</v>
      </c>
      <c r="J46" s="299">
        <f>SUM(C46:I46)</f>
        <v>228761</v>
      </c>
    </row>
    <row r="47" spans="2:11" x14ac:dyDescent="0.25">
      <c r="B47" s="297">
        <v>20</v>
      </c>
      <c r="C47" s="86">
        <v>807</v>
      </c>
      <c r="D47" s="86">
        <v>141917</v>
      </c>
      <c r="E47" s="86">
        <v>12277</v>
      </c>
      <c r="F47" s="86" t="s">
        <v>143</v>
      </c>
      <c r="G47" s="86">
        <v>38828</v>
      </c>
      <c r="H47" s="86">
        <v>47265</v>
      </c>
      <c r="I47" s="86">
        <v>7704</v>
      </c>
      <c r="J47" s="299">
        <v>248798</v>
      </c>
      <c r="K47"/>
    </row>
    <row r="48" spans="2:11" x14ac:dyDescent="0.25">
      <c r="B48" s="297">
        <v>21</v>
      </c>
      <c r="C48" s="86">
        <v>1150</v>
      </c>
      <c r="D48" s="86">
        <v>125436</v>
      </c>
      <c r="E48" s="86">
        <v>11988</v>
      </c>
      <c r="F48" s="86" t="s">
        <v>143</v>
      </c>
      <c r="G48" s="86">
        <v>51793</v>
      </c>
      <c r="H48" s="86">
        <v>48555</v>
      </c>
      <c r="I48" s="86">
        <v>7380</v>
      </c>
      <c r="J48" s="299">
        <v>246302</v>
      </c>
      <c r="K48"/>
    </row>
    <row r="49" spans="2:11" x14ac:dyDescent="0.25">
      <c r="B49" s="297">
        <v>22</v>
      </c>
      <c r="C49" s="86">
        <v>478</v>
      </c>
      <c r="D49" s="86">
        <v>117148</v>
      </c>
      <c r="E49" s="86">
        <v>10771</v>
      </c>
      <c r="F49" s="86" t="s">
        <v>143</v>
      </c>
      <c r="G49" s="86">
        <v>33011</v>
      </c>
      <c r="H49" s="86">
        <v>59093</v>
      </c>
      <c r="I49" s="86">
        <v>8000</v>
      </c>
      <c r="J49" s="299">
        <v>228501</v>
      </c>
      <c r="K49"/>
    </row>
    <row r="50" spans="2:11" x14ac:dyDescent="0.25">
      <c r="B50" s="297">
        <v>23</v>
      </c>
      <c r="C50" s="86">
        <v>631</v>
      </c>
      <c r="D50" s="86">
        <v>141669</v>
      </c>
      <c r="E50" s="86">
        <v>9851</v>
      </c>
      <c r="F50" s="86">
        <v>335</v>
      </c>
      <c r="G50" s="86">
        <v>49865</v>
      </c>
      <c r="H50" s="86">
        <v>46108</v>
      </c>
      <c r="I50" s="86" t="s">
        <v>177</v>
      </c>
      <c r="J50" s="299">
        <v>248459</v>
      </c>
      <c r="K50"/>
    </row>
    <row r="51" spans="2:11" x14ac:dyDescent="0.25">
      <c r="B51" s="297">
        <v>24</v>
      </c>
      <c r="C51" s="86"/>
      <c r="D51" s="86">
        <v>135245</v>
      </c>
      <c r="E51" s="86">
        <v>9218</v>
      </c>
      <c r="F51" s="86">
        <v>361</v>
      </c>
      <c r="G51" s="86">
        <v>39246</v>
      </c>
      <c r="H51" s="86">
        <v>63858</v>
      </c>
      <c r="I51" s="86">
        <v>9745</v>
      </c>
      <c r="J51" s="299">
        <v>257673</v>
      </c>
      <c r="K51" s="36"/>
    </row>
    <row r="52" spans="2:11" x14ac:dyDescent="0.25">
      <c r="B52" s="297">
        <v>25</v>
      </c>
      <c r="C52" s="86">
        <v>217</v>
      </c>
      <c r="D52" s="86">
        <v>152208</v>
      </c>
      <c r="E52" s="86">
        <v>8685</v>
      </c>
      <c r="F52" s="86" t="s">
        <v>143</v>
      </c>
      <c r="G52" s="86">
        <v>46000</v>
      </c>
      <c r="H52" s="86">
        <v>47212</v>
      </c>
      <c r="I52" s="86">
        <v>7801</v>
      </c>
      <c r="J52" s="299">
        <v>262123</v>
      </c>
      <c r="K52" s="36"/>
    </row>
    <row r="53" spans="2:11" x14ac:dyDescent="0.25">
      <c r="B53" s="297">
        <v>26</v>
      </c>
      <c r="C53" s="86">
        <v>729</v>
      </c>
      <c r="D53" s="86">
        <v>149435</v>
      </c>
      <c r="E53" s="86">
        <v>12217</v>
      </c>
      <c r="F53" s="86" t="s">
        <v>143</v>
      </c>
      <c r="G53" s="86">
        <v>45074</v>
      </c>
      <c r="H53" s="86">
        <v>48229</v>
      </c>
      <c r="I53" s="86">
        <v>7053</v>
      </c>
      <c r="J53" s="299">
        <v>262737</v>
      </c>
      <c r="K53" s="36"/>
    </row>
    <row r="54" spans="2:11" x14ac:dyDescent="0.25">
      <c r="B54" s="297">
        <v>27</v>
      </c>
      <c r="C54" s="86" t="s">
        <v>143</v>
      </c>
      <c r="D54" s="86">
        <v>149825</v>
      </c>
      <c r="E54" s="86">
        <v>6710</v>
      </c>
      <c r="F54" s="86" t="s">
        <v>143</v>
      </c>
      <c r="G54" s="86">
        <v>47644</v>
      </c>
      <c r="H54" s="86">
        <v>51477</v>
      </c>
      <c r="I54" s="86">
        <v>9672</v>
      </c>
      <c r="J54" s="299">
        <v>265328</v>
      </c>
      <c r="K54" s="36"/>
    </row>
    <row r="55" spans="2:11" x14ac:dyDescent="0.25">
      <c r="B55" s="297">
        <v>28</v>
      </c>
      <c r="C55" s="86">
        <v>1036</v>
      </c>
      <c r="D55" s="86">
        <v>134849</v>
      </c>
      <c r="E55" s="86">
        <v>6401</v>
      </c>
      <c r="F55" s="86">
        <v>860</v>
      </c>
      <c r="G55" s="86">
        <v>24722</v>
      </c>
      <c r="H55" s="86">
        <v>57566</v>
      </c>
      <c r="I55" s="86">
        <v>8059</v>
      </c>
      <c r="J55" s="299">
        <v>233493</v>
      </c>
      <c r="K55" s="36"/>
    </row>
    <row r="56" spans="2:11" ht="15.75" thickBot="1" x14ac:dyDescent="0.3">
      <c r="B56" s="300">
        <v>29</v>
      </c>
      <c r="C56" s="301">
        <v>609</v>
      </c>
      <c r="D56" s="301">
        <v>115716</v>
      </c>
      <c r="E56" s="301">
        <v>9262</v>
      </c>
      <c r="F56" s="301">
        <v>345</v>
      </c>
      <c r="G56" s="301">
        <v>59907</v>
      </c>
      <c r="H56" s="301">
        <v>48629</v>
      </c>
      <c r="I56" s="301">
        <v>9212</v>
      </c>
      <c r="J56" s="302">
        <v>243680</v>
      </c>
      <c r="K56" s="36"/>
    </row>
    <row r="57" spans="2:11" ht="15.75" thickBot="1" x14ac:dyDescent="0.3">
      <c r="B57" s="300">
        <v>30</v>
      </c>
      <c r="C57" s="301">
        <v>902</v>
      </c>
      <c r="D57" s="301">
        <v>133113</v>
      </c>
      <c r="E57" s="301">
        <v>16679</v>
      </c>
      <c r="F57" s="301" t="s">
        <v>143</v>
      </c>
      <c r="G57" s="301">
        <v>39195</v>
      </c>
      <c r="H57" s="301">
        <v>44689</v>
      </c>
      <c r="I57" s="301">
        <v>8403</v>
      </c>
      <c r="J57" s="302">
        <v>242981</v>
      </c>
      <c r="K57" s="36"/>
    </row>
    <row r="58" spans="2:11" x14ac:dyDescent="0.25">
      <c r="K58" s="36"/>
    </row>
    <row r="59" spans="2:11" x14ac:dyDescent="0.25">
      <c r="K59" s="36"/>
    </row>
    <row r="60" spans="2:11" x14ac:dyDescent="0.25">
      <c r="K60" s="36"/>
    </row>
    <row r="61" spans="2:11" x14ac:dyDescent="0.25">
      <c r="K61" s="31"/>
    </row>
    <row r="62" spans="2:11" x14ac:dyDescent="0.25">
      <c r="K62" s="31"/>
    </row>
    <row r="63" spans="2:11" x14ac:dyDescent="0.25">
      <c r="K63" s="31"/>
    </row>
    <row r="64" spans="2:11" x14ac:dyDescent="0.25">
      <c r="K64" s="31"/>
    </row>
    <row r="65" spans="11:11" x14ac:dyDescent="0.25">
      <c r="K65" s="31"/>
    </row>
    <row r="66" spans="11:11" x14ac:dyDescent="0.25">
      <c r="K66" s="31"/>
    </row>
    <row r="67" spans="11:11" x14ac:dyDescent="0.25">
      <c r="K67" s="31"/>
    </row>
    <row r="68" spans="11:11" x14ac:dyDescent="0.25">
      <c r="K68" s="31"/>
    </row>
    <row r="69" spans="11:11" x14ac:dyDescent="0.25">
      <c r="K69" s="31"/>
    </row>
    <row r="70" spans="11:11" x14ac:dyDescent="0.25">
      <c r="K70" s="31"/>
    </row>
    <row r="71" spans="11:11" x14ac:dyDescent="0.25">
      <c r="K71" s="31"/>
    </row>
    <row r="72" spans="11:11" x14ac:dyDescent="0.25">
      <c r="K72" s="31"/>
    </row>
    <row r="73" spans="11:11" x14ac:dyDescent="0.25">
      <c r="K73" s="31"/>
    </row>
    <row r="74" spans="11:11" x14ac:dyDescent="0.25">
      <c r="K74" s="31"/>
    </row>
    <row r="75" spans="11:11" x14ac:dyDescent="0.25">
      <c r="K75" s="31"/>
    </row>
    <row r="76" spans="11:11" x14ac:dyDescent="0.25">
      <c r="K76" s="31"/>
    </row>
    <row r="77" spans="11:11" x14ac:dyDescent="0.25">
      <c r="K77" s="31"/>
    </row>
    <row r="78" spans="11:11" x14ac:dyDescent="0.25">
      <c r="K78" s="31"/>
    </row>
    <row r="79" spans="11:11" x14ac:dyDescent="0.25">
      <c r="K79" s="31"/>
    </row>
    <row r="80" spans="11:11" x14ac:dyDescent="0.25">
      <c r="K80" s="31"/>
    </row>
    <row r="81" spans="11:11" x14ac:dyDescent="0.25">
      <c r="K81" s="31"/>
    </row>
    <row r="82" spans="11:11" x14ac:dyDescent="0.25">
      <c r="K82" s="31"/>
    </row>
    <row r="83" spans="11:11" x14ac:dyDescent="0.25">
      <c r="K83" s="31"/>
    </row>
    <row r="84" spans="11:11" x14ac:dyDescent="0.25">
      <c r="K84" s="31"/>
    </row>
    <row r="85" spans="11:11" x14ac:dyDescent="0.25">
      <c r="K85" s="31"/>
    </row>
    <row r="86" spans="11:11" x14ac:dyDescent="0.25">
      <c r="K86" s="31"/>
    </row>
    <row r="87" spans="11:11" x14ac:dyDescent="0.25">
      <c r="K87" s="31"/>
    </row>
    <row r="88" spans="11:11" x14ac:dyDescent="0.25">
      <c r="K88" s="31"/>
    </row>
    <row r="89" spans="11:11" x14ac:dyDescent="0.25">
      <c r="K89" s="31"/>
    </row>
    <row r="90" spans="11:11" x14ac:dyDescent="0.25">
      <c r="K90" s="31"/>
    </row>
    <row r="91" spans="11:11" x14ac:dyDescent="0.25">
      <c r="K91" s="31"/>
    </row>
    <row r="92" spans="11:11" x14ac:dyDescent="0.25">
      <c r="K92" s="31"/>
    </row>
    <row r="93" spans="11:11" x14ac:dyDescent="0.25">
      <c r="K93" s="31"/>
    </row>
    <row r="94" spans="11:11" x14ac:dyDescent="0.25">
      <c r="K94" s="31"/>
    </row>
    <row r="95" spans="11:11" x14ac:dyDescent="0.25">
      <c r="K95" s="31"/>
    </row>
    <row r="96" spans="11:11" x14ac:dyDescent="0.25">
      <c r="K96" s="31"/>
    </row>
    <row r="97" spans="11:11" x14ac:dyDescent="0.25">
      <c r="K97" s="31"/>
    </row>
    <row r="98" spans="11:11" x14ac:dyDescent="0.25">
      <c r="K98" s="31"/>
    </row>
    <row r="99" spans="11:11" x14ac:dyDescent="0.25">
      <c r="K99" s="31"/>
    </row>
    <row r="100" spans="11:11" x14ac:dyDescent="0.25">
      <c r="K100" s="3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50"/>
  <sheetViews>
    <sheetView zoomScaleNormal="100" workbookViewId="0">
      <selection activeCell="K32" sqref="K32"/>
    </sheetView>
  </sheetViews>
  <sheetFormatPr defaultRowHeight="15" x14ac:dyDescent="0.25"/>
  <cols>
    <col min="1" max="1" width="9.140625" style="90"/>
    <col min="2" max="2" width="14.85546875" customWidth="1"/>
    <col min="5" max="5" width="9.140625" customWidth="1"/>
  </cols>
  <sheetData>
    <row r="2" spans="2:28" x14ac:dyDescent="0.25">
      <c r="B2" s="44" t="s">
        <v>140</v>
      </c>
      <c r="C2" s="43"/>
      <c r="E2" s="44"/>
      <c r="F2" s="45"/>
      <c r="G2" s="45"/>
      <c r="H2" s="45"/>
      <c r="I2" s="45"/>
      <c r="J2" s="46"/>
      <c r="K2" s="45"/>
      <c r="L2" s="45"/>
      <c r="M2" s="45"/>
      <c r="P2" s="47"/>
      <c r="Q2" s="47"/>
      <c r="R2" s="47"/>
      <c r="S2" s="47"/>
      <c r="T2" s="47"/>
      <c r="U2" s="48"/>
      <c r="V2" s="49"/>
      <c r="W2" s="49"/>
      <c r="X2" s="49"/>
      <c r="Y2" s="49"/>
    </row>
    <row r="3" spans="2:28" x14ac:dyDescent="0.25">
      <c r="C3" s="5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51"/>
      <c r="R3" s="52"/>
      <c r="S3" s="49"/>
      <c r="T3" s="49"/>
      <c r="U3" s="49"/>
      <c r="V3" s="49"/>
      <c r="W3" s="49"/>
      <c r="X3" s="49"/>
      <c r="Y3" s="49"/>
    </row>
    <row r="4" spans="2:28" x14ac:dyDescent="0.25">
      <c r="B4" s="44" t="s">
        <v>144</v>
      </c>
      <c r="C4" s="53"/>
      <c r="D4" s="54"/>
      <c r="E4" s="54"/>
      <c r="F4" s="54"/>
      <c r="G4" s="54"/>
      <c r="H4" s="45"/>
      <c r="I4" s="45"/>
      <c r="J4" s="45"/>
      <c r="K4" s="45"/>
      <c r="L4" s="45"/>
      <c r="M4" s="45"/>
      <c r="N4" s="45"/>
      <c r="O4" s="45"/>
      <c r="P4" s="45"/>
      <c r="Q4" s="55"/>
      <c r="R4" s="56"/>
      <c r="S4" s="49"/>
      <c r="T4" s="49"/>
      <c r="U4" s="49"/>
      <c r="V4" s="49"/>
      <c r="W4" s="49"/>
      <c r="X4" s="49"/>
      <c r="Y4" s="49"/>
    </row>
    <row r="5" spans="2:28" x14ac:dyDescent="0.25">
      <c r="B5" s="199" t="s">
        <v>176</v>
      </c>
      <c r="C5" s="197" t="s">
        <v>184</v>
      </c>
      <c r="D5" s="198"/>
      <c r="E5" s="198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57"/>
      <c r="S5" s="49"/>
      <c r="T5" s="49"/>
      <c r="U5" s="49"/>
      <c r="V5" s="49"/>
      <c r="W5" s="49"/>
      <c r="X5" s="49"/>
      <c r="Y5" s="49"/>
    </row>
    <row r="6" spans="2:28" x14ac:dyDescent="0.25">
      <c r="B6" s="337" t="s">
        <v>54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169"/>
      <c r="AA6" s="169"/>
      <c r="AB6" s="169"/>
    </row>
    <row r="7" spans="2:28" x14ac:dyDescent="0.25">
      <c r="B7" s="154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4"/>
      <c r="Z7" s="170"/>
      <c r="AA7" s="170"/>
      <c r="AB7" s="170"/>
    </row>
    <row r="8" spans="2:28" ht="15.75" thickBot="1" x14ac:dyDescent="0.3">
      <c r="B8" s="171"/>
      <c r="C8" s="171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1"/>
      <c r="Z8" s="170"/>
      <c r="AA8" s="170"/>
      <c r="AB8" s="170"/>
    </row>
    <row r="9" spans="2:28" ht="15.75" thickBot="1" x14ac:dyDescent="0.3">
      <c r="B9" s="163" t="s">
        <v>55</v>
      </c>
      <c r="C9" s="154"/>
      <c r="D9" s="338" t="s">
        <v>153</v>
      </c>
      <c r="E9" s="339"/>
      <c r="F9" s="339"/>
      <c r="G9" s="339"/>
      <c r="H9" s="340"/>
      <c r="I9" s="155"/>
      <c r="J9" s="170"/>
      <c r="K9" s="173"/>
      <c r="L9" s="159" t="s">
        <v>154</v>
      </c>
      <c r="M9" s="160"/>
      <c r="N9" s="162"/>
      <c r="O9" s="161"/>
      <c r="P9" s="170"/>
      <c r="Q9" s="170"/>
      <c r="R9" s="338" t="s">
        <v>155</v>
      </c>
      <c r="S9" s="339"/>
      <c r="T9" s="339"/>
      <c r="U9" s="339"/>
      <c r="V9" s="340"/>
      <c r="W9" s="155"/>
      <c r="X9" s="170"/>
      <c r="Y9" s="157"/>
      <c r="Z9" s="158" t="s">
        <v>85</v>
      </c>
      <c r="AA9" s="158"/>
      <c r="AB9" s="170"/>
    </row>
    <row r="10" spans="2:28" x14ac:dyDescent="0.25">
      <c r="B10" s="156"/>
      <c r="C10" s="154"/>
      <c r="D10" s="350" t="s">
        <v>156</v>
      </c>
      <c r="E10" s="341" t="s">
        <v>157</v>
      </c>
      <c r="F10" s="341" t="s">
        <v>158</v>
      </c>
      <c r="G10" s="343" t="s">
        <v>159</v>
      </c>
      <c r="H10" s="164" t="s">
        <v>160</v>
      </c>
      <c r="I10" s="155"/>
      <c r="J10" s="170"/>
      <c r="K10" s="350" t="s">
        <v>161</v>
      </c>
      <c r="L10" s="347" t="s">
        <v>162</v>
      </c>
      <c r="M10" s="348" t="s">
        <v>32</v>
      </c>
      <c r="N10" s="352" t="s">
        <v>159</v>
      </c>
      <c r="O10" s="166" t="s">
        <v>160</v>
      </c>
      <c r="P10" s="170"/>
      <c r="Q10" s="170"/>
      <c r="R10" s="350" t="s">
        <v>156</v>
      </c>
      <c r="S10" s="341" t="s">
        <v>157</v>
      </c>
      <c r="T10" s="341" t="s">
        <v>158</v>
      </c>
      <c r="U10" s="343" t="s">
        <v>159</v>
      </c>
      <c r="V10" s="164" t="s">
        <v>160</v>
      </c>
      <c r="W10" s="155"/>
      <c r="X10" s="170"/>
      <c r="Y10" s="345" t="s">
        <v>28</v>
      </c>
      <c r="Z10" s="167" t="s">
        <v>163</v>
      </c>
      <c r="AA10" s="166" t="s">
        <v>160</v>
      </c>
      <c r="AB10" s="170"/>
    </row>
    <row r="11" spans="2:28" ht="15.75" thickBot="1" x14ac:dyDescent="0.3">
      <c r="B11" s="170"/>
      <c r="C11" s="154"/>
      <c r="D11" s="351"/>
      <c r="E11" s="342"/>
      <c r="F11" s="342"/>
      <c r="G11" s="344"/>
      <c r="H11" s="165" t="s">
        <v>164</v>
      </c>
      <c r="I11" s="174" t="s">
        <v>56</v>
      </c>
      <c r="J11" s="170"/>
      <c r="K11" s="351"/>
      <c r="L11" s="342"/>
      <c r="M11" s="349"/>
      <c r="N11" s="344"/>
      <c r="O11" s="165" t="s">
        <v>164</v>
      </c>
      <c r="P11" s="175" t="s">
        <v>56</v>
      </c>
      <c r="Q11" s="170"/>
      <c r="R11" s="351"/>
      <c r="S11" s="342"/>
      <c r="T11" s="342"/>
      <c r="U11" s="344"/>
      <c r="V11" s="165" t="s">
        <v>164</v>
      </c>
      <c r="W11" s="174" t="s">
        <v>56</v>
      </c>
      <c r="X11" s="170"/>
      <c r="Y11" s="346"/>
      <c r="Z11" s="168" t="s">
        <v>165</v>
      </c>
      <c r="AA11" s="165" t="s">
        <v>164</v>
      </c>
      <c r="AB11" s="175" t="s">
        <v>56</v>
      </c>
    </row>
    <row r="12" spans="2:28" ht="15.75" thickBot="1" x14ac:dyDescent="0.3">
      <c r="B12" s="176" t="s">
        <v>57</v>
      </c>
      <c r="C12" s="171"/>
      <c r="D12" s="227">
        <v>377.87900000000002</v>
      </c>
      <c r="E12" s="228">
        <v>377.74900000000002</v>
      </c>
      <c r="F12" s="229"/>
      <c r="G12" s="230">
        <v>376.46800000000002</v>
      </c>
      <c r="H12" s="231">
        <v>2.6890000000000214</v>
      </c>
      <c r="I12" s="232">
        <v>7.194090625744165E-3</v>
      </c>
      <c r="J12" s="226"/>
      <c r="K12" s="227">
        <v>341.86099999999999</v>
      </c>
      <c r="L12" s="228">
        <v>429.87299999999999</v>
      </c>
      <c r="M12" s="229">
        <v>429.61099999999999</v>
      </c>
      <c r="N12" s="230">
        <v>422.74799999999999</v>
      </c>
      <c r="O12" s="231">
        <v>2.7420000000000186</v>
      </c>
      <c r="P12" s="232">
        <v>6.5284781645977841E-3</v>
      </c>
      <c r="Q12" s="224"/>
      <c r="R12" s="227">
        <v>377.73399999999998</v>
      </c>
      <c r="S12" s="228">
        <v>373.20299999999997</v>
      </c>
      <c r="T12" s="229"/>
      <c r="U12" s="230">
        <v>367.80900000000003</v>
      </c>
      <c r="V12" s="231">
        <v>-4.4379999999999882</v>
      </c>
      <c r="W12" s="232">
        <v>-1.192219144815132E-2</v>
      </c>
      <c r="X12" s="224"/>
      <c r="Y12" s="233">
        <v>381.2602</v>
      </c>
      <c r="Z12" s="234">
        <v>171.42994604316547</v>
      </c>
      <c r="AA12" s="231">
        <v>1.3335999999999899</v>
      </c>
      <c r="AB12" s="232">
        <v>3.5101516977227298E-3</v>
      </c>
    </row>
    <row r="13" spans="2:28" x14ac:dyDescent="0.25">
      <c r="B13" s="177"/>
      <c r="C13" s="171"/>
      <c r="D13" s="235"/>
      <c r="E13" s="236"/>
      <c r="F13" s="236"/>
      <c r="G13" s="236"/>
      <c r="H13" s="236"/>
      <c r="I13" s="237"/>
      <c r="J13" s="236"/>
      <c r="K13" s="236"/>
      <c r="L13" s="236"/>
      <c r="M13" s="236"/>
      <c r="N13" s="236"/>
      <c r="O13" s="236"/>
      <c r="P13" s="238"/>
      <c r="Q13" s="224"/>
      <c r="R13" s="235"/>
      <c r="S13" s="236"/>
      <c r="T13" s="236"/>
      <c r="U13" s="236"/>
      <c r="V13" s="236"/>
      <c r="W13" s="237"/>
      <c r="X13" s="224"/>
      <c r="Y13" s="239"/>
      <c r="Z13" s="240"/>
      <c r="AA13" s="235"/>
      <c r="AB13" s="235"/>
    </row>
    <row r="14" spans="2:28" x14ac:dyDescent="0.25">
      <c r="B14" s="178"/>
      <c r="C14" s="171"/>
      <c r="D14" s="241"/>
      <c r="E14" s="241"/>
      <c r="F14" s="241"/>
      <c r="G14" s="241"/>
      <c r="H14" s="242"/>
      <c r="I14" s="243"/>
      <c r="J14" s="241"/>
      <c r="K14" s="241"/>
      <c r="L14" s="241"/>
      <c r="M14" s="241"/>
      <c r="N14" s="241"/>
      <c r="O14" s="241"/>
      <c r="P14" s="244"/>
      <c r="Q14" s="241"/>
      <c r="R14" s="241"/>
      <c r="S14" s="241"/>
      <c r="T14" s="241"/>
      <c r="U14" s="241"/>
      <c r="V14" s="242"/>
      <c r="W14" s="243"/>
      <c r="X14" s="241"/>
      <c r="Y14" s="241"/>
      <c r="Z14" s="241"/>
      <c r="AA14" s="245"/>
      <c r="AB14" s="245"/>
    </row>
    <row r="15" spans="2:28" ht="15.75" thickBot="1" x14ac:dyDescent="0.3">
      <c r="B15" s="178"/>
      <c r="C15" s="171"/>
      <c r="D15" s="246" t="s">
        <v>180</v>
      </c>
      <c r="E15" s="246" t="s">
        <v>181</v>
      </c>
      <c r="F15" s="246" t="s">
        <v>182</v>
      </c>
      <c r="G15" s="246" t="s">
        <v>183</v>
      </c>
      <c r="H15" s="246"/>
      <c r="I15" s="247"/>
      <c r="J15" s="225"/>
      <c r="K15" s="246" t="s">
        <v>180</v>
      </c>
      <c r="L15" s="246" t="s">
        <v>181</v>
      </c>
      <c r="M15" s="246" t="s">
        <v>182</v>
      </c>
      <c r="N15" s="246" t="s">
        <v>183</v>
      </c>
      <c r="O15" s="248"/>
      <c r="P15" s="249"/>
      <c r="Q15" s="225"/>
      <c r="R15" s="246" t="s">
        <v>180</v>
      </c>
      <c r="S15" s="246" t="s">
        <v>181</v>
      </c>
      <c r="T15" s="246" t="s">
        <v>182</v>
      </c>
      <c r="U15" s="246" t="s">
        <v>183</v>
      </c>
      <c r="V15" s="246"/>
      <c r="W15" s="247"/>
      <c r="X15" s="224"/>
      <c r="Y15" s="250" t="s">
        <v>28</v>
      </c>
      <c r="Z15" s="225"/>
      <c r="AA15" s="245"/>
      <c r="AB15" s="245"/>
    </row>
    <row r="16" spans="2:28" x14ac:dyDescent="0.25">
      <c r="B16" s="179" t="s">
        <v>58</v>
      </c>
      <c r="C16" s="171"/>
      <c r="D16" s="251">
        <v>365.18709999999999</v>
      </c>
      <c r="E16" s="252">
        <v>335.2826</v>
      </c>
      <c r="F16" s="252" t="s">
        <v>178</v>
      </c>
      <c r="G16" s="253">
        <v>361.5847</v>
      </c>
      <c r="H16" s="254">
        <v>0.93020000000001346</v>
      </c>
      <c r="I16" s="255">
        <v>2.5791997604356354E-3</v>
      </c>
      <c r="J16" s="256"/>
      <c r="K16" s="251" t="s">
        <v>178</v>
      </c>
      <c r="L16" s="252" t="s">
        <v>178</v>
      </c>
      <c r="M16" s="252" t="s">
        <v>178</v>
      </c>
      <c r="N16" s="253" t="s">
        <v>178</v>
      </c>
      <c r="O16" s="254"/>
      <c r="P16" s="255"/>
      <c r="Q16" s="224"/>
      <c r="R16" s="251" t="s">
        <v>178</v>
      </c>
      <c r="S16" s="252" t="s">
        <v>178</v>
      </c>
      <c r="T16" s="252" t="s">
        <v>178</v>
      </c>
      <c r="U16" s="253" t="s">
        <v>178</v>
      </c>
      <c r="V16" s="254" t="s">
        <v>178</v>
      </c>
      <c r="W16" s="257" t="s">
        <v>178</v>
      </c>
      <c r="X16" s="224"/>
      <c r="Y16" s="258">
        <v>361.5847</v>
      </c>
      <c r="Z16" s="259"/>
      <c r="AA16" s="260">
        <v>0.93020000000001346</v>
      </c>
      <c r="AB16" s="257">
        <v>2.5791997604356354E-3</v>
      </c>
    </row>
    <row r="17" spans="2:28" x14ac:dyDescent="0.25">
      <c r="B17" s="180" t="s">
        <v>59</v>
      </c>
      <c r="C17" s="171"/>
      <c r="D17" s="261" t="s">
        <v>178</v>
      </c>
      <c r="E17" s="262" t="s">
        <v>178</v>
      </c>
      <c r="F17" s="262" t="s">
        <v>178</v>
      </c>
      <c r="G17" s="263" t="s">
        <v>178</v>
      </c>
      <c r="H17" s="264"/>
      <c r="I17" s="265" t="s">
        <v>178</v>
      </c>
      <c r="J17" s="256"/>
      <c r="K17" s="261" t="s">
        <v>178</v>
      </c>
      <c r="L17" s="262" t="s">
        <v>178</v>
      </c>
      <c r="M17" s="262" t="s">
        <v>178</v>
      </c>
      <c r="N17" s="263" t="s">
        <v>178</v>
      </c>
      <c r="O17" s="264" t="s">
        <v>178</v>
      </c>
      <c r="P17" s="266" t="s">
        <v>178</v>
      </c>
      <c r="Q17" s="224"/>
      <c r="R17" s="261" t="s">
        <v>178</v>
      </c>
      <c r="S17" s="262" t="s">
        <v>178</v>
      </c>
      <c r="T17" s="262" t="s">
        <v>178</v>
      </c>
      <c r="U17" s="263" t="s">
        <v>178</v>
      </c>
      <c r="V17" s="264" t="s">
        <v>178</v>
      </c>
      <c r="W17" s="266" t="s">
        <v>178</v>
      </c>
      <c r="X17" s="224"/>
      <c r="Y17" s="267" t="s">
        <v>178</v>
      </c>
      <c r="Z17" s="236"/>
      <c r="AA17" s="268" t="s">
        <v>178</v>
      </c>
      <c r="AB17" s="266" t="s">
        <v>178</v>
      </c>
    </row>
    <row r="18" spans="2:28" x14ac:dyDescent="0.25">
      <c r="B18" s="180" t="s">
        <v>60</v>
      </c>
      <c r="C18" s="171"/>
      <c r="D18" s="261">
        <v>332.99040000000002</v>
      </c>
      <c r="E18" s="262">
        <v>339.60500000000002</v>
      </c>
      <c r="F18" s="262">
        <v>345.66469999999998</v>
      </c>
      <c r="G18" s="263">
        <v>339.31799999999998</v>
      </c>
      <c r="H18" s="264">
        <v>1.8150999999999726</v>
      </c>
      <c r="I18" s="265">
        <v>5.3780278628716705E-3</v>
      </c>
      <c r="J18" s="256"/>
      <c r="K18" s="261" t="s">
        <v>178</v>
      </c>
      <c r="L18" s="262" t="s">
        <v>178</v>
      </c>
      <c r="M18" s="262" t="s">
        <v>178</v>
      </c>
      <c r="N18" s="263" t="s">
        <v>178</v>
      </c>
      <c r="O18" s="264" t="s">
        <v>178</v>
      </c>
      <c r="P18" s="266" t="s">
        <v>178</v>
      </c>
      <c r="Q18" s="224"/>
      <c r="R18" s="261" t="s">
        <v>178</v>
      </c>
      <c r="S18" s="262" t="s">
        <v>178</v>
      </c>
      <c r="T18" s="262" t="s">
        <v>179</v>
      </c>
      <c r="U18" s="263" t="s">
        <v>179</v>
      </c>
      <c r="V18" s="264" t="s">
        <v>178</v>
      </c>
      <c r="W18" s="266" t="s">
        <v>178</v>
      </c>
      <c r="X18" s="224"/>
      <c r="Y18" s="267" t="s">
        <v>179</v>
      </c>
      <c r="Z18" s="236"/>
      <c r="AA18" s="268" t="s">
        <v>178</v>
      </c>
      <c r="AB18" s="266" t="s">
        <v>178</v>
      </c>
    </row>
    <row r="19" spans="2:28" x14ac:dyDescent="0.25">
      <c r="B19" s="180" t="s">
        <v>61</v>
      </c>
      <c r="C19" s="171"/>
      <c r="D19" s="261" t="s">
        <v>178</v>
      </c>
      <c r="E19" s="262">
        <v>349.86399999999998</v>
      </c>
      <c r="F19" s="262">
        <v>337.4873</v>
      </c>
      <c r="G19" s="263">
        <v>341.88229999999999</v>
      </c>
      <c r="H19" s="264">
        <v>3.8886999999999716</v>
      </c>
      <c r="I19" s="265">
        <v>1.1505247436637722E-2</v>
      </c>
      <c r="J19" s="256"/>
      <c r="K19" s="261" t="s">
        <v>178</v>
      </c>
      <c r="L19" s="262" t="s">
        <v>178</v>
      </c>
      <c r="M19" s="262" t="s">
        <v>178</v>
      </c>
      <c r="N19" s="263" t="s">
        <v>178</v>
      </c>
      <c r="O19" s="264" t="s">
        <v>178</v>
      </c>
      <c r="P19" s="266" t="s">
        <v>178</v>
      </c>
      <c r="Q19" s="224"/>
      <c r="R19" s="261" t="s">
        <v>178</v>
      </c>
      <c r="S19" s="262">
        <v>365.22480000000002</v>
      </c>
      <c r="T19" s="262">
        <v>373.29750000000001</v>
      </c>
      <c r="U19" s="263">
        <v>371.44580000000002</v>
      </c>
      <c r="V19" s="264">
        <v>2.2938000000000329</v>
      </c>
      <c r="W19" s="266">
        <v>6.2137005894591368E-3</v>
      </c>
      <c r="X19" s="224"/>
      <c r="Y19" s="269">
        <v>360.71769999999998</v>
      </c>
      <c r="Z19" s="224"/>
      <c r="AA19" s="268">
        <v>2.8725999999999772</v>
      </c>
      <c r="AB19" s="266">
        <v>8.0274956957633314E-3</v>
      </c>
    </row>
    <row r="20" spans="2:28" x14ac:dyDescent="0.25">
      <c r="B20" s="180" t="s">
        <v>62</v>
      </c>
      <c r="C20" s="171"/>
      <c r="D20" s="261">
        <v>384.57130000000001</v>
      </c>
      <c r="E20" s="262">
        <v>395.4203</v>
      </c>
      <c r="F20" s="262" t="s">
        <v>178</v>
      </c>
      <c r="G20" s="263">
        <v>389.64960000000002</v>
      </c>
      <c r="H20" s="264">
        <v>4.3798000000000457</v>
      </c>
      <c r="I20" s="265">
        <v>1.1368137341676077E-2</v>
      </c>
      <c r="J20" s="256"/>
      <c r="K20" s="261" t="s">
        <v>178</v>
      </c>
      <c r="L20" s="262" t="s">
        <v>178</v>
      </c>
      <c r="M20" s="262" t="s">
        <v>178</v>
      </c>
      <c r="N20" s="263" t="s">
        <v>178</v>
      </c>
      <c r="O20" s="264" t="s">
        <v>178</v>
      </c>
      <c r="P20" s="266" t="s">
        <v>178</v>
      </c>
      <c r="Q20" s="224"/>
      <c r="R20" s="261" t="s">
        <v>178</v>
      </c>
      <c r="S20" s="262" t="s">
        <v>178</v>
      </c>
      <c r="T20" s="262" t="s">
        <v>178</v>
      </c>
      <c r="U20" s="263" t="s">
        <v>178</v>
      </c>
      <c r="V20" s="264" t="s">
        <v>178</v>
      </c>
      <c r="W20" s="266" t="s">
        <v>178</v>
      </c>
      <c r="X20" s="224"/>
      <c r="Y20" s="269">
        <v>389.64960000000002</v>
      </c>
      <c r="Z20" s="236"/>
      <c r="AA20" s="268">
        <v>4.3798000000000457</v>
      </c>
      <c r="AB20" s="266">
        <v>1.1368137341676077E-2</v>
      </c>
    </row>
    <row r="21" spans="2:28" x14ac:dyDescent="0.25">
      <c r="B21" s="180" t="s">
        <v>63</v>
      </c>
      <c r="C21" s="171"/>
      <c r="D21" s="261" t="s">
        <v>178</v>
      </c>
      <c r="E21" s="262" t="s">
        <v>179</v>
      </c>
      <c r="F21" s="262" t="s">
        <v>178</v>
      </c>
      <c r="G21" s="263" t="s">
        <v>179</v>
      </c>
      <c r="H21" s="264" t="s">
        <v>178</v>
      </c>
      <c r="I21" s="265" t="s">
        <v>178</v>
      </c>
      <c r="J21" s="256"/>
      <c r="K21" s="261" t="s">
        <v>178</v>
      </c>
      <c r="L21" s="262" t="s">
        <v>178</v>
      </c>
      <c r="M21" s="262" t="s">
        <v>178</v>
      </c>
      <c r="N21" s="263" t="s">
        <v>178</v>
      </c>
      <c r="O21" s="264" t="s">
        <v>178</v>
      </c>
      <c r="P21" s="266" t="s">
        <v>178</v>
      </c>
      <c r="Q21" s="224"/>
      <c r="R21" s="261" t="s">
        <v>178</v>
      </c>
      <c r="S21" s="262" t="s">
        <v>178</v>
      </c>
      <c r="T21" s="262" t="s">
        <v>178</v>
      </c>
      <c r="U21" s="263" t="s">
        <v>178</v>
      </c>
      <c r="V21" s="264" t="s">
        <v>178</v>
      </c>
      <c r="W21" s="266" t="s">
        <v>178</v>
      </c>
      <c r="X21" s="224"/>
      <c r="Y21" s="269" t="s">
        <v>179</v>
      </c>
      <c r="Z21" s="236"/>
      <c r="AA21" s="268" t="s">
        <v>178</v>
      </c>
      <c r="AB21" s="266" t="s">
        <v>178</v>
      </c>
    </row>
    <row r="22" spans="2:28" x14ac:dyDescent="0.25">
      <c r="B22" s="180" t="s">
        <v>64</v>
      </c>
      <c r="C22" s="171"/>
      <c r="D22" s="270" t="s">
        <v>178</v>
      </c>
      <c r="E22" s="271" t="s">
        <v>178</v>
      </c>
      <c r="F22" s="271" t="s">
        <v>178</v>
      </c>
      <c r="G22" s="272" t="s">
        <v>178</v>
      </c>
      <c r="H22" s="264"/>
      <c r="I22" s="265"/>
      <c r="J22" s="273"/>
      <c r="K22" s="270">
        <v>423.13029999999998</v>
      </c>
      <c r="L22" s="271">
        <v>433.78460000000001</v>
      </c>
      <c r="M22" s="271">
        <v>447.84019999999998</v>
      </c>
      <c r="N22" s="272">
        <v>437.57029999999997</v>
      </c>
      <c r="O22" s="264">
        <v>0.95919999999995298</v>
      </c>
      <c r="P22" s="266">
        <v>2.1969207837362337E-3</v>
      </c>
      <c r="Q22" s="224"/>
      <c r="R22" s="270" t="s">
        <v>178</v>
      </c>
      <c r="S22" s="271" t="s">
        <v>178</v>
      </c>
      <c r="T22" s="271" t="s">
        <v>178</v>
      </c>
      <c r="U22" s="272" t="s">
        <v>178</v>
      </c>
      <c r="V22" s="264" t="s">
        <v>178</v>
      </c>
      <c r="W22" s="266" t="s">
        <v>178</v>
      </c>
      <c r="X22" s="224"/>
      <c r="Y22" s="269">
        <v>437.57029999999997</v>
      </c>
      <c r="Z22" s="259"/>
      <c r="AA22" s="268">
        <v>0.95919999999995298</v>
      </c>
      <c r="AB22" s="266">
        <v>2.1969207837362337E-3</v>
      </c>
    </row>
    <row r="23" spans="2:28" x14ac:dyDescent="0.25">
      <c r="B23" s="180" t="s">
        <v>65</v>
      </c>
      <c r="C23" s="171"/>
      <c r="D23" s="261" t="s">
        <v>178</v>
      </c>
      <c r="E23" s="262">
        <v>403.58620000000002</v>
      </c>
      <c r="F23" s="262">
        <v>374.27820000000003</v>
      </c>
      <c r="G23" s="263">
        <v>391.24189999999999</v>
      </c>
      <c r="H23" s="264">
        <v>0</v>
      </c>
      <c r="I23" s="265">
        <v>0</v>
      </c>
      <c r="J23" s="256"/>
      <c r="K23" s="261" t="s">
        <v>178</v>
      </c>
      <c r="L23" s="262" t="s">
        <v>178</v>
      </c>
      <c r="M23" s="262" t="s">
        <v>178</v>
      </c>
      <c r="N23" s="263" t="s">
        <v>178</v>
      </c>
      <c r="O23" s="264" t="s">
        <v>178</v>
      </c>
      <c r="P23" s="266" t="s">
        <v>178</v>
      </c>
      <c r="Q23" s="224"/>
      <c r="R23" s="261" t="s">
        <v>178</v>
      </c>
      <c r="S23" s="262" t="s">
        <v>178</v>
      </c>
      <c r="T23" s="262" t="s">
        <v>178</v>
      </c>
      <c r="U23" s="263" t="s">
        <v>178</v>
      </c>
      <c r="V23" s="264" t="s">
        <v>178</v>
      </c>
      <c r="W23" s="266" t="s">
        <v>178</v>
      </c>
      <c r="X23" s="224"/>
      <c r="Y23" s="269">
        <v>391.24189999999999</v>
      </c>
      <c r="Z23" s="259"/>
      <c r="AA23" s="268" t="s">
        <v>178</v>
      </c>
      <c r="AB23" s="266" t="s">
        <v>178</v>
      </c>
    </row>
    <row r="24" spans="2:28" x14ac:dyDescent="0.25">
      <c r="B24" s="180" t="s">
        <v>66</v>
      </c>
      <c r="C24" s="171"/>
      <c r="D24" s="261">
        <v>352.5763</v>
      </c>
      <c r="E24" s="262">
        <v>369.76479999999998</v>
      </c>
      <c r="F24" s="262" t="s">
        <v>178</v>
      </c>
      <c r="G24" s="263">
        <v>359.06909999999999</v>
      </c>
      <c r="H24" s="264">
        <v>-2.7493000000000052</v>
      </c>
      <c r="I24" s="265">
        <v>-7.5985632571478057E-3</v>
      </c>
      <c r="J24" s="256"/>
      <c r="K24" s="261" t="s">
        <v>178</v>
      </c>
      <c r="L24" s="262" t="s">
        <v>178</v>
      </c>
      <c r="M24" s="262" t="s">
        <v>178</v>
      </c>
      <c r="N24" s="263" t="s">
        <v>178</v>
      </c>
      <c r="O24" s="264" t="s">
        <v>178</v>
      </c>
      <c r="P24" s="266" t="s">
        <v>178</v>
      </c>
      <c r="Q24" s="224"/>
      <c r="R24" s="261">
        <v>373.96140000000003</v>
      </c>
      <c r="S24" s="262">
        <v>376.03390000000002</v>
      </c>
      <c r="T24" s="262" t="s">
        <v>178</v>
      </c>
      <c r="U24" s="263">
        <v>375.21030000000002</v>
      </c>
      <c r="V24" s="264">
        <v>-1.7924999999999613</v>
      </c>
      <c r="W24" s="266">
        <v>-4.7546065970861529E-3</v>
      </c>
      <c r="X24" s="224"/>
      <c r="Y24" s="269">
        <v>369.26080000000002</v>
      </c>
      <c r="Z24" s="259"/>
      <c r="AA24" s="268">
        <v>-2.1451999999999884</v>
      </c>
      <c r="AB24" s="266">
        <v>-5.7758894578977538E-3</v>
      </c>
    </row>
    <row r="25" spans="2:28" x14ac:dyDescent="0.25">
      <c r="B25" s="180" t="s">
        <v>67</v>
      </c>
      <c r="C25" s="171"/>
      <c r="D25" s="270">
        <v>386.56380000000001</v>
      </c>
      <c r="E25" s="271">
        <v>383.08769999999998</v>
      </c>
      <c r="F25" s="271">
        <v>358.60980000000001</v>
      </c>
      <c r="G25" s="272">
        <v>381.3023</v>
      </c>
      <c r="H25" s="264">
        <v>7.8899999999975989E-2</v>
      </c>
      <c r="I25" s="265">
        <v>2.0696525974006619E-4</v>
      </c>
      <c r="J25" s="256"/>
      <c r="K25" s="270">
        <v>272.03070000000002</v>
      </c>
      <c r="L25" s="271">
        <v>389</v>
      </c>
      <c r="M25" s="271">
        <v>361.99579999999997</v>
      </c>
      <c r="N25" s="272">
        <v>360.21120000000002</v>
      </c>
      <c r="O25" s="264">
        <v>10.26600000000002</v>
      </c>
      <c r="P25" s="266">
        <v>2.9336021754263308E-2</v>
      </c>
      <c r="Q25" s="224"/>
      <c r="R25" s="270" t="s">
        <v>178</v>
      </c>
      <c r="S25" s="271" t="s">
        <v>178</v>
      </c>
      <c r="T25" s="271" t="s">
        <v>178</v>
      </c>
      <c r="U25" s="272" t="s">
        <v>178</v>
      </c>
      <c r="V25" s="264" t="s">
        <v>178</v>
      </c>
      <c r="W25" s="266" t="s">
        <v>178</v>
      </c>
      <c r="X25" s="224"/>
      <c r="Y25" s="269">
        <v>378.33980000000003</v>
      </c>
      <c r="Z25" s="236"/>
      <c r="AA25" s="268">
        <v>1.5098000000000411</v>
      </c>
      <c r="AB25" s="266">
        <v>4.006581216994487E-3</v>
      </c>
    </row>
    <row r="26" spans="2:28" x14ac:dyDescent="0.25">
      <c r="B26" s="180" t="s">
        <v>68</v>
      </c>
      <c r="C26" s="171"/>
      <c r="D26" s="270">
        <v>356.06259999999997</v>
      </c>
      <c r="E26" s="271">
        <v>365.6388</v>
      </c>
      <c r="F26" s="271" t="s">
        <v>178</v>
      </c>
      <c r="G26" s="272">
        <v>363.13940000000002</v>
      </c>
      <c r="H26" s="264">
        <v>0.73930000000001428</v>
      </c>
      <c r="I26" s="265">
        <v>2.0400104746107761E-3</v>
      </c>
      <c r="J26" s="256"/>
      <c r="K26" s="270" t="s">
        <v>178</v>
      </c>
      <c r="L26" s="271" t="s">
        <v>178</v>
      </c>
      <c r="M26" s="271" t="s">
        <v>178</v>
      </c>
      <c r="N26" s="272" t="s">
        <v>178</v>
      </c>
      <c r="O26" s="264" t="s">
        <v>178</v>
      </c>
      <c r="P26" s="266" t="s">
        <v>178</v>
      </c>
      <c r="Q26" s="224"/>
      <c r="R26" s="270" t="s">
        <v>178</v>
      </c>
      <c r="S26" s="271" t="s">
        <v>178</v>
      </c>
      <c r="T26" s="271" t="s">
        <v>178</v>
      </c>
      <c r="U26" s="272" t="s">
        <v>178</v>
      </c>
      <c r="V26" s="264" t="s">
        <v>178</v>
      </c>
      <c r="W26" s="266" t="s">
        <v>178</v>
      </c>
      <c r="X26" s="224"/>
      <c r="Y26" s="269">
        <v>363.13940000000002</v>
      </c>
      <c r="Z26" s="236"/>
      <c r="AA26" s="268">
        <v>0.73930000000001428</v>
      </c>
      <c r="AB26" s="266">
        <v>2.0400104746107761E-3</v>
      </c>
    </row>
    <row r="27" spans="2:28" x14ac:dyDescent="0.25">
      <c r="B27" s="180" t="s">
        <v>69</v>
      </c>
      <c r="C27" s="171"/>
      <c r="D27" s="261">
        <v>393.26690000000002</v>
      </c>
      <c r="E27" s="262">
        <v>362.12650000000002</v>
      </c>
      <c r="F27" s="262">
        <v>332.1003</v>
      </c>
      <c r="G27" s="263">
        <v>388.14510000000001</v>
      </c>
      <c r="H27" s="274">
        <v>5.9750000000000227</v>
      </c>
      <c r="I27" s="265">
        <v>1.5634399446738501E-2</v>
      </c>
      <c r="J27" s="256"/>
      <c r="K27" s="261" t="s">
        <v>178</v>
      </c>
      <c r="L27" s="262" t="s">
        <v>178</v>
      </c>
      <c r="M27" s="262" t="s">
        <v>178</v>
      </c>
      <c r="N27" s="263" t="s">
        <v>178</v>
      </c>
      <c r="O27" s="264" t="s">
        <v>178</v>
      </c>
      <c r="P27" s="266" t="s">
        <v>178</v>
      </c>
      <c r="Q27" s="224"/>
      <c r="R27" s="261">
        <v>413.25189999999998</v>
      </c>
      <c r="S27" s="262">
        <v>403.803</v>
      </c>
      <c r="T27" s="262">
        <v>442.05459999999999</v>
      </c>
      <c r="U27" s="263">
        <v>415.96890000000002</v>
      </c>
      <c r="V27" s="264">
        <v>-21.825199999999995</v>
      </c>
      <c r="W27" s="266">
        <v>-4.9852659046798475E-2</v>
      </c>
      <c r="X27" s="224"/>
      <c r="Y27" s="269">
        <v>389.798</v>
      </c>
      <c r="Z27" s="236"/>
      <c r="AA27" s="268">
        <v>4.3233999999999924</v>
      </c>
      <c r="AB27" s="266">
        <v>1.1215784386312322E-2</v>
      </c>
    </row>
    <row r="28" spans="2:28" x14ac:dyDescent="0.25">
      <c r="B28" s="180" t="s">
        <v>70</v>
      </c>
      <c r="C28" s="171"/>
      <c r="D28" s="261" t="s">
        <v>178</v>
      </c>
      <c r="E28" s="262" t="s">
        <v>178</v>
      </c>
      <c r="F28" s="262" t="s">
        <v>178</v>
      </c>
      <c r="G28" s="263" t="s">
        <v>178</v>
      </c>
      <c r="H28" s="264">
        <v>0</v>
      </c>
      <c r="I28" s="265">
        <v>0</v>
      </c>
      <c r="J28" s="256"/>
      <c r="K28" s="261" t="s">
        <v>178</v>
      </c>
      <c r="L28" s="262" t="s">
        <v>178</v>
      </c>
      <c r="M28" s="262" t="s">
        <v>178</v>
      </c>
      <c r="N28" s="263" t="s">
        <v>178</v>
      </c>
      <c r="O28" s="264" t="s">
        <v>178</v>
      </c>
      <c r="P28" s="266" t="s">
        <v>178</v>
      </c>
      <c r="Q28" s="224"/>
      <c r="R28" s="261" t="s">
        <v>178</v>
      </c>
      <c r="S28" s="262" t="s">
        <v>178</v>
      </c>
      <c r="T28" s="262" t="s">
        <v>178</v>
      </c>
      <c r="U28" s="263" t="s">
        <v>178</v>
      </c>
      <c r="V28" s="264" t="s">
        <v>178</v>
      </c>
      <c r="W28" s="266" t="s">
        <v>178</v>
      </c>
      <c r="X28" s="224"/>
      <c r="Y28" s="269" t="s">
        <v>178</v>
      </c>
      <c r="Z28" s="259"/>
      <c r="AA28" s="268" t="s">
        <v>178</v>
      </c>
      <c r="AB28" s="266" t="s">
        <v>178</v>
      </c>
    </row>
    <row r="29" spans="2:28" x14ac:dyDescent="0.25">
      <c r="B29" s="180" t="s">
        <v>71</v>
      </c>
      <c r="C29" s="171"/>
      <c r="D29" s="261" t="s">
        <v>178</v>
      </c>
      <c r="E29" s="262">
        <v>347.38670000000002</v>
      </c>
      <c r="F29" s="262" t="s">
        <v>178</v>
      </c>
      <c r="G29" s="263">
        <v>347.38670000000002</v>
      </c>
      <c r="H29" s="264">
        <v>105.76440000000002</v>
      </c>
      <c r="I29" s="265">
        <v>0.43772615358764488</v>
      </c>
      <c r="J29" s="256"/>
      <c r="K29" s="261" t="s">
        <v>178</v>
      </c>
      <c r="L29" s="262" t="s">
        <v>178</v>
      </c>
      <c r="M29" s="262" t="s">
        <v>178</v>
      </c>
      <c r="N29" s="263" t="s">
        <v>178</v>
      </c>
      <c r="O29" s="264" t="s">
        <v>178</v>
      </c>
      <c r="P29" s="266" t="s">
        <v>178</v>
      </c>
      <c r="Q29" s="224"/>
      <c r="R29" s="261" t="s">
        <v>178</v>
      </c>
      <c r="S29" s="262">
        <v>286.02960000000002</v>
      </c>
      <c r="T29" s="262" t="s">
        <v>178</v>
      </c>
      <c r="U29" s="263">
        <v>286.02960000000002</v>
      </c>
      <c r="V29" s="264">
        <v>45.330100000000016</v>
      </c>
      <c r="W29" s="266">
        <v>0.18832652332057198</v>
      </c>
      <c r="X29" s="224"/>
      <c r="Y29" s="269">
        <v>333.93720000000002</v>
      </c>
      <c r="Z29" s="259"/>
      <c r="AA29" s="268">
        <v>92.517200000000031</v>
      </c>
      <c r="AB29" s="266">
        <v>0.38322094275536434</v>
      </c>
    </row>
    <row r="30" spans="2:28" x14ac:dyDescent="0.25">
      <c r="B30" s="180" t="s">
        <v>72</v>
      </c>
      <c r="C30" s="171"/>
      <c r="D30" s="261" t="s">
        <v>178</v>
      </c>
      <c r="E30" s="262">
        <v>300.69409999999999</v>
      </c>
      <c r="F30" s="262">
        <v>310.71199999999999</v>
      </c>
      <c r="G30" s="263">
        <v>307.95999999999998</v>
      </c>
      <c r="H30" s="264">
        <v>2.6569999999999823</v>
      </c>
      <c r="I30" s="265">
        <v>8.7028296479234601E-3</v>
      </c>
      <c r="J30" s="256"/>
      <c r="K30" s="261" t="s">
        <v>178</v>
      </c>
      <c r="L30" s="262" t="s">
        <v>178</v>
      </c>
      <c r="M30" s="262" t="s">
        <v>178</v>
      </c>
      <c r="N30" s="263" t="s">
        <v>178</v>
      </c>
      <c r="O30" s="264" t="s">
        <v>178</v>
      </c>
      <c r="P30" s="266" t="s">
        <v>178</v>
      </c>
      <c r="Q30" s="224"/>
      <c r="R30" s="261" t="s">
        <v>178</v>
      </c>
      <c r="S30" s="262" t="s">
        <v>178</v>
      </c>
      <c r="T30" s="262" t="s">
        <v>178</v>
      </c>
      <c r="U30" s="263" t="s">
        <v>178</v>
      </c>
      <c r="V30" s="264" t="s">
        <v>178</v>
      </c>
      <c r="W30" s="266" t="s">
        <v>178</v>
      </c>
      <c r="X30" s="224"/>
      <c r="Y30" s="269">
        <v>307.95999999999998</v>
      </c>
      <c r="Z30" s="259"/>
      <c r="AA30" s="268">
        <v>3.2195999999999572</v>
      </c>
      <c r="AB30" s="266">
        <v>1.056505799690477E-2</v>
      </c>
    </row>
    <row r="31" spans="2:28" x14ac:dyDescent="0.25">
      <c r="B31" s="180" t="s">
        <v>73</v>
      </c>
      <c r="C31" s="171"/>
      <c r="D31" s="261" t="s">
        <v>179</v>
      </c>
      <c r="E31" s="271">
        <v>383.32330000000002</v>
      </c>
      <c r="F31" s="271" t="s">
        <v>178</v>
      </c>
      <c r="G31" s="272" t="s">
        <v>179</v>
      </c>
      <c r="H31" s="264" t="s">
        <v>178</v>
      </c>
      <c r="I31" s="265" t="s">
        <v>178</v>
      </c>
      <c r="J31" s="256"/>
      <c r="K31" s="261" t="s">
        <v>178</v>
      </c>
      <c r="L31" s="271" t="s">
        <v>178</v>
      </c>
      <c r="M31" s="271" t="s">
        <v>178</v>
      </c>
      <c r="N31" s="272" t="s">
        <v>178</v>
      </c>
      <c r="O31" s="264" t="s">
        <v>178</v>
      </c>
      <c r="P31" s="266" t="s">
        <v>178</v>
      </c>
      <c r="Q31" s="224"/>
      <c r="R31" s="261" t="s">
        <v>178</v>
      </c>
      <c r="S31" s="271" t="s">
        <v>178</v>
      </c>
      <c r="T31" s="271" t="s">
        <v>178</v>
      </c>
      <c r="U31" s="272" t="s">
        <v>178</v>
      </c>
      <c r="V31" s="264" t="s">
        <v>178</v>
      </c>
      <c r="W31" s="266" t="s">
        <v>178</v>
      </c>
      <c r="X31" s="224"/>
      <c r="Y31" s="269" t="s">
        <v>179</v>
      </c>
      <c r="Z31" s="259"/>
      <c r="AA31" s="268" t="s">
        <v>178</v>
      </c>
      <c r="AB31" s="266" t="s">
        <v>178</v>
      </c>
    </row>
    <row r="32" spans="2:28" x14ac:dyDescent="0.25">
      <c r="B32" s="180" t="s">
        <v>74</v>
      </c>
      <c r="C32" s="171"/>
      <c r="D32" s="261" t="s">
        <v>178</v>
      </c>
      <c r="E32" s="271" t="s">
        <v>178</v>
      </c>
      <c r="F32" s="271" t="s">
        <v>178</v>
      </c>
      <c r="G32" s="272" t="s">
        <v>178</v>
      </c>
      <c r="H32" s="264" t="s">
        <v>178</v>
      </c>
      <c r="I32" s="265" t="s">
        <v>178</v>
      </c>
      <c r="J32" s="256"/>
      <c r="K32" s="261" t="s">
        <v>178</v>
      </c>
      <c r="L32" s="271" t="s">
        <v>178</v>
      </c>
      <c r="M32" s="271" t="s">
        <v>178</v>
      </c>
      <c r="N32" s="272" t="s">
        <v>178</v>
      </c>
      <c r="O32" s="264" t="s">
        <v>178</v>
      </c>
      <c r="P32" s="266" t="s">
        <v>178</v>
      </c>
      <c r="Q32" s="224"/>
      <c r="R32" s="261" t="s">
        <v>178</v>
      </c>
      <c r="S32" s="271" t="s">
        <v>178</v>
      </c>
      <c r="T32" s="271" t="s">
        <v>178</v>
      </c>
      <c r="U32" s="272" t="s">
        <v>178</v>
      </c>
      <c r="V32" s="264" t="s">
        <v>178</v>
      </c>
      <c r="W32" s="266" t="s">
        <v>178</v>
      </c>
      <c r="X32" s="224"/>
      <c r="Y32" s="269" t="s">
        <v>178</v>
      </c>
      <c r="Z32" s="259"/>
      <c r="AA32" s="268">
        <v>-193.07589999999999</v>
      </c>
      <c r="AB32" s="266">
        <v>-1</v>
      </c>
    </row>
    <row r="33" spans="2:29" x14ac:dyDescent="0.25">
      <c r="B33" s="180" t="s">
        <v>75</v>
      </c>
      <c r="C33" s="171"/>
      <c r="D33" s="261" t="s">
        <v>178</v>
      </c>
      <c r="E33" s="271" t="s">
        <v>178</v>
      </c>
      <c r="F33" s="271" t="s">
        <v>178</v>
      </c>
      <c r="G33" s="272" t="s">
        <v>178</v>
      </c>
      <c r="H33" s="264"/>
      <c r="I33" s="265" t="s">
        <v>178</v>
      </c>
      <c r="J33" s="256"/>
      <c r="K33" s="261" t="s">
        <v>178</v>
      </c>
      <c r="L33" s="271" t="s">
        <v>178</v>
      </c>
      <c r="M33" s="271" t="s">
        <v>178</v>
      </c>
      <c r="N33" s="272" t="s">
        <v>178</v>
      </c>
      <c r="O33" s="264" t="s">
        <v>178</v>
      </c>
      <c r="P33" s="266" t="s">
        <v>178</v>
      </c>
      <c r="Q33" s="224"/>
      <c r="R33" s="261" t="s">
        <v>178</v>
      </c>
      <c r="S33" s="271" t="s">
        <v>178</v>
      </c>
      <c r="T33" s="271" t="s">
        <v>178</v>
      </c>
      <c r="U33" s="272" t="s">
        <v>178</v>
      </c>
      <c r="V33" s="264" t="s">
        <v>178</v>
      </c>
      <c r="W33" s="266" t="s">
        <v>178</v>
      </c>
      <c r="X33" s="224"/>
      <c r="Y33" s="269" t="s">
        <v>178</v>
      </c>
      <c r="Z33" s="259"/>
      <c r="AA33" s="268" t="s">
        <v>178</v>
      </c>
      <c r="AB33" s="266" t="s">
        <v>178</v>
      </c>
    </row>
    <row r="34" spans="2:29" x14ac:dyDescent="0.25">
      <c r="B34" s="180" t="s">
        <v>76</v>
      </c>
      <c r="C34" s="171"/>
      <c r="D34" s="261" t="s">
        <v>178</v>
      </c>
      <c r="E34" s="262">
        <v>381.53480000000002</v>
      </c>
      <c r="F34" s="262">
        <v>335.64870000000002</v>
      </c>
      <c r="G34" s="263">
        <v>360.46159999999998</v>
      </c>
      <c r="H34" s="264">
        <v>22.578499999999963</v>
      </c>
      <c r="I34" s="265">
        <v>6.6823407267187829E-2</v>
      </c>
      <c r="J34" s="256"/>
      <c r="K34" s="261" t="s">
        <v>178</v>
      </c>
      <c r="L34" s="262" t="s">
        <v>178</v>
      </c>
      <c r="M34" s="262" t="s">
        <v>178</v>
      </c>
      <c r="N34" s="263" t="s">
        <v>178</v>
      </c>
      <c r="O34" s="264" t="s">
        <v>178</v>
      </c>
      <c r="P34" s="266" t="s">
        <v>178</v>
      </c>
      <c r="Q34" s="224"/>
      <c r="R34" s="261" t="s">
        <v>178</v>
      </c>
      <c r="S34" s="262">
        <v>365.87799999999999</v>
      </c>
      <c r="T34" s="262">
        <v>328.91800000000001</v>
      </c>
      <c r="U34" s="263">
        <v>334.04770000000002</v>
      </c>
      <c r="V34" s="264">
        <v>-23.602100000000007</v>
      </c>
      <c r="W34" s="266">
        <v>-6.5992208020247745E-2</v>
      </c>
      <c r="X34" s="224"/>
      <c r="Y34" s="269">
        <v>340.17309999999998</v>
      </c>
      <c r="Z34" s="236"/>
      <c r="AA34" s="268">
        <v>-12.892800000000022</v>
      </c>
      <c r="AB34" s="266">
        <v>-3.6516695608383665E-2</v>
      </c>
    </row>
    <row r="35" spans="2:29" x14ac:dyDescent="0.25">
      <c r="B35" s="180" t="s">
        <v>77</v>
      </c>
      <c r="C35" s="171"/>
      <c r="D35" s="261">
        <v>369.48899999999998</v>
      </c>
      <c r="E35" s="262">
        <v>371.74919999999997</v>
      </c>
      <c r="F35" s="262" t="s">
        <v>178</v>
      </c>
      <c r="G35" s="263">
        <v>370.25979999999998</v>
      </c>
      <c r="H35" s="264">
        <v>-1.0065999999999917</v>
      </c>
      <c r="I35" s="265">
        <v>-2.7112607012107492E-3</v>
      </c>
      <c r="J35" s="256"/>
      <c r="K35" s="261" t="s">
        <v>178</v>
      </c>
      <c r="L35" s="262" t="s">
        <v>178</v>
      </c>
      <c r="M35" s="262" t="s">
        <v>178</v>
      </c>
      <c r="N35" s="263" t="s">
        <v>178</v>
      </c>
      <c r="O35" s="264" t="s">
        <v>178</v>
      </c>
      <c r="P35" s="266" t="s">
        <v>178</v>
      </c>
      <c r="Q35" s="224"/>
      <c r="R35" s="261">
        <v>474.93090000000001</v>
      </c>
      <c r="S35" s="262">
        <v>458.7561</v>
      </c>
      <c r="T35" s="262" t="s">
        <v>178</v>
      </c>
      <c r="U35" s="263">
        <v>468.31639999999999</v>
      </c>
      <c r="V35" s="264">
        <v>6.3799999999999955</v>
      </c>
      <c r="W35" s="266">
        <v>1.3811425122592702E-2</v>
      </c>
      <c r="X35" s="224"/>
      <c r="Y35" s="269">
        <v>370.25990000000002</v>
      </c>
      <c r="Z35" s="236"/>
      <c r="AA35" s="268">
        <v>-1.0065999999999917</v>
      </c>
      <c r="AB35" s="266">
        <v>-2.7112599709372409E-3</v>
      </c>
    </row>
    <row r="36" spans="2:29" x14ac:dyDescent="0.25">
      <c r="B36" s="180" t="s">
        <v>78</v>
      </c>
      <c r="C36" s="171"/>
      <c r="D36" s="261" t="s">
        <v>178</v>
      </c>
      <c r="E36" s="262">
        <v>334.8931</v>
      </c>
      <c r="F36" s="262">
        <v>347.20859999999999</v>
      </c>
      <c r="G36" s="263">
        <v>342.923</v>
      </c>
      <c r="H36" s="264">
        <v>-0.84890000000001464</v>
      </c>
      <c r="I36" s="265">
        <v>-2.4693699514125589E-3</v>
      </c>
      <c r="J36" s="256"/>
      <c r="K36" s="261" t="s">
        <v>178</v>
      </c>
      <c r="L36" s="262" t="s">
        <v>178</v>
      </c>
      <c r="M36" s="262" t="s">
        <v>178</v>
      </c>
      <c r="N36" s="263" t="s">
        <v>178</v>
      </c>
      <c r="O36" s="264" t="s">
        <v>178</v>
      </c>
      <c r="P36" s="266" t="s">
        <v>178</v>
      </c>
      <c r="Q36" s="224"/>
      <c r="R36" s="261" t="s">
        <v>178</v>
      </c>
      <c r="S36" s="262" t="s">
        <v>178</v>
      </c>
      <c r="T36" s="262">
        <v>314.0804</v>
      </c>
      <c r="U36" s="263">
        <v>314.09699999999998</v>
      </c>
      <c r="V36" s="264">
        <v>-0.77750000000003183</v>
      </c>
      <c r="W36" s="266">
        <v>-2.4692377439266E-3</v>
      </c>
      <c r="X36" s="224"/>
      <c r="Y36" s="269">
        <v>342.73849999999999</v>
      </c>
      <c r="Z36" s="236"/>
      <c r="AA36" s="268">
        <v>-0.84850000000000136</v>
      </c>
      <c r="AB36" s="266">
        <v>-2.4695346447916044E-3</v>
      </c>
    </row>
    <row r="37" spans="2:29" x14ac:dyDescent="0.25">
      <c r="B37" s="180" t="s">
        <v>79</v>
      </c>
      <c r="C37" s="171"/>
      <c r="D37" s="261">
        <v>364.29680000000002</v>
      </c>
      <c r="E37" s="262">
        <v>368.49470000000002</v>
      </c>
      <c r="F37" s="262" t="s">
        <v>178</v>
      </c>
      <c r="G37" s="263">
        <v>366.25349999999997</v>
      </c>
      <c r="H37" s="264">
        <v>-0.37130000000001928</v>
      </c>
      <c r="I37" s="265">
        <v>-1.0127520015013047E-3</v>
      </c>
      <c r="J37" s="256"/>
      <c r="K37" s="261" t="s">
        <v>178</v>
      </c>
      <c r="L37" s="262" t="s">
        <v>178</v>
      </c>
      <c r="M37" s="262" t="s">
        <v>178</v>
      </c>
      <c r="N37" s="263" t="s">
        <v>178</v>
      </c>
      <c r="O37" s="264" t="s">
        <v>178</v>
      </c>
      <c r="P37" s="266" t="s">
        <v>178</v>
      </c>
      <c r="Q37" s="224"/>
      <c r="R37" s="261">
        <v>360.18790000000001</v>
      </c>
      <c r="S37" s="262">
        <v>352.65339999999998</v>
      </c>
      <c r="T37" s="262" t="s">
        <v>178</v>
      </c>
      <c r="U37" s="263">
        <v>353.7287</v>
      </c>
      <c r="V37" s="264">
        <v>2.807200000000023</v>
      </c>
      <c r="W37" s="266">
        <v>7.999509861892351E-3</v>
      </c>
      <c r="X37" s="224"/>
      <c r="Y37" s="269">
        <v>360.66359999999997</v>
      </c>
      <c r="Z37" s="236"/>
      <c r="AA37" s="268">
        <v>1.0472999999999502</v>
      </c>
      <c r="AB37" s="266">
        <v>2.912270661813654E-3</v>
      </c>
    </row>
    <row r="38" spans="2:29" x14ac:dyDescent="0.25">
      <c r="B38" s="180" t="s">
        <v>80</v>
      </c>
      <c r="C38" s="171"/>
      <c r="D38" s="261">
        <v>300.69940000000003</v>
      </c>
      <c r="E38" s="262">
        <v>324.09039999999999</v>
      </c>
      <c r="F38" s="262">
        <v>319.63119999999998</v>
      </c>
      <c r="G38" s="263">
        <v>320.11500000000001</v>
      </c>
      <c r="H38" s="264">
        <v>4.9329000000000178</v>
      </c>
      <c r="I38" s="265">
        <v>1.5650952259027351E-2</v>
      </c>
      <c r="J38" s="256"/>
      <c r="K38" s="261" t="s">
        <v>178</v>
      </c>
      <c r="L38" s="262" t="s">
        <v>178</v>
      </c>
      <c r="M38" s="262" t="s">
        <v>178</v>
      </c>
      <c r="N38" s="263" t="s">
        <v>178</v>
      </c>
      <c r="O38" s="264" t="s">
        <v>178</v>
      </c>
      <c r="P38" s="266" t="s">
        <v>178</v>
      </c>
      <c r="Q38" s="224"/>
      <c r="R38" s="261" t="s">
        <v>178</v>
      </c>
      <c r="S38" s="262">
        <v>305.87209999999999</v>
      </c>
      <c r="T38" s="262">
        <v>295.69479999999999</v>
      </c>
      <c r="U38" s="263">
        <v>296.67660000000001</v>
      </c>
      <c r="V38" s="264">
        <v>-16.487700000000018</v>
      </c>
      <c r="W38" s="266">
        <v>-5.2648721453882219E-2</v>
      </c>
      <c r="X38" s="224"/>
      <c r="Y38" s="269">
        <v>304.4966</v>
      </c>
      <c r="Z38" s="236"/>
      <c r="AA38" s="268">
        <v>-9.3408999999999764</v>
      </c>
      <c r="AB38" s="266">
        <v>-2.9763492253156443E-2</v>
      </c>
    </row>
    <row r="39" spans="2:29" x14ac:dyDescent="0.25">
      <c r="B39" s="180" t="s">
        <v>81</v>
      </c>
      <c r="C39" s="171"/>
      <c r="D39" s="261">
        <v>321.24770000000001</v>
      </c>
      <c r="E39" s="262">
        <v>327.93459999999999</v>
      </c>
      <c r="F39" s="262">
        <v>324.67570000000001</v>
      </c>
      <c r="G39" s="263">
        <v>325.31099999999998</v>
      </c>
      <c r="H39" s="264">
        <v>0.35099999999999909</v>
      </c>
      <c r="I39" s="265">
        <v>1.0801329394387604E-3</v>
      </c>
      <c r="J39" s="256"/>
      <c r="K39" s="261" t="s">
        <v>178</v>
      </c>
      <c r="L39" s="262" t="s">
        <v>178</v>
      </c>
      <c r="M39" s="262" t="s">
        <v>178</v>
      </c>
      <c r="N39" s="263" t="s">
        <v>178</v>
      </c>
      <c r="O39" s="264" t="s">
        <v>178</v>
      </c>
      <c r="P39" s="266" t="s">
        <v>178</v>
      </c>
      <c r="Q39" s="224"/>
      <c r="R39" s="261" t="s">
        <v>178</v>
      </c>
      <c r="S39" s="262" t="s">
        <v>178</v>
      </c>
      <c r="T39" s="262">
        <v>419.6653</v>
      </c>
      <c r="U39" s="263">
        <v>419.6653</v>
      </c>
      <c r="V39" s="264">
        <v>113.50970000000001</v>
      </c>
      <c r="W39" s="266">
        <v>0.37075820269170312</v>
      </c>
      <c r="X39" s="224"/>
      <c r="Y39" s="269">
        <v>331.59519999999998</v>
      </c>
      <c r="Z39" s="236"/>
      <c r="AA39" s="268">
        <v>7.8875999999999635</v>
      </c>
      <c r="AB39" s="266">
        <v>2.4366434399439418E-2</v>
      </c>
    </row>
    <row r="40" spans="2:29" x14ac:dyDescent="0.25">
      <c r="B40" s="180" t="s">
        <v>82</v>
      </c>
      <c r="C40" s="171"/>
      <c r="D40" s="261" t="s">
        <v>178</v>
      </c>
      <c r="E40" s="262">
        <v>326.33</v>
      </c>
      <c r="F40" s="262">
        <v>292.38490000000002</v>
      </c>
      <c r="G40" s="263">
        <v>308.5505</v>
      </c>
      <c r="H40" s="264">
        <v>-7.6646999999999821</v>
      </c>
      <c r="I40" s="265">
        <v>-2.4238872767659458E-2</v>
      </c>
      <c r="J40" s="256"/>
      <c r="K40" s="261" t="s">
        <v>178</v>
      </c>
      <c r="L40" s="262" t="s">
        <v>178</v>
      </c>
      <c r="M40" s="262" t="s">
        <v>178</v>
      </c>
      <c r="N40" s="263" t="s">
        <v>178</v>
      </c>
      <c r="O40" s="264" t="s">
        <v>178</v>
      </c>
      <c r="P40" s="266" t="s">
        <v>178</v>
      </c>
      <c r="Q40" s="224"/>
      <c r="R40" s="261" t="s">
        <v>178</v>
      </c>
      <c r="S40" s="262" t="s">
        <v>178</v>
      </c>
      <c r="T40" s="262" t="s">
        <v>178</v>
      </c>
      <c r="U40" s="263" t="s">
        <v>178</v>
      </c>
      <c r="V40" s="264" t="s">
        <v>178</v>
      </c>
      <c r="W40" s="266" t="s">
        <v>178</v>
      </c>
      <c r="X40" s="224"/>
      <c r="Y40" s="269">
        <v>308.5505</v>
      </c>
      <c r="Z40" s="236"/>
      <c r="AA40" s="268">
        <v>-6.3143999999999778</v>
      </c>
      <c r="AB40" s="266">
        <v>-2.0054315358745911E-2</v>
      </c>
    </row>
    <row r="41" spans="2:29" x14ac:dyDescent="0.25">
      <c r="B41" s="180" t="s">
        <v>83</v>
      </c>
      <c r="C41" s="171"/>
      <c r="D41" s="261" t="s">
        <v>178</v>
      </c>
      <c r="E41" s="262">
        <v>377.50700000000001</v>
      </c>
      <c r="F41" s="262">
        <v>366.98430000000002</v>
      </c>
      <c r="G41" s="263">
        <v>368.81479999999999</v>
      </c>
      <c r="H41" s="264">
        <v>-2.7605000000000359</v>
      </c>
      <c r="I41" s="265">
        <v>-7.4291805725515969E-3</v>
      </c>
      <c r="J41" s="256"/>
      <c r="K41" s="261" t="s">
        <v>178</v>
      </c>
      <c r="L41" s="262" t="s">
        <v>178</v>
      </c>
      <c r="M41" s="262" t="s">
        <v>178</v>
      </c>
      <c r="N41" s="263" t="s">
        <v>178</v>
      </c>
      <c r="O41" s="264" t="s">
        <v>178</v>
      </c>
      <c r="P41" s="266" t="s">
        <v>178</v>
      </c>
      <c r="Q41" s="224"/>
      <c r="R41" s="261" t="s">
        <v>178</v>
      </c>
      <c r="S41" s="262" t="s">
        <v>178</v>
      </c>
      <c r="T41" s="262" t="s">
        <v>178</v>
      </c>
      <c r="U41" s="263" t="s">
        <v>178</v>
      </c>
      <c r="V41" s="264" t="s">
        <v>178</v>
      </c>
      <c r="W41" s="266" t="s">
        <v>178</v>
      </c>
      <c r="X41" s="224"/>
      <c r="Y41" s="269">
        <v>368.81479999999999</v>
      </c>
      <c r="Z41" s="236"/>
      <c r="AA41" s="268">
        <v>-2.7605000000000359</v>
      </c>
      <c r="AB41" s="266">
        <v>-7.4291805725515969E-3</v>
      </c>
    </row>
    <row r="42" spans="2:29" ht="15.75" thickBot="1" x14ac:dyDescent="0.3">
      <c r="B42" s="181" t="s">
        <v>84</v>
      </c>
      <c r="C42" s="171"/>
      <c r="D42" s="275" t="s">
        <v>178</v>
      </c>
      <c r="E42" s="276">
        <v>458.87479999999999</v>
      </c>
      <c r="F42" s="276">
        <v>473.46300000000002</v>
      </c>
      <c r="G42" s="277">
        <v>467.44799999999998</v>
      </c>
      <c r="H42" s="278">
        <v>-0.90050000000002228</v>
      </c>
      <c r="I42" s="279">
        <v>-1.9227135348998114E-3</v>
      </c>
      <c r="J42" s="256"/>
      <c r="K42" s="275" t="s">
        <v>178</v>
      </c>
      <c r="L42" s="276" t="s">
        <v>178</v>
      </c>
      <c r="M42" s="276" t="s">
        <v>178</v>
      </c>
      <c r="N42" s="277" t="s">
        <v>178</v>
      </c>
      <c r="O42" s="278" t="s">
        <v>178</v>
      </c>
      <c r="P42" s="280" t="s">
        <v>178</v>
      </c>
      <c r="Q42" s="224"/>
      <c r="R42" s="275" t="s">
        <v>178</v>
      </c>
      <c r="S42" s="276">
        <v>460.67869999999999</v>
      </c>
      <c r="T42" s="276" t="s">
        <v>178</v>
      </c>
      <c r="U42" s="277">
        <v>460.67869999999999</v>
      </c>
      <c r="V42" s="278">
        <v>7.007000000000005</v>
      </c>
      <c r="W42" s="280">
        <v>1.5445089477699403E-2</v>
      </c>
      <c r="X42" s="224"/>
      <c r="Y42" s="281">
        <v>467.03609999999998</v>
      </c>
      <c r="Z42" s="236"/>
      <c r="AA42" s="282">
        <v>-0.419399999999996</v>
      </c>
      <c r="AB42" s="280">
        <v>-8.9719770117158149E-4</v>
      </c>
    </row>
    <row r="43" spans="2:29" x14ac:dyDescent="0.25"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</row>
    <row r="44" spans="2:29" x14ac:dyDescent="0.25"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</row>
    <row r="45" spans="2:29" x14ac:dyDescent="0.25"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2:29" x14ac:dyDescent="0.25"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2:29" x14ac:dyDescent="0.25"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2:29" x14ac:dyDescent="0.25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3:26" x14ac:dyDescent="0.25"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3:26" x14ac:dyDescent="0.25"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</sheetData>
  <mergeCells count="16">
    <mergeCell ref="B6:Y6"/>
    <mergeCell ref="R9:V9"/>
    <mergeCell ref="S10:S11"/>
    <mergeCell ref="T10:T11"/>
    <mergeCell ref="U10:U11"/>
    <mergeCell ref="Y10:Y11"/>
    <mergeCell ref="L10:L11"/>
    <mergeCell ref="M10:M11"/>
    <mergeCell ref="R10:R11"/>
    <mergeCell ref="N10:N11"/>
    <mergeCell ref="D9:H9"/>
    <mergeCell ref="D10:D11"/>
    <mergeCell ref="E10:E11"/>
    <mergeCell ref="F10:F11"/>
    <mergeCell ref="G10:G11"/>
    <mergeCell ref="K10:K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90"/>
  <sheetViews>
    <sheetView zoomScale="70" zoomScaleNormal="70" workbookViewId="0">
      <selection activeCell="T75" sqref="T75"/>
    </sheetView>
  </sheetViews>
  <sheetFormatPr defaultRowHeight="15" x14ac:dyDescent="0.25"/>
  <cols>
    <col min="1" max="1" width="9.140625" style="90"/>
    <col min="2" max="2" width="25.85546875" customWidth="1"/>
    <col min="3" max="5" width="7.140625" bestFit="1" customWidth="1"/>
    <col min="6" max="6" width="7.140625" customWidth="1"/>
    <col min="7" max="19" width="7.140625" bestFit="1" customWidth="1"/>
    <col min="20" max="20" width="7.140625" customWidth="1"/>
    <col min="21" max="21" width="7.140625" bestFit="1" customWidth="1"/>
    <col min="22" max="23" width="7.140625" customWidth="1"/>
    <col min="24" max="31" width="7.140625" bestFit="1" customWidth="1"/>
    <col min="32" max="32" width="7.5703125" bestFit="1" customWidth="1"/>
  </cols>
  <sheetData>
    <row r="1" spans="2:33" x14ac:dyDescent="0.25">
      <c r="B1" t="s">
        <v>140</v>
      </c>
      <c r="C1" s="30" t="s">
        <v>176</v>
      </c>
      <c r="D1" s="30" t="str">
        <f>'EVROPSKE CENE'!C5</f>
        <v>29. teden (19.7.2021-25.7.2021)</v>
      </c>
      <c r="E1" s="30"/>
      <c r="F1" s="30"/>
      <c r="G1" s="30"/>
    </row>
    <row r="2" spans="2:33" ht="15.75" x14ac:dyDescent="0.25">
      <c r="B2" s="359" t="s">
        <v>86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70"/>
    </row>
    <row r="3" spans="2:33" ht="16.5" customHeight="1" thickBot="1" x14ac:dyDescent="0.3"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58"/>
      <c r="AC3" s="21"/>
      <c r="AD3" s="21"/>
      <c r="AE3" s="71"/>
      <c r="AF3" s="48"/>
    </row>
    <row r="4" spans="2:33" x14ac:dyDescent="0.25">
      <c r="B4" s="362" t="s">
        <v>87</v>
      </c>
      <c r="C4" s="360" t="s">
        <v>58</v>
      </c>
      <c r="D4" s="355" t="s">
        <v>59</v>
      </c>
      <c r="E4" s="355" t="s">
        <v>60</v>
      </c>
      <c r="F4" s="355" t="s">
        <v>61</v>
      </c>
      <c r="G4" s="355" t="s">
        <v>62</v>
      </c>
      <c r="H4" s="355" t="s">
        <v>63</v>
      </c>
      <c r="I4" s="355" t="s">
        <v>64</v>
      </c>
      <c r="J4" s="355" t="s">
        <v>65</v>
      </c>
      <c r="K4" s="355" t="s">
        <v>66</v>
      </c>
      <c r="L4" s="355" t="s">
        <v>67</v>
      </c>
      <c r="M4" s="355" t="s">
        <v>68</v>
      </c>
      <c r="N4" s="355" t="s">
        <v>69</v>
      </c>
      <c r="O4" s="355" t="s">
        <v>70</v>
      </c>
      <c r="P4" s="355" t="s">
        <v>71</v>
      </c>
      <c r="Q4" s="355" t="s">
        <v>72</v>
      </c>
      <c r="R4" s="355" t="s">
        <v>73</v>
      </c>
      <c r="S4" s="355" t="s">
        <v>74</v>
      </c>
      <c r="T4" s="355" t="s">
        <v>75</v>
      </c>
      <c r="U4" s="355" t="s">
        <v>76</v>
      </c>
      <c r="V4" s="355" t="s">
        <v>77</v>
      </c>
      <c r="W4" s="355" t="s">
        <v>78</v>
      </c>
      <c r="X4" s="355" t="s">
        <v>79</v>
      </c>
      <c r="Y4" s="355" t="s">
        <v>80</v>
      </c>
      <c r="Z4" s="355" t="s">
        <v>81</v>
      </c>
      <c r="AA4" s="355" t="s">
        <v>82</v>
      </c>
      <c r="AB4" s="355" t="s">
        <v>83</v>
      </c>
      <c r="AC4" s="355" t="s">
        <v>84</v>
      </c>
      <c r="AD4" s="357" t="s">
        <v>88</v>
      </c>
      <c r="AE4" s="357" t="s">
        <v>160</v>
      </c>
      <c r="AF4" s="353" t="s">
        <v>166</v>
      </c>
      <c r="AG4" s="217"/>
    </row>
    <row r="5" spans="2:33" ht="15.75" thickBot="1" x14ac:dyDescent="0.3">
      <c r="B5" s="363"/>
      <c r="C5" s="361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8"/>
      <c r="AE5" s="358"/>
      <c r="AF5" s="354"/>
      <c r="AG5" s="218"/>
    </row>
    <row r="6" spans="2:33" ht="15" customHeight="1" x14ac:dyDescent="0.25">
      <c r="B6" s="72" t="s">
        <v>89</v>
      </c>
      <c r="C6" s="311" t="s">
        <v>178</v>
      </c>
      <c r="D6" s="312" t="s">
        <v>178</v>
      </c>
      <c r="E6" s="312" t="s">
        <v>178</v>
      </c>
      <c r="F6" s="312">
        <v>373.34589999999997</v>
      </c>
      <c r="G6" s="312" t="s">
        <v>178</v>
      </c>
      <c r="H6" s="312" t="s">
        <v>178</v>
      </c>
      <c r="I6" s="312">
        <v>412.42</v>
      </c>
      <c r="J6" s="312" t="s">
        <v>178</v>
      </c>
      <c r="K6" s="312">
        <v>392.55</v>
      </c>
      <c r="L6" s="312" t="s">
        <v>178</v>
      </c>
      <c r="M6" s="312" t="s">
        <v>178</v>
      </c>
      <c r="N6" s="312">
        <v>462.49</v>
      </c>
      <c r="O6" s="312" t="s">
        <v>178</v>
      </c>
      <c r="P6" s="312" t="s">
        <v>178</v>
      </c>
      <c r="Q6" s="312" t="s">
        <v>179</v>
      </c>
      <c r="R6" s="312" t="s">
        <v>178</v>
      </c>
      <c r="S6" s="312" t="s">
        <v>178</v>
      </c>
      <c r="T6" s="312" t="s">
        <v>178</v>
      </c>
      <c r="U6" s="312">
        <v>377</v>
      </c>
      <c r="V6" s="312">
        <v>487.82</v>
      </c>
      <c r="W6" s="312" t="s">
        <v>178</v>
      </c>
      <c r="X6" s="312">
        <v>374.71</v>
      </c>
      <c r="Y6" s="312" t="s">
        <v>178</v>
      </c>
      <c r="Z6" s="312" t="s">
        <v>178</v>
      </c>
      <c r="AA6" s="312" t="s">
        <v>178</v>
      </c>
      <c r="AB6" s="312" t="s">
        <v>178</v>
      </c>
      <c r="AC6" s="312" t="s">
        <v>178</v>
      </c>
      <c r="AD6" s="313">
        <v>399.82569999999998</v>
      </c>
      <c r="AE6" s="314">
        <v>-9.2239999999999895</v>
      </c>
      <c r="AF6" s="315">
        <v>-2.2549827074802908E-2</v>
      </c>
      <c r="AG6" s="316" t="s">
        <v>178</v>
      </c>
    </row>
    <row r="7" spans="2:33" ht="15" customHeight="1" x14ac:dyDescent="0.25">
      <c r="B7" s="72" t="s">
        <v>90</v>
      </c>
      <c r="C7" s="312" t="s">
        <v>178</v>
      </c>
      <c r="D7" s="312" t="s">
        <v>178</v>
      </c>
      <c r="E7" s="312" t="s">
        <v>178</v>
      </c>
      <c r="F7" s="312">
        <v>368.6404</v>
      </c>
      <c r="G7" s="312" t="s">
        <v>178</v>
      </c>
      <c r="H7" s="312" t="s">
        <v>178</v>
      </c>
      <c r="I7" s="312">
        <v>407.2</v>
      </c>
      <c r="J7" s="312" t="s">
        <v>178</v>
      </c>
      <c r="K7" s="312">
        <v>392.95</v>
      </c>
      <c r="L7" s="312" t="s">
        <v>178</v>
      </c>
      <c r="M7" s="312" t="s">
        <v>178</v>
      </c>
      <c r="N7" s="312">
        <v>200</v>
      </c>
      <c r="O7" s="312" t="s">
        <v>178</v>
      </c>
      <c r="P7" s="312" t="s">
        <v>178</v>
      </c>
      <c r="Q7" s="312" t="s">
        <v>179</v>
      </c>
      <c r="R7" s="312" t="s">
        <v>178</v>
      </c>
      <c r="S7" s="312" t="s">
        <v>178</v>
      </c>
      <c r="T7" s="312" t="s">
        <v>178</v>
      </c>
      <c r="U7" s="312">
        <v>373</v>
      </c>
      <c r="V7" s="312">
        <v>509.22</v>
      </c>
      <c r="W7" s="312" t="s">
        <v>178</v>
      </c>
      <c r="X7" s="312">
        <v>390.75</v>
      </c>
      <c r="Y7" s="312" t="s">
        <v>178</v>
      </c>
      <c r="Z7" s="312" t="s">
        <v>178</v>
      </c>
      <c r="AA7" s="312" t="s">
        <v>178</v>
      </c>
      <c r="AB7" s="312" t="s">
        <v>178</v>
      </c>
      <c r="AC7" s="312">
        <v>482.5942</v>
      </c>
      <c r="AD7" s="313">
        <v>392.59</v>
      </c>
      <c r="AE7" s="314">
        <v>-2.9336000000000126</v>
      </c>
      <c r="AF7" s="315">
        <v>-7.4170036882754697E-3</v>
      </c>
      <c r="AG7" s="316" t="s">
        <v>178</v>
      </c>
    </row>
    <row r="8" spans="2:33" ht="15" customHeight="1" x14ac:dyDescent="0.25">
      <c r="B8" s="72" t="s">
        <v>91</v>
      </c>
      <c r="C8" s="312" t="s">
        <v>178</v>
      </c>
      <c r="D8" s="312" t="s">
        <v>178</v>
      </c>
      <c r="E8" s="312" t="s">
        <v>178</v>
      </c>
      <c r="F8" s="312">
        <v>368.6404</v>
      </c>
      <c r="G8" s="312" t="s">
        <v>178</v>
      </c>
      <c r="H8" s="312" t="s">
        <v>178</v>
      </c>
      <c r="I8" s="312">
        <v>400.38</v>
      </c>
      <c r="J8" s="312" t="s">
        <v>178</v>
      </c>
      <c r="K8" s="312">
        <v>377.6</v>
      </c>
      <c r="L8" s="312" t="s">
        <v>178</v>
      </c>
      <c r="M8" s="312" t="s">
        <v>178</v>
      </c>
      <c r="N8" s="312">
        <v>409.86</v>
      </c>
      <c r="O8" s="312" t="s">
        <v>178</v>
      </c>
      <c r="P8" s="312">
        <v>290.32</v>
      </c>
      <c r="Q8" s="312" t="s">
        <v>178</v>
      </c>
      <c r="R8" s="312" t="s">
        <v>179</v>
      </c>
      <c r="S8" s="312" t="s">
        <v>178</v>
      </c>
      <c r="T8" s="312" t="s">
        <v>178</v>
      </c>
      <c r="U8" s="312">
        <v>371</v>
      </c>
      <c r="V8" s="312">
        <v>457.69</v>
      </c>
      <c r="W8" s="312" t="s">
        <v>178</v>
      </c>
      <c r="X8" s="312">
        <v>352.14</v>
      </c>
      <c r="Y8" s="312">
        <v>310.46019999999999</v>
      </c>
      <c r="Z8" s="312" t="s">
        <v>178</v>
      </c>
      <c r="AA8" s="312" t="s">
        <v>178</v>
      </c>
      <c r="AB8" s="312" t="s">
        <v>178</v>
      </c>
      <c r="AC8" s="312">
        <v>447.90679999999998</v>
      </c>
      <c r="AD8" s="313">
        <v>376.83510000000001</v>
      </c>
      <c r="AE8" s="314">
        <v>-1.5966999999999985</v>
      </c>
      <c r="AF8" s="315">
        <v>-4.2192543015676653E-3</v>
      </c>
      <c r="AG8" s="316" t="s">
        <v>178</v>
      </c>
    </row>
    <row r="9" spans="2:33" ht="15" customHeight="1" x14ac:dyDescent="0.25">
      <c r="B9" s="72" t="s">
        <v>92</v>
      </c>
      <c r="C9" s="317" t="s">
        <v>178</v>
      </c>
      <c r="D9" s="317" t="s">
        <v>178</v>
      </c>
      <c r="E9" s="317" t="s">
        <v>178</v>
      </c>
      <c r="F9" s="317">
        <v>366.62380000000002</v>
      </c>
      <c r="G9" s="317" t="s">
        <v>178</v>
      </c>
      <c r="H9" s="317" t="s">
        <v>178</v>
      </c>
      <c r="I9" s="317">
        <v>440.34</v>
      </c>
      <c r="J9" s="317" t="s">
        <v>178</v>
      </c>
      <c r="K9" s="317">
        <v>378.02</v>
      </c>
      <c r="L9" s="317" t="s">
        <v>178</v>
      </c>
      <c r="M9" s="317" t="s">
        <v>178</v>
      </c>
      <c r="N9" s="317" t="s">
        <v>178</v>
      </c>
      <c r="O9" s="317" t="s">
        <v>178</v>
      </c>
      <c r="P9" s="317" t="s">
        <v>178</v>
      </c>
      <c r="Q9" s="317" t="s">
        <v>178</v>
      </c>
      <c r="R9" s="317" t="s">
        <v>178</v>
      </c>
      <c r="S9" s="317" t="s">
        <v>178</v>
      </c>
      <c r="T9" s="317" t="s">
        <v>178</v>
      </c>
      <c r="U9" s="317">
        <v>366</v>
      </c>
      <c r="V9" s="317">
        <v>476.6</v>
      </c>
      <c r="W9" s="317" t="s">
        <v>178</v>
      </c>
      <c r="X9" s="317">
        <v>366.41</v>
      </c>
      <c r="Y9" s="317" t="s">
        <v>178</v>
      </c>
      <c r="Z9" s="317" t="s">
        <v>178</v>
      </c>
      <c r="AA9" s="317" t="s">
        <v>178</v>
      </c>
      <c r="AB9" s="317" t="s">
        <v>178</v>
      </c>
      <c r="AC9" s="317">
        <v>481.32400000000001</v>
      </c>
      <c r="AD9" s="318">
        <v>377.47669999999999</v>
      </c>
      <c r="AE9" s="319">
        <v>1.0220999999999663</v>
      </c>
      <c r="AF9" s="320">
        <v>2.7150684305623507E-3</v>
      </c>
      <c r="AG9" s="321" t="s">
        <v>178</v>
      </c>
    </row>
    <row r="10" spans="2:33" ht="15" customHeight="1" x14ac:dyDescent="0.25">
      <c r="B10" s="72" t="s">
        <v>93</v>
      </c>
      <c r="C10" s="312" t="s">
        <v>178</v>
      </c>
      <c r="D10" s="312" t="s">
        <v>178</v>
      </c>
      <c r="E10" s="312" t="s">
        <v>179</v>
      </c>
      <c r="F10" s="312">
        <v>350.89400000000001</v>
      </c>
      <c r="G10" s="312">
        <v>339.63</v>
      </c>
      <c r="H10" s="312" t="s">
        <v>178</v>
      </c>
      <c r="I10" s="312">
        <v>384.63</v>
      </c>
      <c r="J10" s="312" t="s">
        <v>178</v>
      </c>
      <c r="K10" s="312">
        <v>331.39</v>
      </c>
      <c r="L10" s="312" t="s">
        <v>178</v>
      </c>
      <c r="M10" s="312" t="s">
        <v>178</v>
      </c>
      <c r="N10" s="312">
        <v>427.3</v>
      </c>
      <c r="O10" s="312" t="s">
        <v>178</v>
      </c>
      <c r="P10" s="312">
        <v>218.66</v>
      </c>
      <c r="Q10" s="312" t="s">
        <v>178</v>
      </c>
      <c r="R10" s="312" t="s">
        <v>178</v>
      </c>
      <c r="S10" s="312" t="s">
        <v>178</v>
      </c>
      <c r="T10" s="312" t="s">
        <v>178</v>
      </c>
      <c r="U10" s="312">
        <v>281</v>
      </c>
      <c r="V10" s="312">
        <v>425</v>
      </c>
      <c r="W10" s="312">
        <v>293.1071</v>
      </c>
      <c r="X10" s="312">
        <v>333.66</v>
      </c>
      <c r="Y10" s="312">
        <v>280.91250000000002</v>
      </c>
      <c r="Z10" s="312">
        <v>401.2</v>
      </c>
      <c r="AA10" s="312" t="s">
        <v>178</v>
      </c>
      <c r="AB10" s="312" t="s">
        <v>178</v>
      </c>
      <c r="AC10" s="312">
        <v>482.49650000000003</v>
      </c>
      <c r="AD10" s="313">
        <v>328.6574</v>
      </c>
      <c r="AE10" s="314">
        <v>-4.9782999999999902</v>
      </c>
      <c r="AF10" s="315">
        <v>-1.4921364829962758E-2</v>
      </c>
      <c r="AG10" s="316" t="s">
        <v>178</v>
      </c>
    </row>
    <row r="11" spans="2:33" ht="15.75" customHeight="1" thickBot="1" x14ac:dyDescent="0.3">
      <c r="B11" s="72" t="s">
        <v>94</v>
      </c>
      <c r="C11" s="312" t="s">
        <v>178</v>
      </c>
      <c r="D11" s="312" t="s">
        <v>178</v>
      </c>
      <c r="E11" s="312" t="s">
        <v>178</v>
      </c>
      <c r="F11" s="312">
        <v>355.86840000000001</v>
      </c>
      <c r="G11" s="312" t="s">
        <v>178</v>
      </c>
      <c r="H11" s="312" t="s">
        <v>178</v>
      </c>
      <c r="I11" s="312">
        <v>393.15</v>
      </c>
      <c r="J11" s="312" t="s">
        <v>178</v>
      </c>
      <c r="K11" s="312">
        <v>335.47</v>
      </c>
      <c r="L11" s="312" t="s">
        <v>178</v>
      </c>
      <c r="M11" s="312" t="s">
        <v>178</v>
      </c>
      <c r="N11" s="312">
        <v>341.84</v>
      </c>
      <c r="O11" s="312" t="s">
        <v>178</v>
      </c>
      <c r="P11" s="312" t="s">
        <v>178</v>
      </c>
      <c r="Q11" s="312" t="s">
        <v>178</v>
      </c>
      <c r="R11" s="312" t="s">
        <v>178</v>
      </c>
      <c r="S11" s="312" t="s">
        <v>178</v>
      </c>
      <c r="T11" s="312" t="s">
        <v>178</v>
      </c>
      <c r="U11" s="312">
        <v>337</v>
      </c>
      <c r="V11" s="312" t="s">
        <v>178</v>
      </c>
      <c r="W11" s="312">
        <v>319.29689999999999</v>
      </c>
      <c r="X11" s="312">
        <v>348.64</v>
      </c>
      <c r="Y11" s="312">
        <v>291.7817</v>
      </c>
      <c r="Z11" s="312">
        <v>256.54000000000002</v>
      </c>
      <c r="AA11" s="312" t="s">
        <v>178</v>
      </c>
      <c r="AB11" s="312" t="s">
        <v>178</v>
      </c>
      <c r="AC11" s="312">
        <v>520.70150000000001</v>
      </c>
      <c r="AD11" s="313">
        <v>340.94150000000002</v>
      </c>
      <c r="AE11" s="314">
        <v>5.0080000000000382</v>
      </c>
      <c r="AF11" s="315">
        <v>1.4907712389505834E-2</v>
      </c>
      <c r="AG11" s="316" t="s">
        <v>178</v>
      </c>
    </row>
    <row r="12" spans="2:33" ht="15.75" customHeight="1" thickBot="1" x14ac:dyDescent="0.3">
      <c r="B12" s="73" t="s">
        <v>95</v>
      </c>
      <c r="C12" s="322" t="s">
        <v>178</v>
      </c>
      <c r="D12" s="322" t="s">
        <v>178</v>
      </c>
      <c r="E12" s="322" t="s">
        <v>179</v>
      </c>
      <c r="F12" s="322">
        <v>357.60579999999999</v>
      </c>
      <c r="G12" s="322">
        <v>339.63</v>
      </c>
      <c r="H12" s="322" t="s">
        <v>178</v>
      </c>
      <c r="I12" s="322">
        <v>414.77170000000001</v>
      </c>
      <c r="J12" s="322" t="s">
        <v>178</v>
      </c>
      <c r="K12" s="322">
        <v>362.56099999999998</v>
      </c>
      <c r="L12" s="322" t="s">
        <v>178</v>
      </c>
      <c r="M12" s="322" t="s">
        <v>178</v>
      </c>
      <c r="N12" s="322">
        <v>424.65699999999998</v>
      </c>
      <c r="O12" s="322" t="s">
        <v>178</v>
      </c>
      <c r="P12" s="322">
        <v>233.55869999999999</v>
      </c>
      <c r="Q12" s="322" t="s">
        <v>179</v>
      </c>
      <c r="R12" s="322" t="s">
        <v>179</v>
      </c>
      <c r="S12" s="322" t="s">
        <v>178</v>
      </c>
      <c r="T12" s="322" t="s">
        <v>178</v>
      </c>
      <c r="U12" s="322">
        <v>320.45440000000002</v>
      </c>
      <c r="V12" s="322">
        <v>482.71550000000002</v>
      </c>
      <c r="W12" s="322">
        <v>299.17689999999999</v>
      </c>
      <c r="X12" s="322">
        <v>344.65469999999999</v>
      </c>
      <c r="Y12" s="322">
        <v>284.90600000000001</v>
      </c>
      <c r="Z12" s="322">
        <v>393.02659999999997</v>
      </c>
      <c r="AA12" s="322" t="s">
        <v>178</v>
      </c>
      <c r="AB12" s="322" t="s">
        <v>178</v>
      </c>
      <c r="AC12" s="322">
        <v>486.37520000000001</v>
      </c>
      <c r="AD12" s="323">
        <v>360.0378</v>
      </c>
      <c r="AE12" s="324">
        <v>-1.9784999999999968</v>
      </c>
      <c r="AF12" s="325">
        <v>-5.4652235272278915E-3</v>
      </c>
      <c r="AG12" s="326" t="s">
        <v>178</v>
      </c>
    </row>
    <row r="13" spans="2:33" ht="15" customHeight="1" x14ac:dyDescent="0.25">
      <c r="B13" s="74" t="s">
        <v>96</v>
      </c>
      <c r="C13" s="311">
        <v>387.84</v>
      </c>
      <c r="D13" s="311" t="s">
        <v>178</v>
      </c>
      <c r="E13" s="311">
        <v>352.30380000000002</v>
      </c>
      <c r="F13" s="311">
        <v>374.42140000000001</v>
      </c>
      <c r="G13" s="311">
        <v>406.69</v>
      </c>
      <c r="H13" s="311" t="s">
        <v>178</v>
      </c>
      <c r="I13" s="311">
        <v>422.14</v>
      </c>
      <c r="J13" s="311" t="s">
        <v>178</v>
      </c>
      <c r="K13" s="311">
        <v>379.04</v>
      </c>
      <c r="L13" s="311">
        <v>414</v>
      </c>
      <c r="M13" s="311">
        <v>371.04140000000001</v>
      </c>
      <c r="N13" s="311">
        <v>417.77</v>
      </c>
      <c r="O13" s="311" t="s">
        <v>178</v>
      </c>
      <c r="P13" s="311">
        <v>411.01</v>
      </c>
      <c r="Q13" s="311">
        <v>306.82</v>
      </c>
      <c r="R13" s="311">
        <v>440.3</v>
      </c>
      <c r="S13" s="311" t="s">
        <v>178</v>
      </c>
      <c r="T13" s="311" t="s">
        <v>178</v>
      </c>
      <c r="U13" s="311">
        <v>383</v>
      </c>
      <c r="V13" s="311">
        <v>386.11</v>
      </c>
      <c r="W13" s="311">
        <v>333.70119999999997</v>
      </c>
      <c r="X13" s="311">
        <v>384.3</v>
      </c>
      <c r="Y13" s="311">
        <v>319.20150000000001</v>
      </c>
      <c r="Z13" s="311">
        <v>337.58</v>
      </c>
      <c r="AA13" s="311" t="s">
        <v>179</v>
      </c>
      <c r="AB13" s="311">
        <v>408.85</v>
      </c>
      <c r="AC13" s="311">
        <v>461.09780000000001</v>
      </c>
      <c r="AD13" s="313">
        <v>402.18610000000001</v>
      </c>
      <c r="AE13" s="314">
        <v>4.3319000000000187</v>
      </c>
      <c r="AF13" s="219">
        <v>1.0888159531808439E-2</v>
      </c>
      <c r="AG13" s="327" t="s">
        <v>178</v>
      </c>
    </row>
    <row r="14" spans="2:33" ht="15" customHeight="1" x14ac:dyDescent="0.25">
      <c r="B14" s="74" t="s">
        <v>97</v>
      </c>
      <c r="C14" s="312">
        <v>360.05</v>
      </c>
      <c r="D14" s="312" t="s">
        <v>178</v>
      </c>
      <c r="E14" s="312">
        <v>347.2319</v>
      </c>
      <c r="F14" s="312">
        <v>382.7568</v>
      </c>
      <c r="G14" s="312">
        <v>401.74</v>
      </c>
      <c r="H14" s="312" t="s">
        <v>178</v>
      </c>
      <c r="I14" s="312">
        <v>422.65</v>
      </c>
      <c r="J14" s="312" t="s">
        <v>178</v>
      </c>
      <c r="K14" s="312">
        <v>362.62</v>
      </c>
      <c r="L14" s="312">
        <v>400</v>
      </c>
      <c r="M14" s="312">
        <v>373.43439999999998</v>
      </c>
      <c r="N14" s="312">
        <v>396.03</v>
      </c>
      <c r="O14" s="312" t="s">
        <v>178</v>
      </c>
      <c r="P14" s="312" t="s">
        <v>178</v>
      </c>
      <c r="Q14" s="312" t="s">
        <v>179</v>
      </c>
      <c r="R14" s="312" t="s">
        <v>179</v>
      </c>
      <c r="S14" s="312" t="s">
        <v>178</v>
      </c>
      <c r="T14" s="312" t="s">
        <v>178</v>
      </c>
      <c r="U14" s="312">
        <v>393</v>
      </c>
      <c r="V14" s="312">
        <v>391.27</v>
      </c>
      <c r="W14" s="312">
        <v>337.19319999999999</v>
      </c>
      <c r="X14" s="312">
        <v>382.55</v>
      </c>
      <c r="Y14" s="312">
        <v>311.70690000000002</v>
      </c>
      <c r="Z14" s="312">
        <v>337.1</v>
      </c>
      <c r="AA14" s="312" t="s">
        <v>178</v>
      </c>
      <c r="AB14" s="312">
        <v>402.56</v>
      </c>
      <c r="AC14" s="312">
        <v>457.971</v>
      </c>
      <c r="AD14" s="313">
        <v>390.85329999999999</v>
      </c>
      <c r="AE14" s="314">
        <v>-1.3710000000000377</v>
      </c>
      <c r="AF14" s="219">
        <v>-3.4954489051290949E-3</v>
      </c>
      <c r="AG14" s="316" t="s">
        <v>178</v>
      </c>
    </row>
    <row r="15" spans="2:33" ht="15" customHeight="1" x14ac:dyDescent="0.25">
      <c r="B15" s="74" t="s">
        <v>98</v>
      </c>
      <c r="C15" s="312">
        <v>343.41</v>
      </c>
      <c r="D15" s="312" t="s">
        <v>178</v>
      </c>
      <c r="E15" s="312">
        <v>344.774</v>
      </c>
      <c r="F15" s="312">
        <v>340.2731</v>
      </c>
      <c r="G15" s="312">
        <v>400.4</v>
      </c>
      <c r="H15" s="312" t="s">
        <v>179</v>
      </c>
      <c r="I15" s="312">
        <v>408.35</v>
      </c>
      <c r="J15" s="312">
        <v>409.64</v>
      </c>
      <c r="K15" s="312">
        <v>368.94</v>
      </c>
      <c r="L15" s="312">
        <v>389</v>
      </c>
      <c r="M15" s="312">
        <v>365.85669999999999</v>
      </c>
      <c r="N15" s="312">
        <v>365.28</v>
      </c>
      <c r="O15" s="312" t="s">
        <v>178</v>
      </c>
      <c r="P15" s="312">
        <v>354.46</v>
      </c>
      <c r="Q15" s="312">
        <v>302.49</v>
      </c>
      <c r="R15" s="312">
        <v>392.78</v>
      </c>
      <c r="S15" s="312" t="s">
        <v>178</v>
      </c>
      <c r="T15" s="312">
        <v>334.25</v>
      </c>
      <c r="U15" s="312">
        <v>383</v>
      </c>
      <c r="V15" s="312">
        <v>373.65</v>
      </c>
      <c r="W15" s="312">
        <v>336.75670000000002</v>
      </c>
      <c r="X15" s="312">
        <v>367.67</v>
      </c>
      <c r="Y15" s="312">
        <v>304.37279999999998</v>
      </c>
      <c r="Z15" s="312">
        <v>328.88</v>
      </c>
      <c r="AA15" s="312">
        <v>328.87</v>
      </c>
      <c r="AB15" s="312">
        <v>381.29</v>
      </c>
      <c r="AC15" s="312">
        <v>455.72370000000001</v>
      </c>
      <c r="AD15" s="313">
        <v>379.75229999999999</v>
      </c>
      <c r="AE15" s="314">
        <v>0.977800000000002</v>
      </c>
      <c r="AF15" s="219">
        <v>2.5814831779857883E-3</v>
      </c>
      <c r="AG15" s="316" t="s">
        <v>178</v>
      </c>
    </row>
    <row r="16" spans="2:33" ht="15" customHeight="1" x14ac:dyDescent="0.25">
      <c r="B16" s="75" t="s">
        <v>99</v>
      </c>
      <c r="C16" s="317">
        <v>315.33</v>
      </c>
      <c r="D16" s="317" t="s">
        <v>178</v>
      </c>
      <c r="E16" s="317">
        <v>339.27289999999999</v>
      </c>
      <c r="F16" s="317">
        <v>356.94389999999999</v>
      </c>
      <c r="G16" s="317">
        <v>396.73</v>
      </c>
      <c r="H16" s="317" t="s">
        <v>178</v>
      </c>
      <c r="I16" s="317">
        <v>411.24</v>
      </c>
      <c r="J16" s="317" t="s">
        <v>178</v>
      </c>
      <c r="K16" s="317">
        <v>375.24</v>
      </c>
      <c r="L16" s="317">
        <v>383</v>
      </c>
      <c r="M16" s="317">
        <v>368.51549999999997</v>
      </c>
      <c r="N16" s="317">
        <v>375.72</v>
      </c>
      <c r="O16" s="317" t="s">
        <v>178</v>
      </c>
      <c r="P16" s="317">
        <v>332.37</v>
      </c>
      <c r="Q16" s="317">
        <v>302.69</v>
      </c>
      <c r="R16" s="317">
        <v>369.82</v>
      </c>
      <c r="S16" s="317" t="s">
        <v>178</v>
      </c>
      <c r="T16" s="317" t="s">
        <v>178</v>
      </c>
      <c r="U16" s="317">
        <v>385</v>
      </c>
      <c r="V16" s="317">
        <v>379.65</v>
      </c>
      <c r="W16" s="317">
        <v>339.1574</v>
      </c>
      <c r="X16" s="317">
        <v>378.99</v>
      </c>
      <c r="Y16" s="317">
        <v>367.8338</v>
      </c>
      <c r="Z16" s="317">
        <v>335.53</v>
      </c>
      <c r="AA16" s="317">
        <v>342.31</v>
      </c>
      <c r="AB16" s="317">
        <v>379.47</v>
      </c>
      <c r="AC16" s="317">
        <v>463.83370000000002</v>
      </c>
      <c r="AD16" s="318">
        <v>384.02710000000002</v>
      </c>
      <c r="AE16" s="328">
        <v>1.9313999999999965</v>
      </c>
      <c r="AF16" s="220">
        <v>5.0547546072881033E-3</v>
      </c>
      <c r="AG16" s="321" t="s">
        <v>178</v>
      </c>
    </row>
    <row r="17" spans="2:33" ht="15" customHeight="1" x14ac:dyDescent="0.25">
      <c r="B17" s="74" t="s">
        <v>100</v>
      </c>
      <c r="C17" s="312">
        <v>301.98</v>
      </c>
      <c r="D17" s="312">
        <v>313.03809999999999</v>
      </c>
      <c r="E17" s="312">
        <v>330.45549999999997</v>
      </c>
      <c r="F17" s="312">
        <v>313.51909999999998</v>
      </c>
      <c r="G17" s="312">
        <v>368.29</v>
      </c>
      <c r="H17" s="312">
        <v>289.14</v>
      </c>
      <c r="I17" s="312">
        <v>391.91</v>
      </c>
      <c r="J17" s="312">
        <v>357.81</v>
      </c>
      <c r="K17" s="312">
        <v>313.31</v>
      </c>
      <c r="L17" s="312">
        <v>338</v>
      </c>
      <c r="M17" s="312">
        <v>359.87430000000001</v>
      </c>
      <c r="N17" s="312">
        <v>313.76</v>
      </c>
      <c r="O17" s="312">
        <v>341</v>
      </c>
      <c r="P17" s="312">
        <v>260.45</v>
      </c>
      <c r="Q17" s="312">
        <v>295.37</v>
      </c>
      <c r="R17" s="312">
        <v>334.46</v>
      </c>
      <c r="S17" s="312">
        <v>177.1497</v>
      </c>
      <c r="T17" s="312">
        <v>330.54</v>
      </c>
      <c r="U17" s="312">
        <v>289</v>
      </c>
      <c r="V17" s="312">
        <v>328.75</v>
      </c>
      <c r="W17" s="312">
        <v>331.08229999999998</v>
      </c>
      <c r="X17" s="312">
        <v>322.7</v>
      </c>
      <c r="Y17" s="312">
        <v>304.387</v>
      </c>
      <c r="Z17" s="312">
        <v>310.39</v>
      </c>
      <c r="AA17" s="312">
        <v>277.05</v>
      </c>
      <c r="AB17" s="312">
        <v>345.08</v>
      </c>
      <c r="AC17" s="312">
        <v>446.05029999999999</v>
      </c>
      <c r="AD17" s="313">
        <v>340.68200000000002</v>
      </c>
      <c r="AE17" s="314">
        <v>-0.42969999999996844</v>
      </c>
      <c r="AF17" s="219">
        <v>-1.2597046656563915E-3</v>
      </c>
      <c r="AG17" s="316" t="s">
        <v>178</v>
      </c>
    </row>
    <row r="18" spans="2:33" ht="15.75" customHeight="1" thickBot="1" x14ac:dyDescent="0.3">
      <c r="B18" s="74" t="s">
        <v>101</v>
      </c>
      <c r="C18" s="312">
        <v>284.02999999999997</v>
      </c>
      <c r="D18" s="312" t="s">
        <v>178</v>
      </c>
      <c r="E18" s="312">
        <v>327.25630000000001</v>
      </c>
      <c r="F18" s="312">
        <v>322.52670000000001</v>
      </c>
      <c r="G18" s="312">
        <v>376.12</v>
      </c>
      <c r="H18" s="312" t="s">
        <v>178</v>
      </c>
      <c r="I18" s="312">
        <v>393.63</v>
      </c>
      <c r="J18" s="312" t="s">
        <v>178</v>
      </c>
      <c r="K18" s="312">
        <v>343.3</v>
      </c>
      <c r="L18" s="312">
        <v>339</v>
      </c>
      <c r="M18" s="312">
        <v>361.20370000000003</v>
      </c>
      <c r="N18" s="312">
        <v>323.04000000000002</v>
      </c>
      <c r="O18" s="312" t="s">
        <v>178</v>
      </c>
      <c r="P18" s="312">
        <v>236.02</v>
      </c>
      <c r="Q18" s="312">
        <v>294.79000000000002</v>
      </c>
      <c r="R18" s="312">
        <v>325.67</v>
      </c>
      <c r="S18" s="312" t="s">
        <v>178</v>
      </c>
      <c r="T18" s="312">
        <v>341.68</v>
      </c>
      <c r="U18" s="312">
        <v>360</v>
      </c>
      <c r="V18" s="312">
        <v>331.38</v>
      </c>
      <c r="W18" s="312">
        <v>328.68150000000003</v>
      </c>
      <c r="X18" s="312">
        <v>323.68</v>
      </c>
      <c r="Y18" s="312">
        <v>307.48759999999999</v>
      </c>
      <c r="Z18" s="312">
        <v>318.61</v>
      </c>
      <c r="AA18" s="312">
        <v>314.70999999999998</v>
      </c>
      <c r="AB18" s="312">
        <v>353.92</v>
      </c>
      <c r="AC18" s="312">
        <v>451.32670000000002</v>
      </c>
      <c r="AD18" s="313">
        <v>356.35059999999999</v>
      </c>
      <c r="AE18" s="314">
        <v>1.926400000000001</v>
      </c>
      <c r="AF18" s="219">
        <v>5.4352947682465569E-3</v>
      </c>
      <c r="AG18" s="316" t="s">
        <v>178</v>
      </c>
    </row>
    <row r="19" spans="2:33" ht="15.75" customHeight="1" thickBot="1" x14ac:dyDescent="0.3">
      <c r="B19" s="73" t="s">
        <v>102</v>
      </c>
      <c r="C19" s="322">
        <v>375.73360000000002</v>
      </c>
      <c r="D19" s="322">
        <v>313.03809999999999</v>
      </c>
      <c r="E19" s="322">
        <v>342.46640000000002</v>
      </c>
      <c r="F19" s="322">
        <v>341.67140000000001</v>
      </c>
      <c r="G19" s="322">
        <v>396.41289999999998</v>
      </c>
      <c r="H19" s="322" t="s">
        <v>179</v>
      </c>
      <c r="I19" s="322">
        <v>413.11360000000002</v>
      </c>
      <c r="J19" s="322">
        <v>387.80959999999999</v>
      </c>
      <c r="K19" s="322">
        <v>363.56099999999998</v>
      </c>
      <c r="L19" s="322">
        <v>389.84660000000002</v>
      </c>
      <c r="M19" s="322">
        <v>367.50529999999998</v>
      </c>
      <c r="N19" s="322">
        <v>407.37040000000002</v>
      </c>
      <c r="O19" s="322">
        <v>341</v>
      </c>
      <c r="P19" s="322">
        <v>287.05810000000002</v>
      </c>
      <c r="Q19" s="322" t="s">
        <v>179</v>
      </c>
      <c r="R19" s="322" t="s">
        <v>179</v>
      </c>
      <c r="S19" s="322">
        <v>177.1497</v>
      </c>
      <c r="T19" s="322">
        <v>333.25080000000003</v>
      </c>
      <c r="U19" s="322">
        <v>374.43340000000001</v>
      </c>
      <c r="V19" s="322">
        <v>382.01799999999997</v>
      </c>
      <c r="W19" s="322">
        <v>333.03870000000001</v>
      </c>
      <c r="X19" s="322">
        <v>369.15719999999999</v>
      </c>
      <c r="Y19" s="322">
        <v>310.29829999999998</v>
      </c>
      <c r="Z19" s="322">
        <v>329.99880000000002</v>
      </c>
      <c r="AA19" s="322" t="s">
        <v>179</v>
      </c>
      <c r="AB19" s="322">
        <v>358.69060000000002</v>
      </c>
      <c r="AC19" s="322">
        <v>454.464</v>
      </c>
      <c r="AD19" s="323">
        <v>379.54989999999998</v>
      </c>
      <c r="AE19" s="329">
        <v>1.4034999999999513</v>
      </c>
      <c r="AF19" s="221">
        <v>3.7115254832518207E-3</v>
      </c>
      <c r="AG19" s="326" t="s">
        <v>178</v>
      </c>
    </row>
    <row r="20" spans="2:33" ht="15.75" customHeight="1" thickBot="1" x14ac:dyDescent="0.3">
      <c r="B20" s="74" t="s">
        <v>103</v>
      </c>
      <c r="C20" s="311" t="s">
        <v>178</v>
      </c>
      <c r="D20" s="311" t="s">
        <v>178</v>
      </c>
      <c r="E20" s="311">
        <v>329.5582</v>
      </c>
      <c r="F20" s="311">
        <v>255.1712</v>
      </c>
      <c r="G20" s="311">
        <v>342.89</v>
      </c>
      <c r="H20" s="311" t="s">
        <v>178</v>
      </c>
      <c r="I20" s="311">
        <v>297.52</v>
      </c>
      <c r="J20" s="311" t="s">
        <v>178</v>
      </c>
      <c r="K20" s="311" t="s">
        <v>178</v>
      </c>
      <c r="L20" s="311">
        <v>329</v>
      </c>
      <c r="M20" s="311" t="s">
        <v>178</v>
      </c>
      <c r="N20" s="311">
        <v>308.64999999999998</v>
      </c>
      <c r="O20" s="311" t="s">
        <v>178</v>
      </c>
      <c r="P20" s="311" t="s">
        <v>178</v>
      </c>
      <c r="Q20" s="311" t="s">
        <v>179</v>
      </c>
      <c r="R20" s="311" t="s">
        <v>179</v>
      </c>
      <c r="S20" s="311" t="s">
        <v>178</v>
      </c>
      <c r="T20" s="311" t="s">
        <v>178</v>
      </c>
      <c r="U20" s="311" t="s">
        <v>178</v>
      </c>
      <c r="V20" s="311">
        <v>316.20999999999998</v>
      </c>
      <c r="W20" s="311">
        <v>335.66550000000001</v>
      </c>
      <c r="X20" s="311">
        <v>323.99</v>
      </c>
      <c r="Y20" s="311">
        <v>322.9538</v>
      </c>
      <c r="Z20" s="311">
        <v>326.29000000000002</v>
      </c>
      <c r="AA20" s="311">
        <v>311.49</v>
      </c>
      <c r="AB20" s="311" t="s">
        <v>178</v>
      </c>
      <c r="AC20" s="311">
        <v>442.82589999999999</v>
      </c>
      <c r="AD20" s="313">
        <v>336.15280000000001</v>
      </c>
      <c r="AE20" s="314">
        <v>-3.1033999999999651</v>
      </c>
      <c r="AF20" s="219">
        <v>-9.1476589079284576E-3</v>
      </c>
      <c r="AG20" s="327" t="s">
        <v>178</v>
      </c>
    </row>
    <row r="21" spans="2:33" ht="15.75" customHeight="1" thickBot="1" x14ac:dyDescent="0.3">
      <c r="B21" s="73" t="s">
        <v>104</v>
      </c>
      <c r="C21" s="322" t="s">
        <v>178</v>
      </c>
      <c r="D21" s="322" t="s">
        <v>178</v>
      </c>
      <c r="E21" s="322">
        <v>329.5582</v>
      </c>
      <c r="F21" s="322">
        <v>255.1712</v>
      </c>
      <c r="G21" s="322">
        <v>342.89</v>
      </c>
      <c r="H21" s="322" t="s">
        <v>178</v>
      </c>
      <c r="I21" s="322">
        <v>297.52</v>
      </c>
      <c r="J21" s="322" t="s">
        <v>178</v>
      </c>
      <c r="K21" s="322" t="s">
        <v>178</v>
      </c>
      <c r="L21" s="322">
        <v>329</v>
      </c>
      <c r="M21" s="322" t="s">
        <v>178</v>
      </c>
      <c r="N21" s="322">
        <v>308.64999999999998</v>
      </c>
      <c r="O21" s="322" t="s">
        <v>178</v>
      </c>
      <c r="P21" s="322" t="s">
        <v>178</v>
      </c>
      <c r="Q21" s="322" t="s">
        <v>179</v>
      </c>
      <c r="R21" s="322" t="s">
        <v>179</v>
      </c>
      <c r="S21" s="322" t="s">
        <v>178</v>
      </c>
      <c r="T21" s="322" t="s">
        <v>178</v>
      </c>
      <c r="U21" s="322" t="s">
        <v>178</v>
      </c>
      <c r="V21" s="322">
        <v>316.20999999999998</v>
      </c>
      <c r="W21" s="322">
        <v>335.66550000000001</v>
      </c>
      <c r="X21" s="322">
        <v>323.99</v>
      </c>
      <c r="Y21" s="322">
        <v>322.9538</v>
      </c>
      <c r="Z21" s="322">
        <v>326.29000000000002</v>
      </c>
      <c r="AA21" s="322">
        <v>311.49</v>
      </c>
      <c r="AB21" s="322" t="s">
        <v>178</v>
      </c>
      <c r="AC21" s="322">
        <v>442.82589999999999</v>
      </c>
      <c r="AD21" s="323">
        <v>336.15280000000001</v>
      </c>
      <c r="AE21" s="329">
        <v>-3.1033999999999651</v>
      </c>
      <c r="AF21" s="221">
        <v>-9.1476589079284576E-3</v>
      </c>
      <c r="AG21" s="326" t="s">
        <v>178</v>
      </c>
    </row>
    <row r="22" spans="2:33" ht="15" customHeight="1" x14ac:dyDescent="0.25">
      <c r="B22" s="74" t="s">
        <v>105</v>
      </c>
      <c r="C22" s="311" t="s">
        <v>178</v>
      </c>
      <c r="D22" s="311" t="s">
        <v>178</v>
      </c>
      <c r="E22" s="311" t="s">
        <v>178</v>
      </c>
      <c r="F22" s="311" t="s">
        <v>178</v>
      </c>
      <c r="G22" s="311" t="s">
        <v>178</v>
      </c>
      <c r="H22" s="311" t="s">
        <v>178</v>
      </c>
      <c r="I22" s="311">
        <v>434.81</v>
      </c>
      <c r="J22" s="311" t="s">
        <v>178</v>
      </c>
      <c r="K22" s="311" t="s">
        <v>178</v>
      </c>
      <c r="L22" s="311" t="s">
        <v>178</v>
      </c>
      <c r="M22" s="311" t="s">
        <v>178</v>
      </c>
      <c r="N22" s="311" t="s">
        <v>178</v>
      </c>
      <c r="O22" s="311" t="s">
        <v>178</v>
      </c>
      <c r="P22" s="311" t="s">
        <v>178</v>
      </c>
      <c r="Q22" s="311" t="s">
        <v>178</v>
      </c>
      <c r="R22" s="311" t="s">
        <v>178</v>
      </c>
      <c r="S22" s="311" t="s">
        <v>178</v>
      </c>
      <c r="T22" s="311" t="s">
        <v>178</v>
      </c>
      <c r="U22" s="311" t="s">
        <v>178</v>
      </c>
      <c r="V22" s="311">
        <v>461.56</v>
      </c>
      <c r="W22" s="311" t="s">
        <v>178</v>
      </c>
      <c r="X22" s="311">
        <v>400</v>
      </c>
      <c r="Y22" s="311" t="s">
        <v>178</v>
      </c>
      <c r="Z22" s="311" t="s">
        <v>178</v>
      </c>
      <c r="AA22" s="311" t="s">
        <v>178</v>
      </c>
      <c r="AB22" s="311" t="s">
        <v>178</v>
      </c>
      <c r="AC22" s="311" t="s">
        <v>178</v>
      </c>
      <c r="AD22" s="313">
        <v>438.67919999999998</v>
      </c>
      <c r="AE22" s="314">
        <v>3.839999999999975</v>
      </c>
      <c r="AF22" s="219">
        <v>8.8308505764889134E-3</v>
      </c>
      <c r="AG22" s="327" t="s">
        <v>178</v>
      </c>
    </row>
    <row r="23" spans="2:33" ht="15" customHeight="1" x14ac:dyDescent="0.25">
      <c r="B23" s="74" t="s">
        <v>106</v>
      </c>
      <c r="C23" s="312" t="s">
        <v>178</v>
      </c>
      <c r="D23" s="312" t="s">
        <v>178</v>
      </c>
      <c r="E23" s="312" t="s">
        <v>178</v>
      </c>
      <c r="F23" s="312" t="s">
        <v>178</v>
      </c>
      <c r="G23" s="312" t="s">
        <v>178</v>
      </c>
      <c r="H23" s="312" t="s">
        <v>178</v>
      </c>
      <c r="I23" s="312">
        <v>435.88</v>
      </c>
      <c r="J23" s="312" t="s">
        <v>178</v>
      </c>
      <c r="K23" s="312" t="s">
        <v>178</v>
      </c>
      <c r="L23" s="312">
        <v>284</v>
      </c>
      <c r="M23" s="312" t="s">
        <v>178</v>
      </c>
      <c r="N23" s="312" t="s">
        <v>178</v>
      </c>
      <c r="O23" s="312" t="s">
        <v>178</v>
      </c>
      <c r="P23" s="312" t="s">
        <v>178</v>
      </c>
      <c r="Q23" s="312" t="s">
        <v>178</v>
      </c>
      <c r="R23" s="312" t="s">
        <v>178</v>
      </c>
      <c r="S23" s="312" t="s">
        <v>178</v>
      </c>
      <c r="T23" s="312" t="s">
        <v>178</v>
      </c>
      <c r="U23" s="312" t="s">
        <v>178</v>
      </c>
      <c r="V23" s="312">
        <v>445.08</v>
      </c>
      <c r="W23" s="312" t="s">
        <v>178</v>
      </c>
      <c r="X23" s="312" t="s">
        <v>178</v>
      </c>
      <c r="Y23" s="312" t="s">
        <v>178</v>
      </c>
      <c r="Z23" s="312" t="s">
        <v>178</v>
      </c>
      <c r="AA23" s="312" t="s">
        <v>178</v>
      </c>
      <c r="AB23" s="312" t="s">
        <v>178</v>
      </c>
      <c r="AC23" s="312" t="s">
        <v>178</v>
      </c>
      <c r="AD23" s="313">
        <v>409.19830000000002</v>
      </c>
      <c r="AE23" s="314">
        <v>-8.1358999999999924</v>
      </c>
      <c r="AF23" s="219">
        <v>-1.9494927566444331E-2</v>
      </c>
      <c r="AG23" s="316" t="s">
        <v>178</v>
      </c>
    </row>
    <row r="24" spans="2:33" ht="15" customHeight="1" x14ac:dyDescent="0.25">
      <c r="B24" s="74" t="s">
        <v>107</v>
      </c>
      <c r="C24" s="312" t="s">
        <v>178</v>
      </c>
      <c r="D24" s="312" t="s">
        <v>178</v>
      </c>
      <c r="E24" s="312" t="s">
        <v>178</v>
      </c>
      <c r="F24" s="312" t="s">
        <v>178</v>
      </c>
      <c r="G24" s="312" t="s">
        <v>178</v>
      </c>
      <c r="H24" s="312" t="s">
        <v>178</v>
      </c>
      <c r="I24" s="312">
        <v>436.25</v>
      </c>
      <c r="J24" s="312" t="s">
        <v>178</v>
      </c>
      <c r="K24" s="312" t="s">
        <v>178</v>
      </c>
      <c r="L24" s="312" t="s">
        <v>178</v>
      </c>
      <c r="M24" s="312" t="s">
        <v>178</v>
      </c>
      <c r="N24" s="312" t="s">
        <v>178</v>
      </c>
      <c r="O24" s="312" t="s">
        <v>178</v>
      </c>
      <c r="P24" s="312" t="s">
        <v>178</v>
      </c>
      <c r="Q24" s="312" t="s">
        <v>178</v>
      </c>
      <c r="R24" s="312" t="s">
        <v>178</v>
      </c>
      <c r="S24" s="312" t="s">
        <v>178</v>
      </c>
      <c r="T24" s="312" t="s">
        <v>178</v>
      </c>
      <c r="U24" s="312" t="s">
        <v>178</v>
      </c>
      <c r="V24" s="312">
        <v>447.51</v>
      </c>
      <c r="W24" s="312" t="s">
        <v>178</v>
      </c>
      <c r="X24" s="312" t="s">
        <v>178</v>
      </c>
      <c r="Y24" s="312" t="s">
        <v>178</v>
      </c>
      <c r="Z24" s="312" t="s">
        <v>178</v>
      </c>
      <c r="AA24" s="312" t="s">
        <v>178</v>
      </c>
      <c r="AB24" s="312" t="s">
        <v>178</v>
      </c>
      <c r="AC24" s="312" t="s">
        <v>178</v>
      </c>
      <c r="AD24" s="313">
        <v>437.24709999999999</v>
      </c>
      <c r="AE24" s="314">
        <v>4.0704000000000065</v>
      </c>
      <c r="AF24" s="219">
        <v>9.3966272885868118E-3</v>
      </c>
      <c r="AG24" s="316" t="s">
        <v>178</v>
      </c>
    </row>
    <row r="25" spans="2:33" ht="15" customHeight="1" x14ac:dyDescent="0.25">
      <c r="B25" s="75" t="s">
        <v>108</v>
      </c>
      <c r="C25" s="317" t="s">
        <v>178</v>
      </c>
      <c r="D25" s="317" t="s">
        <v>178</v>
      </c>
      <c r="E25" s="317" t="s">
        <v>178</v>
      </c>
      <c r="F25" s="317">
        <v>412.87189999999998</v>
      </c>
      <c r="G25" s="317">
        <v>465.8</v>
      </c>
      <c r="H25" s="317" t="s">
        <v>178</v>
      </c>
      <c r="I25" s="317">
        <v>426.12</v>
      </c>
      <c r="J25" s="317" t="s">
        <v>178</v>
      </c>
      <c r="K25" s="317" t="s">
        <v>178</v>
      </c>
      <c r="L25" s="317">
        <v>389</v>
      </c>
      <c r="M25" s="317" t="s">
        <v>178</v>
      </c>
      <c r="N25" s="317">
        <v>381.6</v>
      </c>
      <c r="O25" s="317" t="s">
        <v>178</v>
      </c>
      <c r="P25" s="317" t="s">
        <v>178</v>
      </c>
      <c r="Q25" s="317" t="s">
        <v>178</v>
      </c>
      <c r="R25" s="317" t="s">
        <v>179</v>
      </c>
      <c r="S25" s="317" t="s">
        <v>178</v>
      </c>
      <c r="T25" s="317" t="s">
        <v>178</v>
      </c>
      <c r="U25" s="317" t="s">
        <v>178</v>
      </c>
      <c r="V25" s="317">
        <v>431.42</v>
      </c>
      <c r="W25" s="317" t="s">
        <v>178</v>
      </c>
      <c r="X25" s="317">
        <v>253.81</v>
      </c>
      <c r="Y25" s="317" t="s">
        <v>178</v>
      </c>
      <c r="Z25" s="317">
        <v>316.54000000000002</v>
      </c>
      <c r="AA25" s="317" t="s">
        <v>178</v>
      </c>
      <c r="AB25" s="317" t="s">
        <v>178</v>
      </c>
      <c r="AC25" s="317">
        <v>468.42610000000002</v>
      </c>
      <c r="AD25" s="318">
        <v>422.84820000000002</v>
      </c>
      <c r="AE25" s="328">
        <v>-0.53909999999996217</v>
      </c>
      <c r="AF25" s="220">
        <v>-1.2733022459576748E-3</v>
      </c>
      <c r="AG25" s="321" t="s">
        <v>178</v>
      </c>
    </row>
    <row r="26" spans="2:33" ht="15" customHeight="1" x14ac:dyDescent="0.25">
      <c r="B26" s="74" t="s">
        <v>109</v>
      </c>
      <c r="C26" s="312" t="s">
        <v>178</v>
      </c>
      <c r="D26" s="312" t="s">
        <v>178</v>
      </c>
      <c r="E26" s="312" t="s">
        <v>178</v>
      </c>
      <c r="F26" s="312" t="s">
        <v>178</v>
      </c>
      <c r="G26" s="312" t="s">
        <v>178</v>
      </c>
      <c r="H26" s="312" t="s">
        <v>178</v>
      </c>
      <c r="I26" s="312">
        <v>428.06</v>
      </c>
      <c r="J26" s="312" t="s">
        <v>178</v>
      </c>
      <c r="K26" s="312" t="s">
        <v>178</v>
      </c>
      <c r="L26" s="312" t="s">
        <v>178</v>
      </c>
      <c r="M26" s="312" t="s">
        <v>178</v>
      </c>
      <c r="N26" s="312" t="s">
        <v>178</v>
      </c>
      <c r="O26" s="312" t="s">
        <v>178</v>
      </c>
      <c r="P26" s="312" t="s">
        <v>178</v>
      </c>
      <c r="Q26" s="312" t="s">
        <v>178</v>
      </c>
      <c r="R26" s="312" t="s">
        <v>178</v>
      </c>
      <c r="S26" s="312" t="s">
        <v>178</v>
      </c>
      <c r="T26" s="312" t="s">
        <v>178</v>
      </c>
      <c r="U26" s="312" t="s">
        <v>178</v>
      </c>
      <c r="V26" s="312">
        <v>439.53</v>
      </c>
      <c r="W26" s="312" t="s">
        <v>178</v>
      </c>
      <c r="X26" s="312">
        <v>220</v>
      </c>
      <c r="Y26" s="312" t="s">
        <v>178</v>
      </c>
      <c r="Z26" s="312" t="s">
        <v>178</v>
      </c>
      <c r="AA26" s="312" t="s">
        <v>178</v>
      </c>
      <c r="AB26" s="312" t="s">
        <v>178</v>
      </c>
      <c r="AC26" s="312">
        <v>478.7835</v>
      </c>
      <c r="AD26" s="313">
        <v>428.5333</v>
      </c>
      <c r="AE26" s="314">
        <v>1.101099999999974</v>
      </c>
      <c r="AF26" s="219">
        <v>2.5760810720389937E-3</v>
      </c>
      <c r="AG26" s="316" t="s">
        <v>178</v>
      </c>
    </row>
    <row r="27" spans="2:33" ht="15" customHeight="1" x14ac:dyDescent="0.25">
      <c r="B27" s="74" t="s">
        <v>110</v>
      </c>
      <c r="C27" s="311" t="s">
        <v>178</v>
      </c>
      <c r="D27" s="311" t="s">
        <v>178</v>
      </c>
      <c r="E27" s="311" t="s">
        <v>179</v>
      </c>
      <c r="F27" s="311">
        <v>482.78179999999998</v>
      </c>
      <c r="G27" s="311" t="s">
        <v>178</v>
      </c>
      <c r="H27" s="311" t="s">
        <v>178</v>
      </c>
      <c r="I27" s="311">
        <v>413.62</v>
      </c>
      <c r="J27" s="311" t="s">
        <v>178</v>
      </c>
      <c r="K27" s="311" t="s">
        <v>178</v>
      </c>
      <c r="L27" s="311">
        <v>341</v>
      </c>
      <c r="M27" s="311" t="s">
        <v>178</v>
      </c>
      <c r="N27" s="311">
        <v>376.31</v>
      </c>
      <c r="O27" s="311" t="s">
        <v>178</v>
      </c>
      <c r="P27" s="311" t="s">
        <v>178</v>
      </c>
      <c r="Q27" s="311" t="s">
        <v>178</v>
      </c>
      <c r="R27" s="311">
        <v>323.39999999999998</v>
      </c>
      <c r="S27" s="311" t="s">
        <v>178</v>
      </c>
      <c r="T27" s="311" t="s">
        <v>178</v>
      </c>
      <c r="U27" s="311" t="s">
        <v>178</v>
      </c>
      <c r="V27" s="311">
        <v>368.43</v>
      </c>
      <c r="W27" s="311" t="s">
        <v>178</v>
      </c>
      <c r="X27" s="311" t="s">
        <v>178</v>
      </c>
      <c r="Y27" s="311">
        <v>284.33390000000003</v>
      </c>
      <c r="Z27" s="311" t="s">
        <v>178</v>
      </c>
      <c r="AA27" s="311" t="s">
        <v>178</v>
      </c>
      <c r="AB27" s="311" t="s">
        <v>178</v>
      </c>
      <c r="AC27" s="311">
        <v>455.03969999999998</v>
      </c>
      <c r="AD27" s="313">
        <v>395.73970000000003</v>
      </c>
      <c r="AE27" s="314">
        <v>3.5604000000000156</v>
      </c>
      <c r="AF27" s="219">
        <v>9.0785005735898316E-3</v>
      </c>
      <c r="AG27" s="327" t="s">
        <v>178</v>
      </c>
    </row>
    <row r="28" spans="2:33" ht="15.75" customHeight="1" thickBot="1" x14ac:dyDescent="0.3">
      <c r="B28" s="74" t="s">
        <v>111</v>
      </c>
      <c r="C28" s="312" t="s">
        <v>178</v>
      </c>
      <c r="D28" s="312" t="s">
        <v>178</v>
      </c>
      <c r="E28" s="312" t="s">
        <v>179</v>
      </c>
      <c r="F28" s="312" t="s">
        <v>178</v>
      </c>
      <c r="G28" s="312" t="s">
        <v>178</v>
      </c>
      <c r="H28" s="312" t="s">
        <v>178</v>
      </c>
      <c r="I28" s="312">
        <v>416.99</v>
      </c>
      <c r="J28" s="312" t="s">
        <v>178</v>
      </c>
      <c r="K28" s="312" t="s">
        <v>178</v>
      </c>
      <c r="L28" s="312">
        <v>182</v>
      </c>
      <c r="M28" s="312" t="s">
        <v>178</v>
      </c>
      <c r="N28" s="312" t="s">
        <v>178</v>
      </c>
      <c r="O28" s="312" t="s">
        <v>178</v>
      </c>
      <c r="P28" s="312" t="s">
        <v>178</v>
      </c>
      <c r="Q28" s="312" t="s">
        <v>178</v>
      </c>
      <c r="R28" s="312" t="s">
        <v>178</v>
      </c>
      <c r="S28" s="312" t="s">
        <v>178</v>
      </c>
      <c r="T28" s="312" t="s">
        <v>178</v>
      </c>
      <c r="U28" s="312" t="s">
        <v>178</v>
      </c>
      <c r="V28" s="312">
        <v>437</v>
      </c>
      <c r="W28" s="312" t="s">
        <v>178</v>
      </c>
      <c r="X28" s="312" t="s">
        <v>178</v>
      </c>
      <c r="Y28" s="312">
        <v>306.19819999999999</v>
      </c>
      <c r="Z28" s="312" t="s">
        <v>178</v>
      </c>
      <c r="AA28" s="312" t="s">
        <v>178</v>
      </c>
      <c r="AB28" s="312" t="s">
        <v>178</v>
      </c>
      <c r="AC28" s="312">
        <v>445.85489999999999</v>
      </c>
      <c r="AD28" s="313">
        <v>409.58589999999998</v>
      </c>
      <c r="AE28" s="314">
        <v>0.86619999999999209</v>
      </c>
      <c r="AF28" s="219">
        <v>2.1193008313520334E-3</v>
      </c>
      <c r="AG28" s="316" t="s">
        <v>178</v>
      </c>
    </row>
    <row r="29" spans="2:33" ht="15.75" customHeight="1" thickBot="1" x14ac:dyDescent="0.3">
      <c r="B29" s="73" t="s">
        <v>112</v>
      </c>
      <c r="C29" s="322" t="s">
        <v>178</v>
      </c>
      <c r="D29" s="322" t="s">
        <v>178</v>
      </c>
      <c r="E29" s="322" t="s">
        <v>179</v>
      </c>
      <c r="F29" s="322">
        <v>465.29199999999997</v>
      </c>
      <c r="G29" s="322">
        <v>465.8</v>
      </c>
      <c r="H29" s="322" t="s">
        <v>178</v>
      </c>
      <c r="I29" s="322">
        <v>424.18709999999999</v>
      </c>
      <c r="J29" s="322" t="s">
        <v>178</v>
      </c>
      <c r="K29" s="322" t="s">
        <v>178</v>
      </c>
      <c r="L29" s="322">
        <v>343.09530000000001</v>
      </c>
      <c r="M29" s="322" t="s">
        <v>178</v>
      </c>
      <c r="N29" s="322">
        <v>379.92520000000002</v>
      </c>
      <c r="O29" s="322" t="s">
        <v>178</v>
      </c>
      <c r="P29" s="322" t="s">
        <v>178</v>
      </c>
      <c r="Q29" s="322" t="s">
        <v>178</v>
      </c>
      <c r="R29" s="322" t="s">
        <v>179</v>
      </c>
      <c r="S29" s="322" t="s">
        <v>178</v>
      </c>
      <c r="T29" s="322" t="s">
        <v>178</v>
      </c>
      <c r="U29" s="322" t="s">
        <v>178</v>
      </c>
      <c r="V29" s="322">
        <v>437.947</v>
      </c>
      <c r="W29" s="322" t="s">
        <v>178</v>
      </c>
      <c r="X29" s="322">
        <v>245.6909</v>
      </c>
      <c r="Y29" s="322">
        <v>286.39769999999999</v>
      </c>
      <c r="Z29" s="322">
        <v>316.54000000000002</v>
      </c>
      <c r="AA29" s="322" t="s">
        <v>178</v>
      </c>
      <c r="AB29" s="322" t="s">
        <v>178</v>
      </c>
      <c r="AC29" s="322">
        <v>457.49059999999997</v>
      </c>
      <c r="AD29" s="323">
        <v>415.37880000000001</v>
      </c>
      <c r="AE29" s="329">
        <v>0.70380000000000109</v>
      </c>
      <c r="AF29" s="221">
        <v>1.6972327726532122E-3</v>
      </c>
      <c r="AG29" s="326" t="s">
        <v>178</v>
      </c>
    </row>
    <row r="30" spans="2:33" ht="15" customHeight="1" x14ac:dyDescent="0.25">
      <c r="B30" s="74" t="s">
        <v>113</v>
      </c>
      <c r="C30" s="311">
        <v>339.75</v>
      </c>
      <c r="D30" s="311" t="s">
        <v>178</v>
      </c>
      <c r="E30" s="311" t="s">
        <v>178</v>
      </c>
      <c r="F30" s="311" t="s">
        <v>178</v>
      </c>
      <c r="G30" s="311" t="s">
        <v>178</v>
      </c>
      <c r="H30" s="311" t="s">
        <v>178</v>
      </c>
      <c r="I30" s="311" t="s">
        <v>178</v>
      </c>
      <c r="J30" s="311" t="s">
        <v>178</v>
      </c>
      <c r="K30" s="311" t="s">
        <v>178</v>
      </c>
      <c r="L30" s="311">
        <v>401</v>
      </c>
      <c r="M30" s="311" t="s">
        <v>178</v>
      </c>
      <c r="N30" s="311">
        <v>356.56</v>
      </c>
      <c r="O30" s="311" t="s">
        <v>178</v>
      </c>
      <c r="P30" s="311" t="s">
        <v>178</v>
      </c>
      <c r="Q30" s="311" t="s">
        <v>178</v>
      </c>
      <c r="R30" s="311" t="s">
        <v>178</v>
      </c>
      <c r="S30" s="311" t="s">
        <v>178</v>
      </c>
      <c r="T30" s="311" t="s">
        <v>178</v>
      </c>
      <c r="U30" s="311" t="s">
        <v>178</v>
      </c>
      <c r="V30" s="311" t="s">
        <v>178</v>
      </c>
      <c r="W30" s="311" t="s">
        <v>178</v>
      </c>
      <c r="X30" s="311" t="s">
        <v>178</v>
      </c>
      <c r="Y30" s="311" t="s">
        <v>178</v>
      </c>
      <c r="Z30" s="311" t="s">
        <v>178</v>
      </c>
      <c r="AA30" s="311" t="s">
        <v>178</v>
      </c>
      <c r="AB30" s="311" t="s">
        <v>178</v>
      </c>
      <c r="AC30" s="311" t="s">
        <v>178</v>
      </c>
      <c r="AD30" s="313">
        <v>391.91219999999998</v>
      </c>
      <c r="AE30" s="314">
        <v>-0.78120000000001255</v>
      </c>
      <c r="AF30" s="219">
        <v>-1.9893382470904664E-3</v>
      </c>
      <c r="AG30" s="327" t="s">
        <v>178</v>
      </c>
    </row>
    <row r="31" spans="2:33" ht="15" customHeight="1" x14ac:dyDescent="0.25">
      <c r="B31" s="74" t="s">
        <v>114</v>
      </c>
      <c r="C31" s="312">
        <v>328.63</v>
      </c>
      <c r="D31" s="312" t="s">
        <v>178</v>
      </c>
      <c r="E31" s="312">
        <v>296.31760000000003</v>
      </c>
      <c r="F31" s="312">
        <v>333.28210000000001</v>
      </c>
      <c r="G31" s="312">
        <v>359.36</v>
      </c>
      <c r="H31" s="312" t="s">
        <v>178</v>
      </c>
      <c r="I31" s="312">
        <v>370.87</v>
      </c>
      <c r="J31" s="312" t="s">
        <v>178</v>
      </c>
      <c r="K31" s="312">
        <v>269.37</v>
      </c>
      <c r="L31" s="312">
        <v>411</v>
      </c>
      <c r="M31" s="312" t="s">
        <v>178</v>
      </c>
      <c r="N31" s="312">
        <v>332.69</v>
      </c>
      <c r="O31" s="312" t="s">
        <v>178</v>
      </c>
      <c r="P31" s="312">
        <v>275.58999999999997</v>
      </c>
      <c r="Q31" s="312">
        <v>248.7</v>
      </c>
      <c r="R31" s="312">
        <v>387.47</v>
      </c>
      <c r="S31" s="312">
        <v>184.53299999999999</v>
      </c>
      <c r="T31" s="312" t="s">
        <v>178</v>
      </c>
      <c r="U31" s="312">
        <v>383</v>
      </c>
      <c r="V31" s="312">
        <v>327.61</v>
      </c>
      <c r="W31" s="312">
        <v>286.1232</v>
      </c>
      <c r="X31" s="312">
        <v>286.52</v>
      </c>
      <c r="Y31" s="312">
        <v>251.63079999999999</v>
      </c>
      <c r="Z31" s="312">
        <v>265.64999999999998</v>
      </c>
      <c r="AA31" s="312">
        <v>266.24</v>
      </c>
      <c r="AB31" s="312">
        <v>351.02</v>
      </c>
      <c r="AC31" s="312">
        <v>442.53269999999998</v>
      </c>
      <c r="AD31" s="313">
        <v>380.2971</v>
      </c>
      <c r="AE31" s="314">
        <v>0.1250999999999749</v>
      </c>
      <c r="AF31" s="219">
        <v>3.2906158265189056E-4</v>
      </c>
      <c r="AG31" s="316" t="s">
        <v>178</v>
      </c>
    </row>
    <row r="32" spans="2:33" ht="15" customHeight="1" x14ac:dyDescent="0.25">
      <c r="B32" s="74" t="s">
        <v>115</v>
      </c>
      <c r="C32" s="312" t="s">
        <v>178</v>
      </c>
      <c r="D32" s="312" t="s">
        <v>178</v>
      </c>
      <c r="E32" s="312">
        <v>296.98079999999999</v>
      </c>
      <c r="F32" s="312">
        <v>327.09780000000001</v>
      </c>
      <c r="G32" s="312">
        <v>361.29</v>
      </c>
      <c r="H32" s="312" t="s">
        <v>179</v>
      </c>
      <c r="I32" s="312">
        <v>369.32</v>
      </c>
      <c r="J32" s="312" t="s">
        <v>178</v>
      </c>
      <c r="K32" s="312">
        <v>300.18</v>
      </c>
      <c r="L32" s="312">
        <v>395</v>
      </c>
      <c r="M32" s="312" t="s">
        <v>178</v>
      </c>
      <c r="N32" s="312">
        <v>397.14</v>
      </c>
      <c r="O32" s="312" t="s">
        <v>178</v>
      </c>
      <c r="P32" s="312">
        <v>282.43</v>
      </c>
      <c r="Q32" s="312" t="s">
        <v>179</v>
      </c>
      <c r="R32" s="312" t="s">
        <v>179</v>
      </c>
      <c r="S32" s="312">
        <v>224.46090000000001</v>
      </c>
      <c r="T32" s="312" t="s">
        <v>178</v>
      </c>
      <c r="U32" s="312">
        <v>377</v>
      </c>
      <c r="V32" s="312">
        <v>333.72</v>
      </c>
      <c r="W32" s="312">
        <v>296.38080000000002</v>
      </c>
      <c r="X32" s="312">
        <v>306.95</v>
      </c>
      <c r="Y32" s="312">
        <v>235.67920000000001</v>
      </c>
      <c r="Z32" s="312">
        <v>291.27999999999997</v>
      </c>
      <c r="AA32" s="312">
        <v>287.37</v>
      </c>
      <c r="AB32" s="312" t="s">
        <v>178</v>
      </c>
      <c r="AC32" s="312">
        <v>437.94029999999998</v>
      </c>
      <c r="AD32" s="313">
        <v>351.98689999999999</v>
      </c>
      <c r="AE32" s="314">
        <v>1.8394999999999868</v>
      </c>
      <c r="AF32" s="219">
        <v>5.2535018109516329E-3</v>
      </c>
      <c r="AG32" s="316" t="s">
        <v>178</v>
      </c>
    </row>
    <row r="33" spans="2:33" ht="15" customHeight="1" x14ac:dyDescent="0.25">
      <c r="B33" s="74" t="s">
        <v>116</v>
      </c>
      <c r="C33" s="312">
        <v>283.55</v>
      </c>
      <c r="D33" s="312">
        <v>230.0849</v>
      </c>
      <c r="E33" s="312">
        <v>264.63749999999999</v>
      </c>
      <c r="F33" s="312">
        <v>322.39229999999998</v>
      </c>
      <c r="G33" s="312">
        <v>338.23</v>
      </c>
      <c r="H33" s="312">
        <v>265.73</v>
      </c>
      <c r="I33" s="312">
        <v>349.44</v>
      </c>
      <c r="J33" s="312">
        <v>236.39</v>
      </c>
      <c r="K33" s="312">
        <v>235.8</v>
      </c>
      <c r="L33" s="312">
        <v>354</v>
      </c>
      <c r="M33" s="312" t="s">
        <v>178</v>
      </c>
      <c r="N33" s="312">
        <v>273.55</v>
      </c>
      <c r="O33" s="312" t="s">
        <v>178</v>
      </c>
      <c r="P33" s="312">
        <v>260.10000000000002</v>
      </c>
      <c r="Q33" s="312">
        <v>241.84</v>
      </c>
      <c r="R33" s="312">
        <v>286.2</v>
      </c>
      <c r="S33" s="312">
        <v>177.62710000000001</v>
      </c>
      <c r="T33" s="312">
        <v>222.84</v>
      </c>
      <c r="U33" s="312">
        <v>333</v>
      </c>
      <c r="V33" s="312">
        <v>301.22000000000003</v>
      </c>
      <c r="W33" s="312">
        <v>268.22680000000003</v>
      </c>
      <c r="X33" s="312">
        <v>215.41</v>
      </c>
      <c r="Y33" s="312">
        <v>265.2371</v>
      </c>
      <c r="Z33" s="312">
        <v>238.69</v>
      </c>
      <c r="AA33" s="312">
        <v>158.76</v>
      </c>
      <c r="AB33" s="312">
        <v>304.25</v>
      </c>
      <c r="AC33" s="312">
        <v>405.69569999999999</v>
      </c>
      <c r="AD33" s="313">
        <v>294.38639999999998</v>
      </c>
      <c r="AE33" s="314">
        <v>-0.28170000000000073</v>
      </c>
      <c r="AF33" s="219">
        <v>-9.5599082493147414E-4</v>
      </c>
      <c r="AG33" s="316" t="s">
        <v>178</v>
      </c>
    </row>
    <row r="34" spans="2:33" ht="15" customHeight="1" x14ac:dyDescent="0.25">
      <c r="B34" s="75" t="s">
        <v>117</v>
      </c>
      <c r="C34" s="317">
        <v>280.92</v>
      </c>
      <c r="D34" s="317" t="s">
        <v>178</v>
      </c>
      <c r="E34" s="317">
        <v>269.39729999999997</v>
      </c>
      <c r="F34" s="317">
        <v>322.52670000000001</v>
      </c>
      <c r="G34" s="317">
        <v>343.81</v>
      </c>
      <c r="H34" s="317">
        <v>271.33999999999997</v>
      </c>
      <c r="I34" s="317">
        <v>351.31</v>
      </c>
      <c r="J34" s="317" t="s">
        <v>178</v>
      </c>
      <c r="K34" s="317">
        <v>280.02</v>
      </c>
      <c r="L34" s="317">
        <v>341</v>
      </c>
      <c r="M34" s="317" t="s">
        <v>178</v>
      </c>
      <c r="N34" s="317">
        <v>300.86</v>
      </c>
      <c r="O34" s="317" t="s">
        <v>178</v>
      </c>
      <c r="P34" s="317">
        <v>256.98</v>
      </c>
      <c r="Q34" s="317">
        <v>268.39999999999998</v>
      </c>
      <c r="R34" s="317">
        <v>317.74</v>
      </c>
      <c r="S34" s="317">
        <v>203.48939999999999</v>
      </c>
      <c r="T34" s="317">
        <v>222.84</v>
      </c>
      <c r="U34" s="317">
        <v>342</v>
      </c>
      <c r="V34" s="317">
        <v>305.61</v>
      </c>
      <c r="W34" s="317">
        <v>281.75819999999999</v>
      </c>
      <c r="X34" s="317">
        <v>221.7</v>
      </c>
      <c r="Y34" s="317">
        <v>268.2158</v>
      </c>
      <c r="Z34" s="317">
        <v>260.48</v>
      </c>
      <c r="AA34" s="317">
        <v>179.83</v>
      </c>
      <c r="AB34" s="317">
        <v>311.7</v>
      </c>
      <c r="AC34" s="317">
        <v>424.65159999999997</v>
      </c>
      <c r="AD34" s="318">
        <v>322.19319999999999</v>
      </c>
      <c r="AE34" s="328">
        <v>1.8641999999999825</v>
      </c>
      <c r="AF34" s="220">
        <v>5.8196416808968809E-3</v>
      </c>
      <c r="AG34" s="321" t="s">
        <v>178</v>
      </c>
    </row>
    <row r="35" spans="2:33" ht="15" customHeight="1" x14ac:dyDescent="0.25">
      <c r="B35" s="74" t="s">
        <v>118</v>
      </c>
      <c r="C35" s="311">
        <v>268.68</v>
      </c>
      <c r="D35" s="311" t="s">
        <v>178</v>
      </c>
      <c r="E35" s="311">
        <v>265.6909</v>
      </c>
      <c r="F35" s="311">
        <v>316.3424</v>
      </c>
      <c r="G35" s="311">
        <v>350.38</v>
      </c>
      <c r="H35" s="311">
        <v>270.48</v>
      </c>
      <c r="I35" s="311">
        <v>351.34</v>
      </c>
      <c r="J35" s="311" t="s">
        <v>178</v>
      </c>
      <c r="K35" s="311">
        <v>318.29000000000002</v>
      </c>
      <c r="L35" s="311">
        <v>307</v>
      </c>
      <c r="M35" s="311" t="s">
        <v>178</v>
      </c>
      <c r="N35" s="311">
        <v>308.66000000000003</v>
      </c>
      <c r="O35" s="311" t="s">
        <v>178</v>
      </c>
      <c r="P35" s="311">
        <v>274.58999999999997</v>
      </c>
      <c r="Q35" s="311" t="s">
        <v>179</v>
      </c>
      <c r="R35" s="311" t="s">
        <v>179</v>
      </c>
      <c r="S35" s="311">
        <v>234.01410000000001</v>
      </c>
      <c r="T35" s="311" t="s">
        <v>178</v>
      </c>
      <c r="U35" s="311">
        <v>351</v>
      </c>
      <c r="V35" s="311">
        <v>311.70999999999998</v>
      </c>
      <c r="W35" s="311">
        <v>290.9246</v>
      </c>
      <c r="X35" s="311">
        <v>227.85</v>
      </c>
      <c r="Y35" s="311">
        <v>239.36859999999999</v>
      </c>
      <c r="Z35" s="311">
        <v>275.97000000000003</v>
      </c>
      <c r="AA35" s="311">
        <v>205.76</v>
      </c>
      <c r="AB35" s="311">
        <v>291.70999999999998</v>
      </c>
      <c r="AC35" s="311">
        <v>413.51260000000002</v>
      </c>
      <c r="AD35" s="313">
        <v>328.19979999999998</v>
      </c>
      <c r="AE35" s="314">
        <v>-0.34759999999999991</v>
      </c>
      <c r="AF35" s="219">
        <v>-1.0579904147772767E-3</v>
      </c>
      <c r="AG35" s="327" t="s">
        <v>178</v>
      </c>
    </row>
    <row r="36" spans="2:33" ht="15" customHeight="1" x14ac:dyDescent="0.25">
      <c r="B36" s="74" t="s">
        <v>119</v>
      </c>
      <c r="C36" s="311">
        <v>224.65</v>
      </c>
      <c r="D36" s="311">
        <v>243.9462</v>
      </c>
      <c r="E36" s="311">
        <v>206.03729999999999</v>
      </c>
      <c r="F36" s="311">
        <v>257.86009999999999</v>
      </c>
      <c r="G36" s="311">
        <v>295.14</v>
      </c>
      <c r="H36" s="311">
        <v>237.7</v>
      </c>
      <c r="I36" s="311">
        <v>325.72000000000003</v>
      </c>
      <c r="J36" s="311" t="s">
        <v>178</v>
      </c>
      <c r="K36" s="311">
        <v>217.45</v>
      </c>
      <c r="L36" s="311">
        <v>293</v>
      </c>
      <c r="M36" s="311" t="s">
        <v>178</v>
      </c>
      <c r="N36" s="311">
        <v>249.95</v>
      </c>
      <c r="O36" s="311">
        <v>183</v>
      </c>
      <c r="P36" s="311">
        <v>215.37</v>
      </c>
      <c r="Q36" s="311">
        <v>225.56</v>
      </c>
      <c r="R36" s="311">
        <v>249.51</v>
      </c>
      <c r="S36" s="311">
        <v>172.69540000000001</v>
      </c>
      <c r="T36" s="311">
        <v>222.84</v>
      </c>
      <c r="U36" s="311">
        <v>304</v>
      </c>
      <c r="V36" s="311">
        <v>269.27999999999997</v>
      </c>
      <c r="W36" s="311">
        <v>244.43780000000001</v>
      </c>
      <c r="X36" s="311">
        <v>186.83</v>
      </c>
      <c r="Y36" s="311">
        <v>243.4134</v>
      </c>
      <c r="Z36" s="311">
        <v>222.46</v>
      </c>
      <c r="AA36" s="311">
        <v>134.62</v>
      </c>
      <c r="AB36" s="311">
        <v>271.83</v>
      </c>
      <c r="AC36" s="311">
        <v>357.9151</v>
      </c>
      <c r="AD36" s="313">
        <v>265.88440000000003</v>
      </c>
      <c r="AE36" s="314">
        <v>-1.3096999999999639</v>
      </c>
      <c r="AF36" s="219">
        <v>-4.9016800894928769E-3</v>
      </c>
      <c r="AG36" s="327" t="s">
        <v>178</v>
      </c>
    </row>
    <row r="37" spans="2:33" ht="15.75" customHeight="1" thickBot="1" x14ac:dyDescent="0.3">
      <c r="B37" s="74" t="s">
        <v>120</v>
      </c>
      <c r="C37" s="312">
        <v>236.36</v>
      </c>
      <c r="D37" s="312">
        <v>250.43459999999999</v>
      </c>
      <c r="E37" s="312">
        <v>192.8503</v>
      </c>
      <c r="F37" s="312">
        <v>292.815</v>
      </c>
      <c r="G37" s="312">
        <v>304.43</v>
      </c>
      <c r="H37" s="312">
        <v>249.19</v>
      </c>
      <c r="I37" s="312">
        <v>341.84</v>
      </c>
      <c r="J37" s="312" t="s">
        <v>178</v>
      </c>
      <c r="K37" s="312">
        <v>254.33</v>
      </c>
      <c r="L37" s="312">
        <v>317</v>
      </c>
      <c r="M37" s="312" t="s">
        <v>178</v>
      </c>
      <c r="N37" s="312">
        <v>274.86</v>
      </c>
      <c r="O37" s="312">
        <v>185</v>
      </c>
      <c r="P37" s="312">
        <v>218.93</v>
      </c>
      <c r="Q37" s="312">
        <v>233.61</v>
      </c>
      <c r="R37" s="312" t="s">
        <v>178</v>
      </c>
      <c r="S37" s="312">
        <v>225.2346</v>
      </c>
      <c r="T37" s="312">
        <v>222.84</v>
      </c>
      <c r="U37" s="312">
        <v>314</v>
      </c>
      <c r="V37" s="312">
        <v>273.76</v>
      </c>
      <c r="W37" s="312">
        <v>249.89400000000001</v>
      </c>
      <c r="X37" s="312">
        <v>194.43</v>
      </c>
      <c r="Y37" s="312">
        <v>264.09390000000002</v>
      </c>
      <c r="Z37" s="312">
        <v>221.09</v>
      </c>
      <c r="AA37" s="312">
        <v>151.16</v>
      </c>
      <c r="AB37" s="312">
        <v>291.11</v>
      </c>
      <c r="AC37" s="312">
        <v>391.3322</v>
      </c>
      <c r="AD37" s="313">
        <v>305.25279999999998</v>
      </c>
      <c r="AE37" s="314">
        <v>0.84109999999998308</v>
      </c>
      <c r="AF37" s="219">
        <v>2.7630344037368193E-3</v>
      </c>
      <c r="AG37" s="316" t="s">
        <v>178</v>
      </c>
    </row>
    <row r="38" spans="2:33" ht="15" customHeight="1" thickBot="1" x14ac:dyDescent="0.3">
      <c r="B38" s="73" t="s">
        <v>121</v>
      </c>
      <c r="C38" s="322">
        <v>258.19569999999999</v>
      </c>
      <c r="D38" s="322">
        <v>240.51050000000001</v>
      </c>
      <c r="E38" s="322">
        <v>251.19479999999999</v>
      </c>
      <c r="F38" s="322">
        <v>292.96699999999998</v>
      </c>
      <c r="G38" s="322">
        <v>336.3623</v>
      </c>
      <c r="H38" s="322" t="s">
        <v>179</v>
      </c>
      <c r="I38" s="322">
        <v>354.2081</v>
      </c>
      <c r="J38" s="322">
        <v>236.39</v>
      </c>
      <c r="K38" s="322">
        <v>257.92619999999999</v>
      </c>
      <c r="L38" s="322">
        <v>351.82729999999998</v>
      </c>
      <c r="M38" s="322" t="s">
        <v>178</v>
      </c>
      <c r="N38" s="322">
        <v>273.709</v>
      </c>
      <c r="O38" s="322">
        <v>183.6397</v>
      </c>
      <c r="P38" s="322">
        <v>251.2295</v>
      </c>
      <c r="Q38" s="322" t="s">
        <v>179</v>
      </c>
      <c r="R38" s="322" t="s">
        <v>179</v>
      </c>
      <c r="S38" s="322">
        <v>190.5823</v>
      </c>
      <c r="T38" s="322">
        <v>222.84</v>
      </c>
      <c r="U38" s="322">
        <v>331.87950000000001</v>
      </c>
      <c r="V38" s="322">
        <v>308.84859999999998</v>
      </c>
      <c r="W38" s="322">
        <v>272.99509999999998</v>
      </c>
      <c r="X38" s="322">
        <v>216.52160000000001</v>
      </c>
      <c r="Y38" s="322">
        <v>258.84280000000001</v>
      </c>
      <c r="Z38" s="322">
        <v>248.37190000000001</v>
      </c>
      <c r="AA38" s="322">
        <v>155.0634</v>
      </c>
      <c r="AB38" s="322">
        <v>290.4436</v>
      </c>
      <c r="AC38" s="322">
        <v>403.39240000000001</v>
      </c>
      <c r="AD38" s="323">
        <v>317.38679999999999</v>
      </c>
      <c r="AE38" s="329">
        <v>0.29820000000000846</v>
      </c>
      <c r="AF38" s="221">
        <v>9.4043116024988826E-4</v>
      </c>
      <c r="AG38" s="326" t="s">
        <v>178</v>
      </c>
    </row>
    <row r="39" spans="2:33" ht="15" customHeight="1" x14ac:dyDescent="0.25">
      <c r="B39" s="74" t="s">
        <v>122</v>
      </c>
      <c r="C39" s="311">
        <v>411</v>
      </c>
      <c r="D39" s="311" t="s">
        <v>178</v>
      </c>
      <c r="E39" s="311" t="s">
        <v>178</v>
      </c>
      <c r="F39" s="311">
        <v>358.69170000000003</v>
      </c>
      <c r="G39" s="311">
        <v>395.97</v>
      </c>
      <c r="H39" s="311" t="s">
        <v>179</v>
      </c>
      <c r="I39" s="311">
        <v>440.12</v>
      </c>
      <c r="J39" s="311" t="s">
        <v>178</v>
      </c>
      <c r="K39" s="311">
        <v>390.94</v>
      </c>
      <c r="L39" s="311">
        <v>469</v>
      </c>
      <c r="M39" s="311" t="s">
        <v>178</v>
      </c>
      <c r="N39" s="311">
        <v>443.53</v>
      </c>
      <c r="O39" s="311" t="s">
        <v>178</v>
      </c>
      <c r="P39" s="311" t="s">
        <v>178</v>
      </c>
      <c r="Q39" s="311" t="s">
        <v>178</v>
      </c>
      <c r="R39" s="311" t="s">
        <v>179</v>
      </c>
      <c r="S39" s="311" t="s">
        <v>178</v>
      </c>
      <c r="T39" s="311" t="s">
        <v>178</v>
      </c>
      <c r="U39" s="311" t="s">
        <v>178</v>
      </c>
      <c r="V39" s="311">
        <v>417.5</v>
      </c>
      <c r="W39" s="311">
        <v>333.70119999999997</v>
      </c>
      <c r="X39" s="311">
        <v>378.32</v>
      </c>
      <c r="Y39" s="311" t="s">
        <v>178</v>
      </c>
      <c r="Z39" s="311">
        <v>352.97</v>
      </c>
      <c r="AA39" s="311" t="s">
        <v>178</v>
      </c>
      <c r="AB39" s="311">
        <v>390.12</v>
      </c>
      <c r="AC39" s="311" t="s">
        <v>178</v>
      </c>
      <c r="AD39" s="313">
        <v>431.38709999999998</v>
      </c>
      <c r="AE39" s="314">
        <v>-17.182800000000043</v>
      </c>
      <c r="AF39" s="219">
        <v>-3.8305735627825355E-2</v>
      </c>
      <c r="AG39" s="327" t="s">
        <v>178</v>
      </c>
    </row>
    <row r="40" spans="2:33" ht="15" customHeight="1" x14ac:dyDescent="0.25">
      <c r="B40" s="74" t="s">
        <v>123</v>
      </c>
      <c r="C40" s="312">
        <v>373.5</v>
      </c>
      <c r="D40" s="312" t="s">
        <v>178</v>
      </c>
      <c r="E40" s="312" t="s">
        <v>179</v>
      </c>
      <c r="F40" s="312">
        <v>374.0181</v>
      </c>
      <c r="G40" s="312">
        <v>390.79</v>
      </c>
      <c r="H40" s="312" t="s">
        <v>179</v>
      </c>
      <c r="I40" s="312">
        <v>443.25</v>
      </c>
      <c r="J40" s="312" t="s">
        <v>178</v>
      </c>
      <c r="K40" s="312">
        <v>392.84</v>
      </c>
      <c r="L40" s="312">
        <v>470</v>
      </c>
      <c r="M40" s="312">
        <v>406.53699999999998</v>
      </c>
      <c r="N40" s="312">
        <v>463.11</v>
      </c>
      <c r="O40" s="312" t="s">
        <v>178</v>
      </c>
      <c r="P40" s="312" t="s">
        <v>178</v>
      </c>
      <c r="Q40" s="312" t="s">
        <v>179</v>
      </c>
      <c r="R40" s="312" t="s">
        <v>178</v>
      </c>
      <c r="S40" s="312" t="s">
        <v>178</v>
      </c>
      <c r="T40" s="312" t="s">
        <v>178</v>
      </c>
      <c r="U40" s="312" t="s">
        <v>178</v>
      </c>
      <c r="V40" s="312">
        <v>399.9</v>
      </c>
      <c r="W40" s="312">
        <v>336.10199999999998</v>
      </c>
      <c r="X40" s="312">
        <v>385.32</v>
      </c>
      <c r="Y40" s="312" t="s">
        <v>178</v>
      </c>
      <c r="Z40" s="312">
        <v>354.11</v>
      </c>
      <c r="AA40" s="312" t="s">
        <v>179</v>
      </c>
      <c r="AB40" s="312" t="s">
        <v>178</v>
      </c>
      <c r="AC40" s="312">
        <v>472.6277</v>
      </c>
      <c r="AD40" s="313">
        <v>433.93900000000002</v>
      </c>
      <c r="AE40" s="314">
        <v>-0.43439999999998236</v>
      </c>
      <c r="AF40" s="219">
        <v>-1.0000612376356299E-3</v>
      </c>
      <c r="AG40" s="316" t="s">
        <v>178</v>
      </c>
    </row>
    <row r="41" spans="2:33" ht="15" customHeight="1" x14ac:dyDescent="0.25">
      <c r="B41" s="74" t="s">
        <v>124</v>
      </c>
      <c r="C41" s="312">
        <v>360.5</v>
      </c>
      <c r="D41" s="312" t="s">
        <v>178</v>
      </c>
      <c r="E41" s="312">
        <v>297.2149</v>
      </c>
      <c r="F41" s="312">
        <v>335.4332</v>
      </c>
      <c r="G41" s="312">
        <v>381.54</v>
      </c>
      <c r="H41" s="312" t="s">
        <v>179</v>
      </c>
      <c r="I41" s="312">
        <v>428.13</v>
      </c>
      <c r="J41" s="312" t="s">
        <v>178</v>
      </c>
      <c r="K41" s="312">
        <v>357.71</v>
      </c>
      <c r="L41" s="312">
        <v>400</v>
      </c>
      <c r="M41" s="312" t="s">
        <v>178</v>
      </c>
      <c r="N41" s="312">
        <v>443.18</v>
      </c>
      <c r="O41" s="312" t="s">
        <v>178</v>
      </c>
      <c r="P41" s="312">
        <v>333.7</v>
      </c>
      <c r="Q41" s="312">
        <v>243.06</v>
      </c>
      <c r="R41" s="312">
        <v>416.99</v>
      </c>
      <c r="S41" s="312" t="s">
        <v>178</v>
      </c>
      <c r="T41" s="312" t="s">
        <v>178</v>
      </c>
      <c r="U41" s="312">
        <v>385</v>
      </c>
      <c r="V41" s="312">
        <v>365.32</v>
      </c>
      <c r="W41" s="312">
        <v>316.2414</v>
      </c>
      <c r="X41" s="312">
        <v>378.63</v>
      </c>
      <c r="Y41" s="312">
        <v>309.447</v>
      </c>
      <c r="Z41" s="312">
        <v>327.93</v>
      </c>
      <c r="AA41" s="312" t="s">
        <v>178</v>
      </c>
      <c r="AB41" s="312">
        <v>377.81</v>
      </c>
      <c r="AC41" s="312">
        <v>473.40940000000001</v>
      </c>
      <c r="AD41" s="313">
        <v>384.6859</v>
      </c>
      <c r="AE41" s="314">
        <v>-2.0452000000000226</v>
      </c>
      <c r="AF41" s="219">
        <v>-5.2884290919453791E-3</v>
      </c>
      <c r="AG41" s="316" t="s">
        <v>178</v>
      </c>
    </row>
    <row r="42" spans="2:33" ht="15" customHeight="1" x14ac:dyDescent="0.25">
      <c r="B42" s="76" t="s">
        <v>125</v>
      </c>
      <c r="C42" s="317">
        <v>339.5</v>
      </c>
      <c r="D42" s="317" t="s">
        <v>178</v>
      </c>
      <c r="E42" s="317">
        <v>301.9357</v>
      </c>
      <c r="F42" s="317">
        <v>360.30500000000001</v>
      </c>
      <c r="G42" s="317">
        <v>381.01</v>
      </c>
      <c r="H42" s="317" t="s">
        <v>179</v>
      </c>
      <c r="I42" s="317">
        <v>431.36</v>
      </c>
      <c r="J42" s="317" t="s">
        <v>178</v>
      </c>
      <c r="K42" s="317">
        <v>367.76</v>
      </c>
      <c r="L42" s="317">
        <v>420</v>
      </c>
      <c r="M42" s="317">
        <v>401.08629999999999</v>
      </c>
      <c r="N42" s="317">
        <v>433.54</v>
      </c>
      <c r="O42" s="317" t="s">
        <v>178</v>
      </c>
      <c r="P42" s="317">
        <v>268.45999999999998</v>
      </c>
      <c r="Q42" s="317">
        <v>260.67</v>
      </c>
      <c r="R42" s="317">
        <v>408.36</v>
      </c>
      <c r="S42" s="317">
        <v>187.85319999999999</v>
      </c>
      <c r="T42" s="317" t="s">
        <v>178</v>
      </c>
      <c r="U42" s="317">
        <v>366</v>
      </c>
      <c r="V42" s="317">
        <v>383.77</v>
      </c>
      <c r="W42" s="317">
        <v>335.22899999999998</v>
      </c>
      <c r="X42" s="317">
        <v>374.62</v>
      </c>
      <c r="Y42" s="317">
        <v>281.94600000000003</v>
      </c>
      <c r="Z42" s="317">
        <v>319.36</v>
      </c>
      <c r="AA42" s="317">
        <v>287.75</v>
      </c>
      <c r="AB42" s="317">
        <v>386.35</v>
      </c>
      <c r="AC42" s="317">
        <v>469.30549999999999</v>
      </c>
      <c r="AD42" s="318">
        <v>396.29070000000002</v>
      </c>
      <c r="AE42" s="328">
        <v>1.3692000000000348</v>
      </c>
      <c r="AF42" s="220">
        <v>3.4670181289193636E-3</v>
      </c>
      <c r="AG42" s="321" t="s">
        <v>178</v>
      </c>
    </row>
    <row r="43" spans="2:33" ht="15" customHeight="1" x14ac:dyDescent="0.25">
      <c r="B43" s="74" t="s">
        <v>126</v>
      </c>
      <c r="C43" s="312" t="s">
        <v>178</v>
      </c>
      <c r="D43" s="312" t="s">
        <v>178</v>
      </c>
      <c r="E43" s="312">
        <v>293.1574</v>
      </c>
      <c r="F43" s="312">
        <v>356.80950000000001</v>
      </c>
      <c r="G43" s="312">
        <v>378.26</v>
      </c>
      <c r="H43" s="312" t="s">
        <v>179</v>
      </c>
      <c r="I43" s="312">
        <v>431.69</v>
      </c>
      <c r="J43" s="312" t="s">
        <v>178</v>
      </c>
      <c r="K43" s="312">
        <v>384.25</v>
      </c>
      <c r="L43" s="312">
        <v>406</v>
      </c>
      <c r="M43" s="312">
        <v>396.8322</v>
      </c>
      <c r="N43" s="312">
        <v>453.91</v>
      </c>
      <c r="O43" s="312" t="s">
        <v>178</v>
      </c>
      <c r="P43" s="312">
        <v>316.74</v>
      </c>
      <c r="Q43" s="312" t="s">
        <v>179</v>
      </c>
      <c r="R43" s="312" t="s">
        <v>179</v>
      </c>
      <c r="S43" s="312">
        <v>191.6183</v>
      </c>
      <c r="T43" s="312" t="s">
        <v>178</v>
      </c>
      <c r="U43" s="312" t="s">
        <v>178</v>
      </c>
      <c r="V43" s="312">
        <v>378.62</v>
      </c>
      <c r="W43" s="312">
        <v>332.39170000000001</v>
      </c>
      <c r="X43" s="312">
        <v>386.82</v>
      </c>
      <c r="Y43" s="312" t="s">
        <v>178</v>
      </c>
      <c r="Z43" s="312">
        <v>333.28</v>
      </c>
      <c r="AA43" s="312" t="s">
        <v>178</v>
      </c>
      <c r="AB43" s="312">
        <v>360.84</v>
      </c>
      <c r="AC43" s="312">
        <v>467.74209999999999</v>
      </c>
      <c r="AD43" s="313">
        <v>402.98149999999998</v>
      </c>
      <c r="AE43" s="314">
        <v>1.7061999999999671</v>
      </c>
      <c r="AF43" s="219">
        <v>4.2519437403696347E-3</v>
      </c>
      <c r="AG43" s="316" t="s">
        <v>178</v>
      </c>
    </row>
    <row r="44" spans="2:33" ht="15" customHeight="1" x14ac:dyDescent="0.25">
      <c r="B44" s="74" t="s">
        <v>127</v>
      </c>
      <c r="C44" s="311" t="s">
        <v>178</v>
      </c>
      <c r="D44" s="311" t="s">
        <v>178</v>
      </c>
      <c r="E44" s="311">
        <v>264.13029999999998</v>
      </c>
      <c r="F44" s="311">
        <v>295.77280000000002</v>
      </c>
      <c r="G44" s="311">
        <v>334.65</v>
      </c>
      <c r="H44" s="311" t="s">
        <v>179</v>
      </c>
      <c r="I44" s="311">
        <v>409.11</v>
      </c>
      <c r="J44" s="311">
        <v>386.07</v>
      </c>
      <c r="K44" s="311">
        <v>294.2</v>
      </c>
      <c r="L44" s="311">
        <v>318</v>
      </c>
      <c r="M44" s="311" t="s">
        <v>178</v>
      </c>
      <c r="N44" s="311">
        <v>276.57</v>
      </c>
      <c r="O44" s="311" t="s">
        <v>178</v>
      </c>
      <c r="P44" s="311">
        <v>259.17</v>
      </c>
      <c r="Q44" s="311">
        <v>236.77</v>
      </c>
      <c r="R44" s="311" t="s">
        <v>179</v>
      </c>
      <c r="S44" s="311">
        <v>191.7259</v>
      </c>
      <c r="T44" s="311">
        <v>319.39999999999998</v>
      </c>
      <c r="U44" s="311">
        <v>279</v>
      </c>
      <c r="V44" s="311">
        <v>297.49</v>
      </c>
      <c r="W44" s="311">
        <v>297.47210000000001</v>
      </c>
      <c r="X44" s="311">
        <v>334.23</v>
      </c>
      <c r="Y44" s="311">
        <v>293.86500000000001</v>
      </c>
      <c r="Z44" s="311">
        <v>261.24</v>
      </c>
      <c r="AA44" s="311">
        <v>195.36</v>
      </c>
      <c r="AB44" s="311">
        <v>343.36</v>
      </c>
      <c r="AC44" s="311">
        <v>349.51190000000003</v>
      </c>
      <c r="AD44" s="313">
        <v>319.93060000000003</v>
      </c>
      <c r="AE44" s="314">
        <v>-1.3116999999999734</v>
      </c>
      <c r="AF44" s="219">
        <v>-4.0832107104200599E-3</v>
      </c>
      <c r="AG44" s="327" t="s">
        <v>178</v>
      </c>
    </row>
    <row r="45" spans="2:33" ht="15" customHeight="1" x14ac:dyDescent="0.25">
      <c r="B45" s="74" t="s">
        <v>128</v>
      </c>
      <c r="C45" s="311" t="s">
        <v>178</v>
      </c>
      <c r="D45" s="311" t="s">
        <v>178</v>
      </c>
      <c r="E45" s="311">
        <v>272.98669999999998</v>
      </c>
      <c r="F45" s="311">
        <v>340.13869999999997</v>
      </c>
      <c r="G45" s="311">
        <v>342.82</v>
      </c>
      <c r="H45" s="311" t="s">
        <v>179</v>
      </c>
      <c r="I45" s="311">
        <v>423.04</v>
      </c>
      <c r="J45" s="311" t="s">
        <v>178</v>
      </c>
      <c r="K45" s="311">
        <v>326.19</v>
      </c>
      <c r="L45" s="311">
        <v>354</v>
      </c>
      <c r="M45" s="311">
        <v>383.00619999999998</v>
      </c>
      <c r="N45" s="311">
        <v>306.86</v>
      </c>
      <c r="O45" s="311">
        <v>235</v>
      </c>
      <c r="P45" s="311">
        <v>267.42</v>
      </c>
      <c r="Q45" s="311">
        <v>265.51</v>
      </c>
      <c r="R45" s="311">
        <v>308.14999999999998</v>
      </c>
      <c r="S45" s="311">
        <v>173.06479999999999</v>
      </c>
      <c r="T45" s="311" t="s">
        <v>178</v>
      </c>
      <c r="U45" s="311">
        <v>289</v>
      </c>
      <c r="V45" s="311">
        <v>312.18</v>
      </c>
      <c r="W45" s="311">
        <v>311.87639999999999</v>
      </c>
      <c r="X45" s="311">
        <v>339.43</v>
      </c>
      <c r="Y45" s="311">
        <v>292.98169999999999</v>
      </c>
      <c r="Z45" s="311">
        <v>293.25</v>
      </c>
      <c r="AA45" s="311" t="s">
        <v>179</v>
      </c>
      <c r="AB45" s="311">
        <v>345.76</v>
      </c>
      <c r="AC45" s="311">
        <v>448.68849999999998</v>
      </c>
      <c r="AD45" s="313">
        <v>358.37790000000001</v>
      </c>
      <c r="AE45" s="314">
        <v>1.4204000000000292</v>
      </c>
      <c r="AF45" s="219">
        <v>3.9791851971173742E-3</v>
      </c>
      <c r="AG45" s="327" t="s">
        <v>178</v>
      </c>
    </row>
    <row r="46" spans="2:33" ht="15" customHeight="1" thickBot="1" x14ac:dyDescent="0.3">
      <c r="B46" s="74" t="s">
        <v>129</v>
      </c>
      <c r="C46" s="312" t="s">
        <v>178</v>
      </c>
      <c r="D46" s="312" t="s">
        <v>178</v>
      </c>
      <c r="E46" s="312">
        <v>273.25979999999998</v>
      </c>
      <c r="F46" s="312">
        <v>340.00420000000003</v>
      </c>
      <c r="G46" s="312">
        <v>349.84</v>
      </c>
      <c r="H46" s="312" t="s">
        <v>178</v>
      </c>
      <c r="I46" s="312">
        <v>419.69</v>
      </c>
      <c r="J46" s="312" t="s">
        <v>178</v>
      </c>
      <c r="K46" s="312">
        <v>357.6</v>
      </c>
      <c r="L46" s="312">
        <v>349</v>
      </c>
      <c r="M46" s="312">
        <v>367.5849</v>
      </c>
      <c r="N46" s="312" t="s">
        <v>178</v>
      </c>
      <c r="O46" s="312" t="s">
        <v>178</v>
      </c>
      <c r="P46" s="312">
        <v>281.08999999999997</v>
      </c>
      <c r="Q46" s="312">
        <v>256.82</v>
      </c>
      <c r="R46" s="312" t="s">
        <v>179</v>
      </c>
      <c r="S46" s="312" t="s">
        <v>178</v>
      </c>
      <c r="T46" s="312" t="s">
        <v>178</v>
      </c>
      <c r="U46" s="312" t="s">
        <v>178</v>
      </c>
      <c r="V46" s="312">
        <v>313.04000000000002</v>
      </c>
      <c r="W46" s="312">
        <v>311.0034</v>
      </c>
      <c r="X46" s="312">
        <v>375</v>
      </c>
      <c r="Y46" s="312">
        <v>287.51769999999999</v>
      </c>
      <c r="Z46" s="312">
        <v>302</v>
      </c>
      <c r="AA46" s="312" t="s">
        <v>179</v>
      </c>
      <c r="AB46" s="312">
        <v>329.66</v>
      </c>
      <c r="AC46" s="312">
        <v>451.81529999999998</v>
      </c>
      <c r="AD46" s="313">
        <v>389.38729999999998</v>
      </c>
      <c r="AE46" s="314">
        <v>1.7906999999999584</v>
      </c>
      <c r="AF46" s="219">
        <v>4.6200095666473207E-3</v>
      </c>
      <c r="AG46" s="316" t="s">
        <v>178</v>
      </c>
    </row>
    <row r="47" spans="2:33" ht="15" customHeight="1" thickBot="1" x14ac:dyDescent="0.3">
      <c r="B47" s="73" t="s">
        <v>130</v>
      </c>
      <c r="C47" s="322">
        <v>376.49520000000001</v>
      </c>
      <c r="D47" s="322" t="s">
        <v>178</v>
      </c>
      <c r="E47" s="322" t="s">
        <v>179</v>
      </c>
      <c r="F47" s="322">
        <v>347.73939999999999</v>
      </c>
      <c r="G47" s="322">
        <v>372.39940000000001</v>
      </c>
      <c r="H47" s="322" t="s">
        <v>179</v>
      </c>
      <c r="I47" s="322">
        <v>427.11840000000001</v>
      </c>
      <c r="J47" s="322">
        <v>386.07</v>
      </c>
      <c r="K47" s="322">
        <v>376.7747</v>
      </c>
      <c r="L47" s="322">
        <v>431.24639999999999</v>
      </c>
      <c r="M47" s="322">
        <v>399.0933</v>
      </c>
      <c r="N47" s="322">
        <v>448.13490000000002</v>
      </c>
      <c r="O47" s="322">
        <v>235</v>
      </c>
      <c r="P47" s="322">
        <v>274.9425</v>
      </c>
      <c r="Q47" s="322" t="s">
        <v>179</v>
      </c>
      <c r="R47" s="322" t="s">
        <v>179</v>
      </c>
      <c r="S47" s="322">
        <v>186.56620000000001</v>
      </c>
      <c r="T47" s="322">
        <v>319.39999999999998</v>
      </c>
      <c r="U47" s="322">
        <v>296.9563</v>
      </c>
      <c r="V47" s="322">
        <v>380.1499</v>
      </c>
      <c r="W47" s="322">
        <v>317.99549999999999</v>
      </c>
      <c r="X47" s="322">
        <v>366.47969999999998</v>
      </c>
      <c r="Y47" s="322">
        <v>292.81580000000002</v>
      </c>
      <c r="Z47" s="322">
        <v>317.92059999999998</v>
      </c>
      <c r="AA47" s="322" t="s">
        <v>179</v>
      </c>
      <c r="AB47" s="322">
        <v>352.24349999999998</v>
      </c>
      <c r="AC47" s="322">
        <v>450.97120000000001</v>
      </c>
      <c r="AD47" s="323">
        <v>397.01280000000003</v>
      </c>
      <c r="AE47" s="329">
        <v>-0.74349999999998317</v>
      </c>
      <c r="AF47" s="221">
        <v>-1.8692350064599683E-3</v>
      </c>
      <c r="AG47" s="326" t="s">
        <v>178</v>
      </c>
    </row>
    <row r="48" spans="2:33" ht="15" customHeight="1" thickBot="1" x14ac:dyDescent="0.3">
      <c r="B48" s="74" t="s">
        <v>131</v>
      </c>
      <c r="C48" s="330">
        <v>289.53300000000002</v>
      </c>
      <c r="D48" s="330">
        <v>258.74180000000001</v>
      </c>
      <c r="E48" s="330">
        <v>290.70490000000001</v>
      </c>
      <c r="F48" s="330">
        <v>330.48390000000001</v>
      </c>
      <c r="G48" s="330">
        <v>367.83089999999999</v>
      </c>
      <c r="H48" s="330">
        <v>271.17160000000001</v>
      </c>
      <c r="I48" s="330">
        <v>405</v>
      </c>
      <c r="J48" s="330">
        <v>343.26589999999999</v>
      </c>
      <c r="K48" s="330">
        <v>349.01979999999998</v>
      </c>
      <c r="L48" s="330">
        <v>374.87189999999998</v>
      </c>
      <c r="M48" s="330">
        <v>376.58730000000003</v>
      </c>
      <c r="N48" s="330">
        <v>383.0883</v>
      </c>
      <c r="O48" s="330">
        <v>260.94799999999998</v>
      </c>
      <c r="P48" s="330">
        <v>261.71850000000001</v>
      </c>
      <c r="Q48" s="330">
        <v>265.50029999999998</v>
      </c>
      <c r="R48" s="330">
        <v>386.69420000000002</v>
      </c>
      <c r="S48" s="330">
        <v>187.34200000000001</v>
      </c>
      <c r="T48" s="330">
        <v>289.88369999999998</v>
      </c>
      <c r="U48" s="330">
        <v>331.4785</v>
      </c>
      <c r="V48" s="330">
        <v>360.76330000000002</v>
      </c>
      <c r="W48" s="330">
        <v>312.1268</v>
      </c>
      <c r="X48" s="330">
        <v>324.00099999999998</v>
      </c>
      <c r="Y48" s="330">
        <v>275.88619999999997</v>
      </c>
      <c r="Z48" s="330">
        <v>312.43079999999998</v>
      </c>
      <c r="AA48" s="330">
        <v>228.55930000000001</v>
      </c>
      <c r="AB48" s="330">
        <v>334.26510000000002</v>
      </c>
      <c r="AC48" s="330">
        <v>438.99549999999999</v>
      </c>
      <c r="AD48" s="331">
        <v>362.89879999999999</v>
      </c>
      <c r="AE48" s="324">
        <v>0.17329999999998336</v>
      </c>
      <c r="AF48" s="222">
        <v>4.77771758533585E-4</v>
      </c>
      <c r="AG48" s="332" t="s">
        <v>178</v>
      </c>
    </row>
    <row r="49" spans="2:33" ht="15" customHeight="1" thickBot="1" x14ac:dyDescent="0.3">
      <c r="B49" s="77" t="s">
        <v>132</v>
      </c>
      <c r="C49" s="333">
        <v>-0.15339999999997644</v>
      </c>
      <c r="D49" s="333">
        <v>-8.6608999999999696</v>
      </c>
      <c r="E49" s="333">
        <v>0.60900000000003729</v>
      </c>
      <c r="F49" s="333">
        <v>4.5350999999999999</v>
      </c>
      <c r="G49" s="333">
        <v>2.3951999999999884</v>
      </c>
      <c r="H49" s="333">
        <v>2.1927000000000021</v>
      </c>
      <c r="I49" s="333">
        <v>-0.71730000000002292</v>
      </c>
      <c r="J49" s="333" t="s">
        <v>178</v>
      </c>
      <c r="K49" s="333">
        <v>1.705099999999959</v>
      </c>
      <c r="L49" s="333">
        <v>0.79619999999999891</v>
      </c>
      <c r="M49" s="333">
        <v>20.760200000000054</v>
      </c>
      <c r="N49" s="333">
        <v>-1.9259000000000128</v>
      </c>
      <c r="O49" s="333">
        <v>-3.9963000000000193</v>
      </c>
      <c r="P49" s="333">
        <v>12.649100000000004</v>
      </c>
      <c r="Q49" s="333">
        <v>-1.1807000000000016</v>
      </c>
      <c r="R49" s="333">
        <v>8.6392000000000166</v>
      </c>
      <c r="S49" s="333">
        <v>-3.9539999999999793</v>
      </c>
      <c r="T49" s="333" t="s">
        <v>178</v>
      </c>
      <c r="U49" s="333">
        <v>-2.8369000000000142</v>
      </c>
      <c r="V49" s="333">
        <v>-3.827699999999993</v>
      </c>
      <c r="W49" s="333">
        <v>-0.77269999999998618</v>
      </c>
      <c r="X49" s="333">
        <v>-2.3029999999999973</v>
      </c>
      <c r="Y49" s="333">
        <v>-5.415300000000002</v>
      </c>
      <c r="Z49" s="333">
        <v>3.8972999999999729</v>
      </c>
      <c r="AA49" s="333">
        <v>-4.3126000000000033</v>
      </c>
      <c r="AB49" s="333">
        <v>0.992999999999995</v>
      </c>
      <c r="AC49" s="333">
        <v>-3.9873999999999796</v>
      </c>
      <c r="AD49" s="334">
        <v>0.17329999999998336</v>
      </c>
      <c r="AE49" s="223" t="s">
        <v>178</v>
      </c>
      <c r="AF49" s="335" t="s">
        <v>178</v>
      </c>
      <c r="AG49" s="336" t="s">
        <v>178</v>
      </c>
    </row>
    <row r="50" spans="2:33" ht="15" customHeight="1" thickBot="1" x14ac:dyDescent="0.3">
      <c r="B50" s="204" t="s">
        <v>133</v>
      </c>
      <c r="C50" s="322">
        <v>315.33</v>
      </c>
      <c r="D50" s="322" t="s">
        <v>178</v>
      </c>
      <c r="E50" s="322">
        <v>339.27289999999999</v>
      </c>
      <c r="F50" s="322">
        <v>356.94389999999999</v>
      </c>
      <c r="G50" s="322">
        <v>396.73</v>
      </c>
      <c r="H50" s="322" t="s">
        <v>178</v>
      </c>
      <c r="I50" s="322">
        <v>426.12</v>
      </c>
      <c r="J50" s="322" t="s">
        <v>178</v>
      </c>
      <c r="K50" s="322">
        <v>375.24</v>
      </c>
      <c r="L50" s="322">
        <v>386</v>
      </c>
      <c r="M50" s="322">
        <v>368.51549999999997</v>
      </c>
      <c r="N50" s="322">
        <v>375.72</v>
      </c>
      <c r="O50" s="322" t="s">
        <v>178</v>
      </c>
      <c r="P50" s="322">
        <v>332.37</v>
      </c>
      <c r="Q50" s="322">
        <v>302.69</v>
      </c>
      <c r="R50" s="322">
        <v>369.82</v>
      </c>
      <c r="S50" s="322" t="s">
        <v>178</v>
      </c>
      <c r="T50" s="322" t="s">
        <v>178</v>
      </c>
      <c r="U50" s="322">
        <v>385</v>
      </c>
      <c r="V50" s="322">
        <v>379.65</v>
      </c>
      <c r="W50" s="322">
        <v>339.1574</v>
      </c>
      <c r="X50" s="322">
        <v>378.99</v>
      </c>
      <c r="Y50" s="322">
        <v>367.8338</v>
      </c>
      <c r="Z50" s="322">
        <v>335.53</v>
      </c>
      <c r="AA50" s="322">
        <v>342.31</v>
      </c>
      <c r="AB50" s="322">
        <v>379.47</v>
      </c>
      <c r="AC50" s="322">
        <v>463.83370000000002</v>
      </c>
      <c r="AD50" s="323">
        <v>380.50900000000001</v>
      </c>
      <c r="AE50" s="329">
        <v>5.3584999999999923</v>
      </c>
      <c r="AF50" s="221">
        <v>1.4283600848192801E-2</v>
      </c>
      <c r="AG50" s="326" t="s">
        <v>178</v>
      </c>
    </row>
    <row r="51" spans="2:33" ht="15" customHeight="1" x14ac:dyDescent="0.25"/>
    <row r="52" spans="2:33" ht="15" customHeight="1" x14ac:dyDescent="0.25"/>
    <row r="53" spans="2:33" ht="15" customHeight="1" x14ac:dyDescent="0.25">
      <c r="B53" t="s">
        <v>170</v>
      </c>
    </row>
    <row r="54" spans="2:33" ht="15" customHeight="1" x14ac:dyDescent="0.25"/>
    <row r="55" spans="2:33" ht="15" customHeight="1" x14ac:dyDescent="0.25"/>
    <row r="56" spans="2:33" ht="15" customHeight="1" x14ac:dyDescent="0.25"/>
    <row r="57" spans="2:33" ht="15" customHeight="1" x14ac:dyDescent="0.25"/>
    <row r="58" spans="2:33" ht="15" customHeight="1" x14ac:dyDescent="0.25"/>
    <row r="59" spans="2:33" ht="15" customHeight="1" x14ac:dyDescent="0.25"/>
    <row r="60" spans="2:33" ht="15" customHeight="1" x14ac:dyDescent="0.25"/>
    <row r="61" spans="2:33" ht="15" customHeight="1" x14ac:dyDescent="0.25"/>
    <row r="62" spans="2:33" ht="15" customHeight="1" x14ac:dyDescent="0.25"/>
    <row r="63" spans="2:33" ht="15" customHeight="1" x14ac:dyDescent="0.25"/>
    <row r="64" spans="2:33" ht="15" customHeight="1" x14ac:dyDescent="0.25"/>
    <row r="65" ht="15" customHeight="1" x14ac:dyDescent="0.25"/>
    <row r="66" ht="15" customHeight="1" x14ac:dyDescent="0.25"/>
    <row r="67" ht="15" customHeight="1" x14ac:dyDescent="0.25"/>
    <row r="81" spans="2:32" x14ac:dyDescent="0.25">
      <c r="B81" s="90" t="s">
        <v>152</v>
      </c>
    </row>
    <row r="83" spans="2:32" x14ac:dyDescent="0.25">
      <c r="B83" s="60" t="s">
        <v>134</v>
      </c>
      <c r="C83" s="60">
        <v>1</v>
      </c>
      <c r="D83" s="60">
        <v>2</v>
      </c>
      <c r="E83" s="60">
        <v>3</v>
      </c>
      <c r="F83" s="60">
        <v>4</v>
      </c>
      <c r="G83" s="60">
        <v>5</v>
      </c>
      <c r="H83" s="60">
        <v>6</v>
      </c>
      <c r="I83" s="60">
        <v>7</v>
      </c>
      <c r="J83" s="60">
        <v>8</v>
      </c>
      <c r="K83" s="60">
        <v>9</v>
      </c>
      <c r="L83" s="60">
        <v>10</v>
      </c>
      <c r="M83" s="60">
        <v>11</v>
      </c>
      <c r="N83" s="60">
        <v>12</v>
      </c>
      <c r="O83" s="60">
        <v>13</v>
      </c>
      <c r="P83" s="60">
        <v>14</v>
      </c>
      <c r="Q83" s="60">
        <v>15</v>
      </c>
      <c r="R83" s="60">
        <v>16</v>
      </c>
      <c r="S83" s="60">
        <v>17</v>
      </c>
      <c r="T83" s="60">
        <v>18</v>
      </c>
      <c r="U83" s="60">
        <v>19</v>
      </c>
      <c r="V83" s="60">
        <v>20</v>
      </c>
      <c r="W83" s="60">
        <v>21</v>
      </c>
      <c r="X83" s="60">
        <v>22</v>
      </c>
      <c r="Y83" s="60">
        <v>24</v>
      </c>
      <c r="Z83" s="60">
        <v>23</v>
      </c>
      <c r="AA83" s="60">
        <v>24</v>
      </c>
      <c r="AB83" s="60">
        <v>25</v>
      </c>
      <c r="AC83" s="60">
        <v>26</v>
      </c>
      <c r="AD83" s="60">
        <v>27</v>
      </c>
      <c r="AE83" s="60">
        <v>28</v>
      </c>
      <c r="AF83" s="60">
        <v>29</v>
      </c>
    </row>
    <row r="84" spans="2:32" x14ac:dyDescent="0.25">
      <c r="B84" s="60" t="s">
        <v>135</v>
      </c>
      <c r="C84" s="59">
        <v>229.07</v>
      </c>
      <c r="D84" s="59">
        <v>229.07</v>
      </c>
      <c r="E84" s="59">
        <v>229.07</v>
      </c>
      <c r="F84" s="59">
        <v>229.07</v>
      </c>
      <c r="G84" s="59">
        <v>229.07</v>
      </c>
      <c r="H84" s="59">
        <v>229.07</v>
      </c>
      <c r="I84" s="59">
        <v>229.07</v>
      </c>
      <c r="J84" s="59">
        <v>229.07</v>
      </c>
      <c r="K84" s="59">
        <v>229.07</v>
      </c>
      <c r="L84" s="59">
        <v>229.07</v>
      </c>
      <c r="M84" s="59">
        <v>229.07</v>
      </c>
      <c r="N84" s="59">
        <v>229.07</v>
      </c>
      <c r="O84" s="59">
        <v>229.07</v>
      </c>
      <c r="P84" s="59">
        <v>229.07</v>
      </c>
      <c r="Q84" s="59">
        <v>229.07</v>
      </c>
      <c r="R84" s="59">
        <v>229.07</v>
      </c>
      <c r="S84" s="59">
        <v>229.07</v>
      </c>
      <c r="T84" s="59">
        <v>229.07</v>
      </c>
      <c r="U84" s="59">
        <v>229.07</v>
      </c>
      <c r="V84" s="59">
        <v>229.07</v>
      </c>
      <c r="W84" s="59">
        <v>229.07</v>
      </c>
      <c r="X84" s="59">
        <v>229.072</v>
      </c>
      <c r="Y84" s="59">
        <v>229.07</v>
      </c>
      <c r="Z84" s="59">
        <v>229.07</v>
      </c>
      <c r="AA84" s="89">
        <v>229.07</v>
      </c>
      <c r="AB84" s="89">
        <v>229.07</v>
      </c>
      <c r="AC84" s="89">
        <v>229.07</v>
      </c>
      <c r="AD84" s="89">
        <v>229.07</v>
      </c>
      <c r="AE84" s="89">
        <v>229.07</v>
      </c>
      <c r="AF84" s="89">
        <v>229.07</v>
      </c>
    </row>
    <row r="85" spans="2:32" x14ac:dyDescent="0.25">
      <c r="B85" s="60" t="s">
        <v>136</v>
      </c>
      <c r="C85" s="59">
        <v>364.4425</v>
      </c>
      <c r="D85" s="59">
        <v>364.61329999999998</v>
      </c>
      <c r="E85" s="59">
        <v>364.62619999999998</v>
      </c>
      <c r="F85" s="59">
        <v>367.30619999999999</v>
      </c>
      <c r="G85" s="59">
        <v>367.98829999999998</v>
      </c>
      <c r="H85" s="59">
        <v>369.28449999999998</v>
      </c>
      <c r="I85" s="59">
        <v>370.2998</v>
      </c>
      <c r="J85" s="59">
        <v>369.11</v>
      </c>
      <c r="K85" s="59">
        <v>368.73009999999999</v>
      </c>
      <c r="L85" s="59">
        <v>370.0727</v>
      </c>
      <c r="M85" s="59">
        <v>370.5215</v>
      </c>
      <c r="N85" s="59">
        <v>370.34320000000002</v>
      </c>
      <c r="O85" s="59">
        <v>369.83269999999999</v>
      </c>
      <c r="P85" s="59">
        <v>372.2704</v>
      </c>
      <c r="Q85" s="59">
        <v>373.60980000000001</v>
      </c>
      <c r="R85" s="59">
        <v>374.96570000000003</v>
      </c>
      <c r="S85" s="59">
        <v>374.95049999999998</v>
      </c>
      <c r="T85" s="59">
        <v>374.26769999999999</v>
      </c>
      <c r="U85" s="59">
        <v>374.19630000000001</v>
      </c>
      <c r="V85" s="59">
        <v>375.00209999999998</v>
      </c>
      <c r="W85" s="59">
        <v>376.66</v>
      </c>
      <c r="X85" s="59">
        <v>377.5573</v>
      </c>
      <c r="Y85" s="59">
        <v>378.61</v>
      </c>
      <c r="Z85" s="59">
        <v>378.99130000000002</v>
      </c>
      <c r="AA85" s="89">
        <v>378.99130000000002</v>
      </c>
      <c r="AB85" s="89">
        <v>379.76400000000001</v>
      </c>
      <c r="AC85" s="89">
        <v>380.78469999999999</v>
      </c>
      <c r="AD85" s="89">
        <v>380.85050000000001</v>
      </c>
      <c r="AE85" s="89">
        <v>379.92939999999999</v>
      </c>
      <c r="AF85" s="89">
        <v>381.2602</v>
      </c>
    </row>
    <row r="86" spans="2:32" x14ac:dyDescent="0.25">
      <c r="B86" s="60" t="s">
        <v>137</v>
      </c>
      <c r="C86" s="59">
        <v>459.56</v>
      </c>
      <c r="D86" s="59">
        <v>456.08550000000002</v>
      </c>
      <c r="E86" s="59">
        <v>458.25459999999998</v>
      </c>
      <c r="F86" s="59">
        <v>459.06240000000003</v>
      </c>
      <c r="G86" s="59">
        <v>457.77870000000001</v>
      </c>
      <c r="H86" s="59">
        <v>468.4178</v>
      </c>
      <c r="I86" s="59">
        <v>468.72379999999998</v>
      </c>
      <c r="J86" s="59">
        <v>464.39</v>
      </c>
      <c r="K86" s="59">
        <v>464.27730000000003</v>
      </c>
      <c r="L86" s="59">
        <v>469.18520000000001</v>
      </c>
      <c r="M86" s="59">
        <v>467.029</v>
      </c>
      <c r="N86" s="59">
        <v>464.86</v>
      </c>
      <c r="O86" s="59">
        <v>465.67090000000002</v>
      </c>
      <c r="P86" s="59">
        <v>472.33640000000003</v>
      </c>
      <c r="Q86" s="59">
        <v>474.08819999999997</v>
      </c>
      <c r="R86" s="59">
        <v>474.9751</v>
      </c>
      <c r="S86" s="59">
        <v>471.74</v>
      </c>
      <c r="T86" s="59">
        <v>469.02569999999997</v>
      </c>
      <c r="U86" s="59">
        <v>475.18830000000003</v>
      </c>
      <c r="V86" s="59">
        <v>472.39890000000003</v>
      </c>
      <c r="W86" s="59">
        <v>473.59</v>
      </c>
      <c r="X86" s="59">
        <v>471.86239999999998</v>
      </c>
      <c r="Y86" s="59">
        <v>475.39929999999998</v>
      </c>
      <c r="Z86" s="59">
        <v>477.0496</v>
      </c>
      <c r="AA86" s="89">
        <v>477.0496</v>
      </c>
      <c r="AB86" s="89">
        <v>473.31939999999997</v>
      </c>
      <c r="AC86" s="89">
        <v>472.24130000000002</v>
      </c>
      <c r="AD86" s="89">
        <v>470.88819999999998</v>
      </c>
      <c r="AE86" s="89">
        <v>467.45549999999997</v>
      </c>
      <c r="AF86" s="89">
        <v>467.03609999999998</v>
      </c>
    </row>
    <row r="87" spans="2:32" x14ac:dyDescent="0.25">
      <c r="B87" s="60" t="s">
        <v>138</v>
      </c>
      <c r="C87" s="59">
        <v>200.85749999999999</v>
      </c>
      <c r="D87" s="59">
        <v>202.77780000000001</v>
      </c>
      <c r="E87" s="59">
        <v>237.00290000000001</v>
      </c>
      <c r="F87" s="59">
        <v>236.76339999999999</v>
      </c>
      <c r="G87" s="59">
        <v>203.63489999999999</v>
      </c>
      <c r="H87" s="59">
        <v>277.54680000000002</v>
      </c>
      <c r="I87" s="59">
        <v>173.38489999999999</v>
      </c>
      <c r="J87" s="59">
        <v>202.89</v>
      </c>
      <c r="K87" s="59">
        <v>289.30739999999997</v>
      </c>
      <c r="L87" s="59">
        <v>210.55420000000001</v>
      </c>
      <c r="M87" s="59">
        <v>191.91489999999999</v>
      </c>
      <c r="N87" s="59">
        <v>202.08</v>
      </c>
      <c r="O87" s="59">
        <v>209.4563</v>
      </c>
      <c r="P87" s="59">
        <v>190.40950000000001</v>
      </c>
      <c r="Q87" s="59">
        <v>204.0489</v>
      </c>
      <c r="R87" s="59">
        <v>202.30879999999999</v>
      </c>
      <c r="S87" s="59">
        <v>216.32339999999999</v>
      </c>
      <c r="T87" s="59">
        <v>265.9717</v>
      </c>
      <c r="U87" s="59">
        <v>256.74419999999998</v>
      </c>
      <c r="V87" s="59">
        <v>255.37889999999999</v>
      </c>
      <c r="W87" s="59">
        <v>251.39</v>
      </c>
      <c r="X87" s="59">
        <v>259.59609999999998</v>
      </c>
      <c r="Y87" s="59">
        <v>223.60169999999999</v>
      </c>
      <c r="Z87" s="59">
        <v>188.62620000000001</v>
      </c>
      <c r="AA87" s="89">
        <v>188.62620000000001</v>
      </c>
      <c r="AB87" s="89">
        <v>168.99019999999999</v>
      </c>
      <c r="AC87" s="89">
        <v>304.97559999999999</v>
      </c>
      <c r="AD87" s="89">
        <v>196.78960000000001</v>
      </c>
      <c r="AE87" s="89">
        <v>193.07589999999999</v>
      </c>
      <c r="AF87" s="89">
        <v>304.4966</v>
      </c>
    </row>
    <row r="88" spans="2:32" x14ac:dyDescent="0.25">
      <c r="B88" s="60" t="s">
        <v>81</v>
      </c>
      <c r="C88" s="59">
        <v>295.58969999999999</v>
      </c>
      <c r="D88" s="59">
        <v>308.43299999999999</v>
      </c>
      <c r="E88" s="59">
        <v>313.0908</v>
      </c>
      <c r="F88" s="59">
        <v>314.58690000000001</v>
      </c>
      <c r="G88" s="59">
        <v>308.85579999999999</v>
      </c>
      <c r="H88" s="59">
        <v>317.37799999999999</v>
      </c>
      <c r="I88" s="59">
        <v>318.85270000000003</v>
      </c>
      <c r="J88" s="59">
        <v>324.55</v>
      </c>
      <c r="K88" s="59">
        <v>326.60770000000002</v>
      </c>
      <c r="L88" s="59">
        <v>328.2457</v>
      </c>
      <c r="M88" s="59">
        <v>322.90460000000002</v>
      </c>
      <c r="N88" s="59">
        <v>325.59910000000002</v>
      </c>
      <c r="O88" s="59">
        <v>327.26859999999999</v>
      </c>
      <c r="P88" s="59">
        <v>319.52210000000002</v>
      </c>
      <c r="Q88" s="59">
        <v>323.3605</v>
      </c>
      <c r="R88" s="59">
        <v>325.04349999999999</v>
      </c>
      <c r="S88" s="59">
        <v>320.37759999999997</v>
      </c>
      <c r="T88" s="59">
        <v>320.12189999999998</v>
      </c>
      <c r="U88" s="59">
        <v>314.43970000000002</v>
      </c>
      <c r="V88" s="59">
        <v>322.65069999999997</v>
      </c>
      <c r="W88" s="59">
        <v>322.35000000000002</v>
      </c>
      <c r="X88" s="59">
        <v>320.4461</v>
      </c>
      <c r="Y88" s="59">
        <v>320.50650000000002</v>
      </c>
      <c r="Z88" s="59">
        <v>318.54899999999998</v>
      </c>
      <c r="AA88" s="89">
        <v>318.54899999999998</v>
      </c>
      <c r="AB88" s="89">
        <v>330.714</v>
      </c>
      <c r="AC88" s="89">
        <v>326.6832</v>
      </c>
      <c r="AD88" s="89">
        <v>324.19099999999997</v>
      </c>
      <c r="AE88" s="89">
        <v>323.70760000000001</v>
      </c>
      <c r="AF88" s="89">
        <v>331.59519999999998</v>
      </c>
    </row>
    <row r="89" spans="2:32" x14ac:dyDescent="0.25">
      <c r="V89" s="90"/>
      <c r="W89" s="90"/>
      <c r="X89" s="90"/>
    </row>
    <row r="90" spans="2:32" x14ac:dyDescent="0.25">
      <c r="V90" s="90"/>
      <c r="W90" s="90"/>
      <c r="X90" s="90"/>
    </row>
  </sheetData>
  <mergeCells count="32">
    <mergeCell ref="C4:C5"/>
    <mergeCell ref="B4:B5"/>
    <mergeCell ref="J4:J5"/>
    <mergeCell ref="I4:I5"/>
    <mergeCell ref="H4:H5"/>
    <mergeCell ref="G4:G5"/>
    <mergeCell ref="F4:F5"/>
    <mergeCell ref="B2:AE2"/>
    <mergeCell ref="P4:P5"/>
    <mergeCell ref="Q4:Q5"/>
    <mergeCell ref="R4:R5"/>
    <mergeCell ref="S4:S5"/>
    <mergeCell ref="T4:T5"/>
    <mergeCell ref="U4:U5"/>
    <mergeCell ref="V4:V5"/>
    <mergeCell ref="W4:W5"/>
    <mergeCell ref="O4:O5"/>
    <mergeCell ref="N4:N5"/>
    <mergeCell ref="M4:M5"/>
    <mergeCell ref="L4:L5"/>
    <mergeCell ref="K4:K5"/>
    <mergeCell ref="E4:E5"/>
    <mergeCell ref="D4:D5"/>
    <mergeCell ref="AF4:AF5"/>
    <mergeCell ref="X4:X5"/>
    <mergeCell ref="Y4:Y5"/>
    <mergeCell ref="Z4:Z5"/>
    <mergeCell ref="AA4:AA5"/>
    <mergeCell ref="AB4:AB5"/>
    <mergeCell ref="AC4:AC5"/>
    <mergeCell ref="AD4:AD5"/>
    <mergeCell ref="AE4:AE5"/>
  </mergeCells>
  <conditionalFormatting sqref="C6">
    <cfRule type="expression" dxfId="13" priority="14" stopIfTrue="1">
      <formula>ISERROR(C6)</formula>
    </cfRule>
  </conditionalFormatting>
  <conditionalFormatting sqref="C48:AC48">
    <cfRule type="expression" dxfId="12" priority="13" stopIfTrue="1">
      <formula>ISERROR(C48)</formula>
    </cfRule>
  </conditionalFormatting>
  <conditionalFormatting sqref="C13:AC13">
    <cfRule type="expression" dxfId="11" priority="12" stopIfTrue="1">
      <formula>ISERROR(C13)</formula>
    </cfRule>
  </conditionalFormatting>
  <conditionalFormatting sqref="C20:AC20">
    <cfRule type="expression" dxfId="10" priority="11" stopIfTrue="1">
      <formula>ISERROR(C20)</formula>
    </cfRule>
  </conditionalFormatting>
  <conditionalFormatting sqref="C22:AC22 C27:AC27">
    <cfRule type="expression" dxfId="9" priority="10" stopIfTrue="1">
      <formula>ISERROR(C22)</formula>
    </cfRule>
  </conditionalFormatting>
  <conditionalFormatting sqref="C30:AC30 C35:AC36">
    <cfRule type="expression" dxfId="8" priority="9" stopIfTrue="1">
      <formula>ISERROR(C30)</formula>
    </cfRule>
  </conditionalFormatting>
  <conditionalFormatting sqref="C39:AC39 C44:AC45">
    <cfRule type="expression" dxfId="7" priority="8" stopIfTrue="1">
      <formula>ISERROR(C39)</formula>
    </cfRule>
  </conditionalFormatting>
  <conditionalFormatting sqref="AG48">
    <cfRule type="expression" dxfId="6" priority="7" stopIfTrue="1">
      <formula>ISERROR(AG48)</formula>
    </cfRule>
  </conditionalFormatting>
  <conditionalFormatting sqref="AG13">
    <cfRule type="expression" dxfId="5" priority="6" stopIfTrue="1">
      <formula>ISERROR(AG13)</formula>
    </cfRule>
  </conditionalFormatting>
  <conditionalFormatting sqref="AG20">
    <cfRule type="expression" dxfId="4" priority="5" stopIfTrue="1">
      <formula>ISERROR(AG20)</formula>
    </cfRule>
  </conditionalFormatting>
  <conditionalFormatting sqref="AG22 AG27">
    <cfRule type="expression" dxfId="3" priority="4" stopIfTrue="1">
      <formula>ISERROR(AG22)</formula>
    </cfRule>
  </conditionalFormatting>
  <conditionalFormatting sqref="AG30 AG35:AG36">
    <cfRule type="expression" dxfId="2" priority="3" stopIfTrue="1">
      <formula>ISERROR(AG30)</formula>
    </cfRule>
  </conditionalFormatting>
  <conditionalFormatting sqref="AG39 AG44:AG45">
    <cfRule type="expression" dxfId="1" priority="2" stopIfTrue="1">
      <formula>ISERROR(AG39)</formula>
    </cfRule>
  </conditionalFormatting>
  <conditionalFormatting sqref="AD48">
    <cfRule type="expression" dxfId="0" priority="1" stopIfTrue="1">
      <formula>ISERROR(AD48)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Metka Večko</cp:lastModifiedBy>
  <dcterms:created xsi:type="dcterms:W3CDTF">2020-09-29T09:23:28Z</dcterms:created>
  <dcterms:modified xsi:type="dcterms:W3CDTF">2021-08-04T12:01:05Z</dcterms:modified>
</cp:coreProperties>
</file>