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94FCB478-95A4-4680-A687-2BDFCF6C10C7}" xr6:coauthVersionLast="45" xr6:coauthVersionMax="45" xr10:uidLastSave="{00000000-0000-0000-0000-000000000000}"/>
  <bookViews>
    <workbookView xWindow="2868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8" l="1"/>
  <c r="G2" i="4" l="1"/>
  <c r="E2" i="3"/>
  <c r="J48" i="6" l="1"/>
  <c r="J42" i="6" l="1"/>
  <c r="J41" i="6" l="1"/>
  <c r="J40" i="6"/>
  <c r="J39" i="6" l="1"/>
  <c r="J37" i="6" l="1"/>
  <c r="J35" i="6" l="1"/>
  <c r="J33" i="6" l="1"/>
  <c r="J32" i="6" l="1"/>
  <c r="J31" i="6" l="1"/>
  <c r="J29" i="6" l="1"/>
  <c r="J23" i="6" l="1"/>
  <c r="J22" i="6" l="1"/>
  <c r="J20" i="6" l="1"/>
  <c r="J19" i="6" l="1"/>
</calcChain>
</file>

<file path=xl/sharedStrings.xml><?xml version="1.0" encoding="utf-8"?>
<sst xmlns="http://schemas.openxmlformats.org/spreadsheetml/2006/main" count="1417" uniqueCount="189">
  <si>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</si>
  <si>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</si>
  <si>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</si>
  <si>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</si>
  <si>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</si>
  <si>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</si>
  <si>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</si>
  <si>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</si>
  <si>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</si>
  <si>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</si>
  <si>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</si>
  <si>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</si>
  <si>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</si>
  <si>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</si>
  <si>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</si>
  <si>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</si>
  <si>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</si>
  <si>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</si>
  <si>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</si>
  <si>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</si>
  <si>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</si>
  <si>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</si>
  <si>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</si>
  <si>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</si>
  <si>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</si>
  <si>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</si>
  <si>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</si>
  <si>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</si>
  <si>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</si>
  <si>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</si>
  <si>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</si>
  <si>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</si>
  <si>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</si>
  <si>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</si>
  <si>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</si>
  <si>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</si>
  <si>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</si>
  <si>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</si>
  <si>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</si>
  <si>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</si>
  <si>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</si>
  <si>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</si>
  <si>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</si>
  <si>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</si>
  <si>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</si>
  <si>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</si>
  <si>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</si>
  <si>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</si>
  <si>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</si>
  <si>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</si>
  <si>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</si>
  <si>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</si>
  <si>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</si>
  <si>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</si>
  <si>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</si>
  <si>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</si>
  <si>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</si>
  <si>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</si>
  <si>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</si>
  <si>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</si>
  <si>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</si>
  <si>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</si>
  <si>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</si>
  <si>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</si>
  <si>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</si>
  <si>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</si>
  <si>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</si>
  <si>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</si>
  <si>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</si>
  <si>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</si>
  <si>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</si>
  <si>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</si>
  <si>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</si>
  <si>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</si>
  <si>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</si>
  <si>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</si>
  <si>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</si>
  <si>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</si>
  <si>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</si>
  <si>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</si>
  <si>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</si>
  <si>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</si>
  <si>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</si>
  <si>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</si>
  <si>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</si>
  <si>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</si>
  <si>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</si>
  <si>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</si>
  <si>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</si>
  <si>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</si>
  <si>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</si>
  <si>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</si>
  <si>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</si>
  <si>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</si>
  <si>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</si>
  <si>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</si>
  <si>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</si>
  <si>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</si>
  <si>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</si>
  <si>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</si>
  <si>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</si>
  <si>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</si>
  <si>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</si>
  <si>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</si>
  <si>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</si>
  <si>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</si>
  <si>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</si>
  <si>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</si>
  <si>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</si>
  <si>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</si>
  <si>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</si>
  <si>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</si>
  <si>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</si>
  <si>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</si>
  <si>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</si>
  <si>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</si>
  <si>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</si>
  <si>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</si>
  <si>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</si>
  <si>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</si>
  <si>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</si>
  <si>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</si>
  <si>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</si>
  <si>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</si>
  <si>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</si>
  <si>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</si>
  <si>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</si>
  <si>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</si>
  <si>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</si>
  <si>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</si>
  <si>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</si>
  <si>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</si>
  <si>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</si>
  <si>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</si>
  <si>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</si>
  <si>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</si>
  <si>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</si>
  <si>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</si>
  <si>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</si>
  <si>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</si>
  <si>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</si>
  <si>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</si>
  <si>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</si>
  <si>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</si>
  <si>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</si>
  <si>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</si>
  <si>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</si>
  <si>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</si>
  <si>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</si>
  <si>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</si>
  <si>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</si>
  <si>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</si>
  <si>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</si>
  <si>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</si>
  <si>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</si>
  <si>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</si>
  <si>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</si>
  <si>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</si>
  <si>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</si>
  <si>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</si>
  <si>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</si>
  <si>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</si>
  <si>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</si>
  <si>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</si>
  <si>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</si>
  <si>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</si>
  <si>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</si>
  <si>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</si>
  <si>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</si>
  <si>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</si>
  <si>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</si>
  <si>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</si>
  <si>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</si>
  <si>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</si>
  <si>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</si>
  <si>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</si>
  <si>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</si>
  <si>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</si>
  <si>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>27. teden (5.7.2021-11.7.2021)</t>
  </si>
  <si>
    <t>27.</t>
  </si>
  <si>
    <t>28. teden (12.7.2021-18.7.2021)</t>
  </si>
  <si>
    <t>Številka: 3305-4/2021/375</t>
  </si>
  <si>
    <t/>
  </si>
  <si>
    <t>c</t>
  </si>
  <si>
    <t>U</t>
  </si>
  <si>
    <t>R</t>
  </si>
  <si>
    <t>O</t>
  </si>
  <si>
    <t>URO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</si>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</sst>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7" fillId="0" borderId="0"/>
    <xf numFmtId="43" fontId="47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2" fontId="0" fillId="0" borderId="45" xfId="0" applyNumberFormat="1" applyBorder="1" applyAlignment="1">
      <alignment horizontal="center"/>
    </xf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30" fillId="37" borderId="71" xfId="0" applyFont="1" applyFill="1" applyBorder="1" applyAlignment="1">
      <alignment horizontal="center" vertical="center" wrapText="1"/>
    </xf>
    <xf numFmtId="0" fontId="30" fillId="37" borderId="6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4" fontId="46" fillId="0" borderId="44" xfId="42" applyNumberFormat="1" applyFont="1" applyFill="1" applyBorder="1" applyAlignment="1" applyProtection="1">
      <alignment horizontal="center" wrapText="1"/>
      <protection locked="0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175" fontId="49" fillId="2" borderId="0" xfId="82" applyNumberFormat="1" applyFont="1" applyFill="1" applyBorder="1" applyAlignment="1" applyProtection="1">
      <alignment horizontal="right" vertical="center"/>
      <protection locked="0"/>
    </xf>
    <xf numFmtId="175" fontId="49" fillId="2" borderId="0" xfId="82" applyNumberFormat="1" applyFont="1" applyFill="1" applyBorder="1" applyAlignment="1">
      <alignment horizontal="right" vertical="center"/>
    </xf>
    <xf numFmtId="175" fontId="48" fillId="39" borderId="3" xfId="82" applyNumberFormat="1" applyFont="1" applyFill="1" applyBorder="1" applyAlignment="1">
      <alignment horizontal="right" vertical="center"/>
    </xf>
    <xf numFmtId="177" fontId="38" fillId="0" borderId="0" xfId="82" applyNumberFormat="1" applyFont="1" applyFill="1" applyBorder="1" applyAlignment="1">
      <alignment horizontal="right"/>
    </xf>
    <xf numFmtId="178" fontId="38" fillId="0" borderId="0" xfId="82" applyNumberFormat="1" applyFont="1" applyFill="1" applyBorder="1" applyAlignment="1">
      <alignment horizontal="right"/>
    </xf>
    <xf numFmtId="175" fontId="49" fillId="40" borderId="3" xfId="82" applyNumberFormat="1" applyFont="1" applyFill="1" applyBorder="1" applyAlignment="1">
      <alignment horizontal="right" vertical="center"/>
    </xf>
    <xf numFmtId="175" fontId="49" fillId="2" borderId="58" xfId="82" applyNumberFormat="1" applyFont="1" applyFill="1" applyBorder="1" applyAlignment="1">
      <alignment horizontal="right" vertical="center"/>
    </xf>
    <xf numFmtId="175" fontId="48" fillId="39" borderId="61" xfId="82" applyNumberFormat="1" applyFont="1" applyFill="1" applyBorder="1" applyAlignment="1">
      <alignment horizontal="right" vertical="center"/>
    </xf>
    <xf numFmtId="177" fontId="38" fillId="0" borderId="57" xfId="82" applyNumberFormat="1" applyFont="1" applyFill="1" applyBorder="1" applyAlignment="1">
      <alignment horizontal="right"/>
    </xf>
    <xf numFmtId="178" fontId="38" fillId="0" borderId="58" xfId="82" applyNumberFormat="1" applyFont="1" applyFill="1" applyBorder="1" applyAlignment="1">
      <alignment horizontal="right"/>
    </xf>
    <xf numFmtId="175" fontId="49" fillId="40" borderId="61" xfId="82" applyNumberFormat="1" applyFont="1" applyFill="1" applyBorder="1" applyAlignment="1">
      <alignment horizontal="right" vertical="center"/>
    </xf>
    <xf numFmtId="175" fontId="48" fillId="39" borderId="18" xfId="82" applyNumberFormat="1" applyFont="1" applyFill="1" applyBorder="1" applyAlignment="1">
      <alignment horizontal="right" vertical="center"/>
    </xf>
    <xf numFmtId="175" fontId="48" fillId="39" borderId="36" xfId="82" applyNumberFormat="1" applyFont="1" applyFill="1" applyBorder="1" applyAlignment="1">
      <alignment horizontal="right" vertical="center"/>
    </xf>
    <xf numFmtId="177" fontId="38" fillId="39" borderId="11" xfId="82" applyNumberFormat="1" applyFont="1" applyFill="1" applyBorder="1" applyAlignment="1">
      <alignment horizontal="right"/>
    </xf>
    <xf numFmtId="178" fontId="38" fillId="39" borderId="18" xfId="82" applyNumberFormat="1" applyFont="1" applyFill="1" applyBorder="1" applyAlignment="1">
      <alignment horizontal="right"/>
    </xf>
    <xf numFmtId="175" fontId="48" fillId="40" borderId="36" xfId="82" applyNumberFormat="1" applyFont="1" applyFill="1" applyBorder="1" applyAlignment="1">
      <alignment horizontal="right" vertical="center"/>
    </xf>
    <xf numFmtId="178" fontId="38" fillId="0" borderId="0" xfId="52" applyNumberFormat="1" applyFont="1" applyFill="1" applyBorder="1"/>
    <xf numFmtId="175" fontId="49" fillId="40" borderId="3" xfId="82" applyNumberFormat="1" applyFont="1" applyFill="1" applyBorder="1" applyAlignment="1" applyProtection="1">
      <alignment horizontal="right" vertical="center"/>
      <protection locked="0"/>
    </xf>
    <xf numFmtId="177" fontId="38" fillId="0" borderId="58" xfId="82" applyNumberFormat="1" applyFont="1" applyFill="1" applyBorder="1" applyAlignment="1">
      <alignment horizontal="right"/>
    </xf>
    <xf numFmtId="178" fontId="38" fillId="0" borderId="58" xfId="52" applyNumberFormat="1" applyFont="1" applyFill="1" applyBorder="1"/>
    <xf numFmtId="177" fontId="38" fillId="39" borderId="18" xfId="82" applyNumberFormat="1" applyFont="1" applyFill="1" applyBorder="1" applyAlignment="1">
      <alignment horizontal="right"/>
    </xf>
    <xf numFmtId="178" fontId="38" fillId="39" borderId="18" xfId="52" applyNumberFormat="1" applyFont="1" applyFill="1" applyBorder="1"/>
    <xf numFmtId="176" fontId="50" fillId="39" borderId="18" xfId="81" applyNumberFormat="1" applyFont="1" applyFill="1" applyBorder="1" applyAlignment="1" applyProtection="1">
      <alignment horizontal="center" vertical="center"/>
      <protection locked="0"/>
    </xf>
    <xf numFmtId="176" fontId="50" fillId="39" borderId="36" xfId="81" applyNumberFormat="1" applyFont="1" applyFill="1" applyBorder="1" applyAlignment="1" applyProtection="1">
      <alignment horizontal="center" vertical="center"/>
      <protection locked="0"/>
    </xf>
    <xf numFmtId="178" fontId="38" fillId="39" borderId="23" xfId="52" applyNumberFormat="1" applyFont="1" applyFill="1" applyBorder="1"/>
    <xf numFmtId="176" fontId="50" fillId="40" borderId="36" xfId="81" applyNumberFormat="1" applyFont="1" applyFill="1" applyBorder="1" applyAlignment="1" applyProtection="1">
      <alignment horizontal="center" vertical="center"/>
      <protection locked="0"/>
    </xf>
    <xf numFmtId="2" fontId="49" fillId="2" borderId="18" xfId="82" applyNumberFormat="1" applyFont="1" applyFill="1" applyBorder="1" applyAlignment="1">
      <alignment horizontal="right" vertical="center"/>
    </xf>
    <xf numFmtId="2" fontId="48" fillId="2" borderId="36" xfId="82" applyNumberFormat="1" applyFont="1" applyFill="1" applyBorder="1" applyAlignment="1">
      <alignment horizontal="right" vertical="center"/>
    </xf>
    <xf numFmtId="0" fontId="47" fillId="0" borderId="18" xfId="50" applyBorder="1"/>
    <xf numFmtId="172" fontId="67" fillId="0" borderId="23" xfId="52" applyNumberFormat="1" applyFont="1" applyBorder="1"/>
    <xf numFmtId="2" fontId="49" fillId="40" borderId="3" xfId="82" applyNumberFormat="1" applyFont="1" applyFill="1" applyBorder="1" applyAlignment="1">
      <alignment horizontal="right" vertical="center"/>
    </xf>
    <xf numFmtId="0" fontId="52" fillId="2" borderId="0" xfId="81" applyFont="1" applyFill="1" applyBorder="1" applyAlignment="1">
      <alignment horizontal="center" vertical="center"/>
    </xf>
    <xf numFmtId="0" fontId="52" fillId="2" borderId="0" xfId="81" applyFont="1" applyFill="1" applyBorder="1" applyAlignment="1">
      <alignment vertical="center"/>
    </xf>
    <xf numFmtId="0" fontId="51" fillId="2" borderId="0" xfId="81" applyFont="1" applyFill="1" applyBorder="1" applyAlignment="1" applyProtection="1">
      <alignment horizontal="center" vertical="center"/>
      <protection locked="0"/>
    </xf>
    <xf numFmtId="2" fontId="51" fillId="2" borderId="11" xfId="81" applyNumberFormat="1" applyFont="1" applyFill="1" applyBorder="1" applyAlignment="1" applyProtection="1">
      <alignment horizontal="center" vertical="center"/>
      <protection locked="0"/>
    </xf>
    <xf numFmtId="2" fontId="51" fillId="2" borderId="18" xfId="81" applyNumberFormat="1" applyFont="1" applyFill="1" applyBorder="1" applyAlignment="1" applyProtection="1">
      <alignment horizontal="center" vertical="center"/>
      <protection locked="0"/>
    </xf>
    <xf numFmtId="2" fontId="51" fillId="2" borderId="18" xfId="81" applyNumberFormat="1" applyFont="1" applyFill="1" applyBorder="1" applyAlignment="1">
      <alignment horizontal="center" vertical="center"/>
    </xf>
    <xf numFmtId="2" fontId="51" fillId="39" borderId="18" xfId="81" applyNumberFormat="1" applyFont="1" applyFill="1" applyBorder="1" applyAlignment="1" applyProtection="1">
      <alignment horizontal="center" vertical="center"/>
      <protection locked="0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2" fontId="53" fillId="39" borderId="11" xfId="81" applyNumberFormat="1" applyFont="1" applyFill="1" applyBorder="1" applyAlignment="1">
      <alignment horizontal="center" vertical="center"/>
    </xf>
    <xf numFmtId="43" fontId="51" fillId="2" borderId="18" xfId="82" applyFont="1" applyFill="1" applyBorder="1" applyAlignment="1">
      <alignment horizontal="center" vertical="center"/>
    </xf>
    <xf numFmtId="2" fontId="51" fillId="2" borderId="0" xfId="81" applyNumberFormat="1" applyFont="1" applyFill="1" applyBorder="1" applyAlignment="1" applyProtection="1">
      <alignment horizontal="center" vertical="center"/>
      <protection locked="0"/>
    </xf>
    <xf numFmtId="0" fontId="52" fillId="2" borderId="0" xfId="81" applyFont="1" applyFill="1" applyAlignment="1">
      <alignment vertical="center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2" fontId="53" fillId="2" borderId="0" xfId="81" applyNumberFormat="1" applyFont="1" applyFill="1" applyBorder="1" applyAlignment="1">
      <alignment horizontal="center" vertical="center"/>
    </xf>
    <xf numFmtId="10" fontId="55" fillId="2" borderId="25" xfId="81" applyNumberFormat="1" applyFont="1" applyFill="1" applyBorder="1" applyAlignment="1">
      <alignment horizontal="center" vertical="center"/>
    </xf>
    <xf numFmtId="0" fontId="51" fillId="2" borderId="0" xfId="81" applyFont="1" applyFill="1" applyBorder="1" applyAlignment="1">
      <alignment horizontal="center"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3" fontId="52" fillId="2" borderId="0" xfId="81" applyNumberFormat="1" applyFont="1" applyFill="1" applyBorder="1" applyAlignment="1">
      <alignment horizontal="center" vertical="center"/>
    </xf>
    <xf numFmtId="0" fontId="51" fillId="39" borderId="0" xfId="81" applyFont="1" applyFill="1" applyBorder="1" applyAlignment="1" applyProtection="1">
      <alignment horizontal="center" vertical="center"/>
      <protection locked="0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0" fontId="52" fillId="39" borderId="0" xfId="81" applyFont="1" applyFill="1" applyBorder="1" applyAlignment="1">
      <alignment horizontal="center" vertical="center"/>
    </xf>
    <xf numFmtId="172" fontId="52" fillId="39" borderId="0" xfId="52" applyNumberFormat="1" applyFont="1" applyFill="1" applyBorder="1" applyAlignment="1">
      <alignment horizontal="center" vertical="center"/>
    </xf>
    <xf numFmtId="0" fontId="51" fillId="39" borderId="0" xfId="81" applyFont="1" applyFill="1" applyBorder="1" applyAlignment="1">
      <alignment horizontal="center" vertical="center"/>
    </xf>
    <xf numFmtId="2" fontId="51" fillId="2" borderId="53" xfId="81" applyNumberFormat="1" applyFont="1" applyFill="1" applyBorder="1" applyAlignment="1">
      <alignment horizontal="center" vertical="center"/>
    </xf>
    <xf numFmtId="2" fontId="51" fillId="2" borderId="54" xfId="81" applyNumberFormat="1" applyFont="1" applyFill="1" applyBorder="1" applyAlignment="1">
      <alignment horizontal="center" vertical="center"/>
    </xf>
    <xf numFmtId="2" fontId="51" fillId="39" borderId="54" xfId="81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3" fontId="51" fillId="2" borderId="0" xfId="81" applyNumberFormat="1" applyFont="1" applyFill="1" applyBorder="1" applyAlignment="1" applyProtection="1">
      <alignment horizontal="center" vertical="center"/>
      <protection locked="0"/>
    </xf>
    <xf numFmtId="172" fontId="51" fillId="2" borderId="55" xfId="52" applyNumberFormat="1" applyFont="1" applyFill="1" applyBorder="1" applyAlignment="1">
      <alignment horizontal="center" vertical="center"/>
    </xf>
    <xf numFmtId="2" fontId="51" fillId="39" borderId="56" xfId="81" applyNumberFormat="1" applyFont="1" applyFill="1" applyBorder="1" applyAlignment="1">
      <alignment horizontal="center" vertical="center"/>
    </xf>
    <xf numFmtId="0" fontId="52" fillId="2" borderId="0" xfId="81" applyFont="1" applyFill="1"/>
    <xf numFmtId="171" fontId="51" fillId="2" borderId="53" xfId="52" applyNumberFormat="1" applyFont="1" applyFill="1" applyBorder="1" applyAlignment="1">
      <alignment horizontal="center" vertical="center"/>
    </xf>
    <xf numFmtId="2" fontId="51" fillId="2" borderId="57" xfId="81" applyNumberFormat="1" applyFont="1" applyFill="1" applyBorder="1" applyAlignment="1">
      <alignment horizontal="center" vertical="center"/>
    </xf>
    <xf numFmtId="2" fontId="51" fillId="2" borderId="58" xfId="81" applyNumberFormat="1" applyFont="1" applyFill="1" applyBorder="1" applyAlignment="1">
      <alignment horizontal="center" vertical="center"/>
    </xf>
    <xf numFmtId="2" fontId="51" fillId="39" borderId="58" xfId="81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2" fontId="51" fillId="39" borderId="60" xfId="81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2" fontId="51" fillId="39" borderId="61" xfId="81" applyNumberFormat="1" applyFont="1" applyFill="1" applyBorder="1" applyAlignment="1">
      <alignment horizontal="center" vertical="center"/>
    </xf>
    <xf numFmtId="2" fontId="51" fillId="2" borderId="57" xfId="81" applyNumberFormat="1" applyFont="1" applyFill="1" applyBorder="1" applyAlignment="1" applyProtection="1">
      <alignment horizontal="center" vertical="center"/>
      <protection locked="0"/>
    </xf>
    <xf numFmtId="2" fontId="51" fillId="2" borderId="58" xfId="81" applyNumberFormat="1" applyFont="1" applyFill="1" applyBorder="1" applyAlignment="1" applyProtection="1">
      <alignment horizontal="center" vertical="center"/>
      <protection locked="0"/>
    </xf>
    <xf numFmtId="2" fontId="51" fillId="39" borderId="58" xfId="81" applyNumberFormat="1" applyFont="1" applyFill="1" applyBorder="1" applyAlignment="1" applyProtection="1">
      <alignment horizontal="center" vertical="center"/>
      <protection locked="0"/>
    </xf>
    <xf numFmtId="173" fontId="51" fillId="2" borderId="0" xfId="81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2" fontId="51" fillId="2" borderId="63" xfId="81" applyNumberFormat="1" applyFont="1" applyFill="1" applyBorder="1" applyAlignment="1">
      <alignment horizontal="center" vertical="center"/>
    </xf>
    <xf numFmtId="2" fontId="51" fillId="2" borderId="64" xfId="81" applyNumberFormat="1" applyFont="1" applyFill="1" applyBorder="1" applyAlignment="1">
      <alignment horizontal="center" vertical="center"/>
    </xf>
    <xf numFmtId="2" fontId="51" fillId="39" borderId="64" xfId="81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2" fontId="51" fillId="39" borderId="68" xfId="81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6" fontId="0" fillId="0" borderId="42" xfId="0" applyNumberFormat="1" applyBorder="1"/>
    <xf numFmtId="0" fontId="0" fillId="0" borderId="42" xfId="0" applyBorder="1"/>
    <xf numFmtId="2" fontId="0" fillId="0" borderId="42" xfId="0" applyNumberFormat="1" applyBorder="1"/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1" borderId="40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165" fontId="27" fillId="41" borderId="42" xfId="42" applyNumberFormat="1" applyFont="1" applyFill="1" applyBorder="1" applyAlignment="1">
      <alignment horizontal="center"/>
    </xf>
    <xf numFmtId="165" fontId="26" fillId="41" borderId="42" xfId="42" applyNumberFormat="1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6" fillId="41" borderId="45" xfId="42" applyNumberFormat="1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</cellXfs>
  <cellStyles count="83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 xr:uid="{00000000-0005-0000-0000-000049000000}"/>
    <cellStyle name="Vejica 3" xfId="64" xr:uid="{00000000-0005-0000-0000-00004A000000}"/>
    <cellStyle name="Vejica 4" xfId="51" xr:uid="{00000000-0005-0000-0000-00004B000000}"/>
    <cellStyle name="Vejica 5" xfId="66" xr:uid="{00000000-0005-0000-0000-00004C000000}"/>
    <cellStyle name="Vejica 6" xfId="70" xr:uid="{00000000-0005-0000-0000-00004D000000}"/>
    <cellStyle name="Vejica 7" xfId="79" xr:uid="{00000000-0005-0000-0000-00004E000000}"/>
    <cellStyle name="Vejica 8" xfId="80" xr:uid="{00000000-0005-0000-0000-00004F000000}"/>
    <cellStyle name="Vejica 9" xfId="82" xr:uid="{00000000-0005-0000-0000-000050000000}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'CENE PO TEDNIH'!$M$24:$M$77</c:f>
              <c:numCache>
                <c:formatCode>0.00</c:formatCode>
                <c:ptCount val="54"/>
                <c:pt idx="0">
                  <c:v>313.09999999999997</c:v>
                </c:pt>
                <c:pt idx="1">
                  <c:v>311.75</c:v>
                </c:pt>
                <c:pt idx="2">
                  <c:v>310.89</c:v>
                </c:pt>
                <c:pt idx="3">
                  <c:v>311.39999999999998</c:v>
                </c:pt>
                <c:pt idx="4">
                  <c:v>311.14</c:v>
                </c:pt>
                <c:pt idx="5">
                  <c:v>310.46999999999997</c:v>
                </c:pt>
                <c:pt idx="6">
                  <c:v>295.2</c:v>
                </c:pt>
                <c:pt idx="7">
                  <c:v>310.74</c:v>
                </c:pt>
                <c:pt idx="8">
                  <c:v>310.11</c:v>
                </c:pt>
                <c:pt idx="9">
                  <c:v>311.95</c:v>
                </c:pt>
                <c:pt idx="10">
                  <c:v>311.02999999999997</c:v>
                </c:pt>
                <c:pt idx="11">
                  <c:v>312.77</c:v>
                </c:pt>
                <c:pt idx="12">
                  <c:v>312.81</c:v>
                </c:pt>
                <c:pt idx="13">
                  <c:v>312.04000000000002</c:v>
                </c:pt>
                <c:pt idx="14">
                  <c:v>313.96999999999997</c:v>
                </c:pt>
                <c:pt idx="15">
                  <c:v>310.35000000000002</c:v>
                </c:pt>
                <c:pt idx="16">
                  <c:v>310.95</c:v>
                </c:pt>
                <c:pt idx="17">
                  <c:v>312.14999999999998</c:v>
                </c:pt>
                <c:pt idx="18">
                  <c:v>312.66000000000003</c:v>
                </c:pt>
                <c:pt idx="19">
                  <c:v>312.26</c:v>
                </c:pt>
                <c:pt idx="20">
                  <c:v>308.72000000000003</c:v>
                </c:pt>
                <c:pt idx="21">
                  <c:v>314.08</c:v>
                </c:pt>
                <c:pt idx="22">
                  <c:v>314.14</c:v>
                </c:pt>
                <c:pt idx="23">
                  <c:v>317.25</c:v>
                </c:pt>
                <c:pt idx="24">
                  <c:v>316.09999999999997</c:v>
                </c:pt>
                <c:pt idx="25">
                  <c:v>326.12</c:v>
                </c:pt>
                <c:pt idx="26">
                  <c:v>322.70999999999998</c:v>
                </c:pt>
                <c:pt idx="27" formatCode="General">
                  <c:v>322.49</c:v>
                </c:pt>
                <c:pt idx="28" formatCode="General">
                  <c:v>321.08</c:v>
                </c:pt>
                <c:pt idx="29" formatCode="General">
                  <c:v>323.79000000000002</c:v>
                </c:pt>
                <c:pt idx="30" formatCode="General">
                  <c:v>315.22000000000003</c:v>
                </c:pt>
                <c:pt idx="31" formatCode="General">
                  <c:v>320.66000000000003</c:v>
                </c:pt>
                <c:pt idx="32" formatCode="General">
                  <c:v>324.55</c:v>
                </c:pt>
                <c:pt idx="33" formatCode="General">
                  <c:v>323.06</c:v>
                </c:pt>
                <c:pt idx="34" formatCode="General">
                  <c:v>327.99</c:v>
                </c:pt>
                <c:pt idx="35">
                  <c:v>325.20000000000005</c:v>
                </c:pt>
                <c:pt idx="36" formatCode="General">
                  <c:v>318.92</c:v>
                </c:pt>
                <c:pt idx="37" formatCode="#,##0.00\ _€">
                  <c:v>329.58000000000004</c:v>
                </c:pt>
                <c:pt idx="38" formatCode="#,##0.00\ _€">
                  <c:v>330.95000000000005</c:v>
                </c:pt>
                <c:pt idx="39" formatCode="#,##0.00\ _€">
                  <c:v>324.98</c:v>
                </c:pt>
                <c:pt idx="40" formatCode="#,##0.00\ _€">
                  <c:v>330.16</c:v>
                </c:pt>
                <c:pt idx="41" formatCode="#,##0.00\ _€">
                  <c:v>327.71000000000004</c:v>
                </c:pt>
                <c:pt idx="42" formatCode="General">
                  <c:v>329.43</c:v>
                </c:pt>
                <c:pt idx="43" formatCode="General">
                  <c:v>327.42</c:v>
                </c:pt>
                <c:pt idx="44" formatCode="#,##0.00\ _€">
                  <c:v>327.51000000000005</c:v>
                </c:pt>
                <c:pt idx="45" formatCode="#,##0.00\ _€">
                  <c:v>328.88</c:v>
                </c:pt>
                <c:pt idx="46" formatCode="General">
                  <c:v>330.65000000000003</c:v>
                </c:pt>
                <c:pt idx="47" formatCode="General">
                  <c:v>326.92</c:v>
                </c:pt>
                <c:pt idx="48">
                  <c:v>328.90000000000003</c:v>
                </c:pt>
                <c:pt idx="49">
                  <c:v>331.53000000000003</c:v>
                </c:pt>
                <c:pt idx="50" formatCode="#,##0.00\ _€">
                  <c:v>332.72</c:v>
                </c:pt>
                <c:pt idx="51" formatCode="#,##0.00\ _€">
                  <c:v>332.47</c:v>
                </c:pt>
                <c:pt idx="52" formatCode="#,##0.00\ _€">
                  <c:v>329.49</c:v>
                </c:pt>
                <c:pt idx="53" formatCode="#,##0.00\ _€">
                  <c:v>332.86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'CENE PO TEDNIH'!$N$24:$N$77</c:f>
              <c:numCache>
                <c:formatCode>0.00</c:formatCode>
                <c:ptCount val="54"/>
                <c:pt idx="0">
                  <c:v>305.89</c:v>
                </c:pt>
                <c:pt idx="1">
                  <c:v>303.58</c:v>
                </c:pt>
                <c:pt idx="2">
                  <c:v>303.59999999999997</c:v>
                </c:pt>
                <c:pt idx="3">
                  <c:v>300.3</c:v>
                </c:pt>
                <c:pt idx="4">
                  <c:v>306.2</c:v>
                </c:pt>
                <c:pt idx="5">
                  <c:v>313.95</c:v>
                </c:pt>
                <c:pt idx="6">
                  <c:v>301.55</c:v>
                </c:pt>
                <c:pt idx="7">
                  <c:v>313.14999999999998</c:v>
                </c:pt>
                <c:pt idx="8">
                  <c:v>240.53</c:v>
                </c:pt>
                <c:pt idx="9">
                  <c:v>306.77</c:v>
                </c:pt>
                <c:pt idx="10">
                  <c:v>304.46999999999997</c:v>
                </c:pt>
                <c:pt idx="11">
                  <c:v>311.02</c:v>
                </c:pt>
                <c:pt idx="12">
                  <c:v>307.29000000000002</c:v>
                </c:pt>
                <c:pt idx="13">
                  <c:v>290.20999999999998</c:v>
                </c:pt>
                <c:pt idx="14">
                  <c:v>300.74</c:v>
                </c:pt>
                <c:pt idx="15">
                  <c:v>301.2</c:v>
                </c:pt>
                <c:pt idx="16">
                  <c:v>303.05</c:v>
                </c:pt>
                <c:pt idx="17">
                  <c:v>303.26</c:v>
                </c:pt>
                <c:pt idx="18">
                  <c:v>302.16000000000003</c:v>
                </c:pt>
                <c:pt idx="19">
                  <c:v>302.29000000000002</c:v>
                </c:pt>
                <c:pt idx="20">
                  <c:v>308</c:v>
                </c:pt>
                <c:pt idx="21">
                  <c:v>306.01</c:v>
                </c:pt>
                <c:pt idx="22">
                  <c:v>305.96999999999997</c:v>
                </c:pt>
                <c:pt idx="23">
                  <c:v>309.34999999999997</c:v>
                </c:pt>
                <c:pt idx="24">
                  <c:v>310.08999999999997</c:v>
                </c:pt>
                <c:pt idx="25">
                  <c:v>312.89999999999998</c:v>
                </c:pt>
                <c:pt idx="26">
                  <c:v>313.69</c:v>
                </c:pt>
                <c:pt idx="27" formatCode="General">
                  <c:v>311.77</c:v>
                </c:pt>
                <c:pt idx="28" formatCode="General">
                  <c:v>310.05</c:v>
                </c:pt>
                <c:pt idx="29" formatCode="General">
                  <c:v>314.77000000000004</c:v>
                </c:pt>
                <c:pt idx="30" formatCode="General">
                  <c:v>297.53000000000003</c:v>
                </c:pt>
                <c:pt idx="31" formatCode="General">
                  <c:v>313.52000000000004</c:v>
                </c:pt>
                <c:pt idx="32" formatCode="General">
                  <c:v>320.44</c:v>
                </c:pt>
                <c:pt idx="33" formatCode="General">
                  <c:v>321.24</c:v>
                </c:pt>
                <c:pt idx="34" formatCode="General">
                  <c:v>321.36</c:v>
                </c:pt>
                <c:pt idx="35">
                  <c:v>318.40000000000003</c:v>
                </c:pt>
                <c:pt idx="36" formatCode="General">
                  <c:v>323.79000000000002</c:v>
                </c:pt>
                <c:pt idx="37" formatCode="#,##0.00\ _€">
                  <c:v>324.32</c:v>
                </c:pt>
                <c:pt idx="38" formatCode="#,##0.00\ _€">
                  <c:v>322.84000000000003</c:v>
                </c:pt>
                <c:pt idx="39" formatCode="#,##0.00\ _€">
                  <c:v>330.45000000000005</c:v>
                </c:pt>
                <c:pt idx="40" formatCode="#,##0.00\ _€">
                  <c:v>309.01000000000005</c:v>
                </c:pt>
                <c:pt idx="41" formatCode="#,##0.00\ _€">
                  <c:v>319.76000000000005</c:v>
                </c:pt>
                <c:pt idx="42" formatCode="General">
                  <c:v>324.37</c:v>
                </c:pt>
                <c:pt idx="43" formatCode="General">
                  <c:v>323.78000000000003</c:v>
                </c:pt>
                <c:pt idx="44" formatCode="#,##0.00\ _€">
                  <c:v>323.35000000000002</c:v>
                </c:pt>
                <c:pt idx="45" formatCode="#,##0.00\ _€">
                  <c:v>321.52000000000004</c:v>
                </c:pt>
                <c:pt idx="46" formatCode="General">
                  <c:v>329.12</c:v>
                </c:pt>
                <c:pt idx="47" formatCode="General">
                  <c:v>326.85000000000002</c:v>
                </c:pt>
                <c:pt idx="48">
                  <c:v>325.20000000000005</c:v>
                </c:pt>
                <c:pt idx="49">
                  <c:v>325.31</c:v>
                </c:pt>
                <c:pt idx="50" formatCode="#,##0.00\ _€">
                  <c:v>329.11</c:v>
                </c:pt>
                <c:pt idx="51" formatCode="#,##0.00\ _€">
                  <c:v>331.98</c:v>
                </c:pt>
                <c:pt idx="52" formatCode="#,##0.00\ _€">
                  <c:v>337.75</c:v>
                </c:pt>
                <c:pt idx="53" formatCode="#,##0.00\ _€">
                  <c:v>327.28000000000003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'CENE PO TEDNIH'!$O$24:$O$77</c:f>
              <c:numCache>
                <c:formatCode>0.00</c:formatCode>
                <c:ptCount val="54"/>
                <c:pt idx="14">
                  <c:v>301.32</c:v>
                </c:pt>
                <c:pt idx="38" formatCode="#,##0.00\ _€">
                  <c:v>321.54000000000002</c:v>
                </c:pt>
                <c:pt idx="39" formatCode="#,##0.00\ _€">
                  <c:v>321.54000000000002</c:v>
                </c:pt>
                <c:pt idx="40" formatCode="#,##0.00\ _€">
                  <c:v>314.24</c:v>
                </c:pt>
                <c:pt idx="48">
                  <c:v>326.54000000000002</c:v>
                </c:pt>
                <c:pt idx="53" formatCode="#,##0.00\ _€">
                  <c:v>291.54000000000002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'CENE PO TEDNIH'!$P$24:$P$77</c:f>
              <c:numCache>
                <c:formatCode>0.00</c:formatCode>
                <c:ptCount val="54"/>
                <c:pt idx="0">
                  <c:v>222.57</c:v>
                </c:pt>
                <c:pt idx="1">
                  <c:v>206.19</c:v>
                </c:pt>
                <c:pt idx="2">
                  <c:v>215.9</c:v>
                </c:pt>
                <c:pt idx="3">
                  <c:v>206.29999999999998</c:v>
                </c:pt>
                <c:pt idx="4">
                  <c:v>219.12</c:v>
                </c:pt>
                <c:pt idx="5">
                  <c:v>223.38</c:v>
                </c:pt>
                <c:pt idx="6">
                  <c:v>191.66</c:v>
                </c:pt>
                <c:pt idx="7">
                  <c:v>223.03</c:v>
                </c:pt>
                <c:pt idx="8">
                  <c:v>197.95</c:v>
                </c:pt>
                <c:pt idx="9">
                  <c:v>214.73</c:v>
                </c:pt>
                <c:pt idx="10">
                  <c:v>199.79999999999998</c:v>
                </c:pt>
                <c:pt idx="11">
                  <c:v>216.19</c:v>
                </c:pt>
                <c:pt idx="12">
                  <c:v>216.93</c:v>
                </c:pt>
                <c:pt idx="13">
                  <c:v>228.17</c:v>
                </c:pt>
                <c:pt idx="14">
                  <c:v>201.79</c:v>
                </c:pt>
                <c:pt idx="15">
                  <c:v>187.71</c:v>
                </c:pt>
                <c:pt idx="16">
                  <c:v>204.22</c:v>
                </c:pt>
                <c:pt idx="17">
                  <c:v>191.72</c:v>
                </c:pt>
                <c:pt idx="18">
                  <c:v>194.1</c:v>
                </c:pt>
                <c:pt idx="19">
                  <c:v>191.2</c:v>
                </c:pt>
                <c:pt idx="20">
                  <c:v>199.23</c:v>
                </c:pt>
                <c:pt idx="21">
                  <c:v>192.59</c:v>
                </c:pt>
                <c:pt idx="22">
                  <c:v>224.54</c:v>
                </c:pt>
                <c:pt idx="23">
                  <c:v>217.65</c:v>
                </c:pt>
                <c:pt idx="24">
                  <c:v>230.03</c:v>
                </c:pt>
                <c:pt idx="25">
                  <c:v>233.31</c:v>
                </c:pt>
                <c:pt idx="26">
                  <c:v>206.39</c:v>
                </c:pt>
                <c:pt idx="27" formatCode="General">
                  <c:v>216.23</c:v>
                </c:pt>
                <c:pt idx="28" formatCode="General">
                  <c:v>205.76</c:v>
                </c:pt>
                <c:pt idx="29" formatCode="General">
                  <c:v>203.91</c:v>
                </c:pt>
                <c:pt idx="30" formatCode="General">
                  <c:v>206.42</c:v>
                </c:pt>
                <c:pt idx="31" formatCode="General">
                  <c:v>210.29</c:v>
                </c:pt>
                <c:pt idx="32" formatCode="General">
                  <c:v>206.25</c:v>
                </c:pt>
                <c:pt idx="33" formatCode="General">
                  <c:v>203.13</c:v>
                </c:pt>
                <c:pt idx="34" formatCode="General">
                  <c:v>229.54</c:v>
                </c:pt>
                <c:pt idx="35" formatCode="General">
                  <c:v>225.95999999999998</c:v>
                </c:pt>
                <c:pt idx="36" formatCode="General">
                  <c:v>205.73999999999998</c:v>
                </c:pt>
                <c:pt idx="37" formatCode="#,##0.00\ _€">
                  <c:v>230.48</c:v>
                </c:pt>
                <c:pt idx="38" formatCode="#,##0.00\ _€">
                  <c:v>236.72</c:v>
                </c:pt>
                <c:pt idx="39" formatCode="#,##0.00\ _€">
                  <c:v>218.79999999999998</c:v>
                </c:pt>
                <c:pt idx="40" formatCode="#,##0.00\ _€">
                  <c:v>231.95</c:v>
                </c:pt>
                <c:pt idx="41" formatCode="#,##0.00\ _€">
                  <c:v>225.66</c:v>
                </c:pt>
                <c:pt idx="42" formatCode="General">
                  <c:v>237.32999999999998</c:v>
                </c:pt>
                <c:pt idx="43" formatCode="General">
                  <c:v>236.37</c:v>
                </c:pt>
                <c:pt idx="44" formatCode="#,##0.00\ _€">
                  <c:v>228.01</c:v>
                </c:pt>
                <c:pt idx="45" formatCode="#,##0.00\ _€">
                  <c:v>231.26999999999998</c:v>
                </c:pt>
                <c:pt idx="46" formatCode="General">
                  <c:v>233.44</c:v>
                </c:pt>
                <c:pt idx="47" formatCode="General">
                  <c:v>245.45</c:v>
                </c:pt>
                <c:pt idx="48">
                  <c:v>253.15</c:v>
                </c:pt>
                <c:pt idx="49">
                  <c:v>263.88</c:v>
                </c:pt>
                <c:pt idx="50" formatCode="#,##0.00\ _€">
                  <c:v>261.52</c:v>
                </c:pt>
                <c:pt idx="51" formatCode="#,##0.00\ _€">
                  <c:v>269.21000000000004</c:v>
                </c:pt>
                <c:pt idx="52" formatCode="#,##0.00\ _€">
                  <c:v>259.76</c:v>
                </c:pt>
                <c:pt idx="53" formatCode="#,##0.00\ _€">
                  <c:v>240.28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'CENE PO TEDNIH'!$Q$24:$Q$77</c:f>
              <c:numCache>
                <c:formatCode>0.00</c:formatCode>
                <c:ptCount val="54"/>
                <c:pt idx="0">
                  <c:v>305.20999999999998</c:v>
                </c:pt>
                <c:pt idx="1">
                  <c:v>308.96999999999997</c:v>
                </c:pt>
                <c:pt idx="2">
                  <c:v>300</c:v>
                </c:pt>
                <c:pt idx="3">
                  <c:v>304.39</c:v>
                </c:pt>
                <c:pt idx="4">
                  <c:v>308.54000000000002</c:v>
                </c:pt>
                <c:pt idx="5">
                  <c:v>308.32</c:v>
                </c:pt>
                <c:pt idx="6">
                  <c:v>308.49</c:v>
                </c:pt>
                <c:pt idx="7">
                  <c:v>310.62</c:v>
                </c:pt>
                <c:pt idx="8">
                  <c:v>308.05</c:v>
                </c:pt>
                <c:pt idx="9">
                  <c:v>304.81</c:v>
                </c:pt>
                <c:pt idx="10">
                  <c:v>308.42</c:v>
                </c:pt>
                <c:pt idx="11">
                  <c:v>308.64999999999998</c:v>
                </c:pt>
                <c:pt idx="12">
                  <c:v>307.40999999999997</c:v>
                </c:pt>
                <c:pt idx="13">
                  <c:v>311.08</c:v>
                </c:pt>
                <c:pt idx="14">
                  <c:v>308.86</c:v>
                </c:pt>
                <c:pt idx="15">
                  <c:v>304.47000000000003</c:v>
                </c:pt>
                <c:pt idx="16">
                  <c:v>313.27</c:v>
                </c:pt>
                <c:pt idx="17">
                  <c:v>299.61</c:v>
                </c:pt>
                <c:pt idx="18">
                  <c:v>300.24</c:v>
                </c:pt>
                <c:pt idx="19">
                  <c:v>295.82</c:v>
                </c:pt>
                <c:pt idx="20">
                  <c:v>296.89</c:v>
                </c:pt>
                <c:pt idx="21">
                  <c:v>297.64</c:v>
                </c:pt>
                <c:pt idx="22">
                  <c:v>300.40999999999997</c:v>
                </c:pt>
                <c:pt idx="23">
                  <c:v>303.38</c:v>
                </c:pt>
                <c:pt idx="24">
                  <c:v>305.33999999999997</c:v>
                </c:pt>
                <c:pt idx="25">
                  <c:v>277.79000000000002</c:v>
                </c:pt>
                <c:pt idx="26">
                  <c:v>299.54000000000002</c:v>
                </c:pt>
                <c:pt idx="27" formatCode="General">
                  <c:v>307.14999999999998</c:v>
                </c:pt>
                <c:pt idx="28">
                  <c:v>305.39999999999998</c:v>
                </c:pt>
                <c:pt idx="29" formatCode="General">
                  <c:v>305.89000000000004</c:v>
                </c:pt>
                <c:pt idx="30" formatCode="General">
                  <c:v>307.66000000000003</c:v>
                </c:pt>
                <c:pt idx="31" formatCode="General">
                  <c:v>308.04000000000002</c:v>
                </c:pt>
                <c:pt idx="32" formatCode="General">
                  <c:v>314.46000000000004</c:v>
                </c:pt>
                <c:pt idx="33" formatCode="General">
                  <c:v>314.04000000000002</c:v>
                </c:pt>
                <c:pt idx="34" formatCode="General">
                  <c:v>304.26000000000005</c:v>
                </c:pt>
                <c:pt idx="35" formatCode="General">
                  <c:v>308.73</c:v>
                </c:pt>
                <c:pt idx="36" formatCode="General">
                  <c:v>303.75</c:v>
                </c:pt>
                <c:pt idx="37" formatCode="#,##0.00\ _€">
                  <c:v>319.13</c:v>
                </c:pt>
                <c:pt idx="38" formatCode="#,##0.00\ _€">
                  <c:v>304.8</c:v>
                </c:pt>
                <c:pt idx="39" formatCode="#,##0.00\ _€">
                  <c:v>314.13</c:v>
                </c:pt>
                <c:pt idx="40" formatCode="#,##0.00\ _€">
                  <c:v>313.33000000000004</c:v>
                </c:pt>
                <c:pt idx="41" formatCode="#,##0.00\ _€">
                  <c:v>312.12</c:v>
                </c:pt>
                <c:pt idx="42" formatCode="General">
                  <c:v>312.63</c:v>
                </c:pt>
                <c:pt idx="43" formatCode="General">
                  <c:v>313.51000000000005</c:v>
                </c:pt>
                <c:pt idx="44" formatCode="#,##0.00\ _€">
                  <c:v>314.94</c:v>
                </c:pt>
                <c:pt idx="45" formatCode="#,##0.00\ _€">
                  <c:v>313.08000000000004</c:v>
                </c:pt>
                <c:pt idx="46" formatCode="General">
                  <c:v>322.01000000000005</c:v>
                </c:pt>
                <c:pt idx="47" formatCode="General">
                  <c:v>325.29000000000002</c:v>
                </c:pt>
                <c:pt idx="48">
                  <c:v>333.32</c:v>
                </c:pt>
                <c:pt idx="49">
                  <c:v>328.65000000000003</c:v>
                </c:pt>
                <c:pt idx="50" formatCode="#,##0.00\ _€">
                  <c:v>325.94</c:v>
                </c:pt>
                <c:pt idx="51" formatCode="#,##0.00\ _€">
                  <c:v>319.82</c:v>
                </c:pt>
                <c:pt idx="52" formatCode="#,##0.00\ _€">
                  <c:v>328.19</c:v>
                </c:pt>
                <c:pt idx="53" formatCode="#,##0.00\ _€">
                  <c:v>325.98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'CENE PO TEDNIH'!$R$24:$R$77</c:f>
              <c:numCache>
                <c:formatCode>0.00</c:formatCode>
                <c:ptCount val="54"/>
                <c:pt idx="11">
                  <c:v>321.32</c:v>
                </c:pt>
                <c:pt idx="45" formatCode="#,##0.00\ _€">
                  <c:v>331.54</c:v>
                </c:pt>
                <c:pt idx="48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346800"/>
        <c:axId val="226794944"/>
      </c:lineChart>
      <c:catAx>
        <c:axId val="63134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26794944"/>
        <c:crosses val="autoZero"/>
        <c:auto val="1"/>
        <c:lblAlgn val="ctr"/>
        <c:lblOffset val="100"/>
        <c:noMultiLvlLbl val="0"/>
      </c:catAx>
      <c:valAx>
        <c:axId val="22679494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134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'SKUPNI ZAKOL PO TEDNIH'!$C$4:$C$57</c:f>
              <c:numCache>
                <c:formatCode>#,##0\ \k\g</c:formatCode>
                <c:ptCount val="54"/>
                <c:pt idx="8">
                  <c:v>130</c:v>
                </c:pt>
                <c:pt idx="10">
                  <c:v>341</c:v>
                </c:pt>
                <c:pt idx="11">
                  <c:v>712</c:v>
                </c:pt>
                <c:pt idx="13">
                  <c:v>272</c:v>
                </c:pt>
                <c:pt idx="16">
                  <c:v>332</c:v>
                </c:pt>
                <c:pt idx="17">
                  <c:v>139</c:v>
                </c:pt>
                <c:pt idx="19">
                  <c:v>111</c:v>
                </c:pt>
                <c:pt idx="21">
                  <c:v>478</c:v>
                </c:pt>
                <c:pt idx="23">
                  <c:v>762</c:v>
                </c:pt>
                <c:pt idx="24">
                  <c:v>303</c:v>
                </c:pt>
                <c:pt idx="26">
                  <c:v>59</c:v>
                </c:pt>
                <c:pt idx="27">
                  <c:v>120</c:v>
                </c:pt>
                <c:pt idx="29">
                  <c:v>301</c:v>
                </c:pt>
                <c:pt idx="31">
                  <c:v>172</c:v>
                </c:pt>
                <c:pt idx="32">
                  <c:v>952</c:v>
                </c:pt>
                <c:pt idx="33">
                  <c:v>254</c:v>
                </c:pt>
                <c:pt idx="34">
                  <c:v>247</c:v>
                </c:pt>
                <c:pt idx="35">
                  <c:v>364</c:v>
                </c:pt>
                <c:pt idx="36">
                  <c:v>399</c:v>
                </c:pt>
                <c:pt idx="37">
                  <c:v>634</c:v>
                </c:pt>
                <c:pt idx="38">
                  <c:v>399</c:v>
                </c:pt>
                <c:pt idx="39">
                  <c:v>503</c:v>
                </c:pt>
                <c:pt idx="40">
                  <c:v>115</c:v>
                </c:pt>
                <c:pt idx="41">
                  <c:v>407</c:v>
                </c:pt>
                <c:pt idx="42">
                  <c:v>229</c:v>
                </c:pt>
                <c:pt idx="43">
                  <c:v>193</c:v>
                </c:pt>
                <c:pt idx="44">
                  <c:v>994</c:v>
                </c:pt>
                <c:pt idx="45">
                  <c:v>807</c:v>
                </c:pt>
                <c:pt idx="46">
                  <c:v>1150</c:v>
                </c:pt>
                <c:pt idx="47">
                  <c:v>478</c:v>
                </c:pt>
                <c:pt idx="48">
                  <c:v>631</c:v>
                </c:pt>
                <c:pt idx="50">
                  <c:v>217</c:v>
                </c:pt>
                <c:pt idx="51">
                  <c:v>729</c:v>
                </c:pt>
                <c:pt idx="52">
                  <c:v>0</c:v>
                </c:pt>
                <c:pt idx="53">
                  <c:v>1036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'SKUPNI ZAKOL PO TEDNIH'!$D$4:$D$57</c:f>
              <c:numCache>
                <c:formatCode>#,##0\ \k\g</c:formatCode>
                <c:ptCount val="54"/>
                <c:pt idx="0">
                  <c:v>118406</c:v>
                </c:pt>
                <c:pt idx="1">
                  <c:v>119280</c:v>
                </c:pt>
                <c:pt idx="2">
                  <c:v>118423</c:v>
                </c:pt>
                <c:pt idx="3">
                  <c:v>128186</c:v>
                </c:pt>
                <c:pt idx="4">
                  <c:v>110306</c:v>
                </c:pt>
                <c:pt idx="5">
                  <c:v>120044</c:v>
                </c:pt>
                <c:pt idx="6">
                  <c:v>120044</c:v>
                </c:pt>
                <c:pt idx="7">
                  <c:v>119594</c:v>
                </c:pt>
                <c:pt idx="8">
                  <c:v>119291</c:v>
                </c:pt>
                <c:pt idx="9">
                  <c:v>123350</c:v>
                </c:pt>
                <c:pt idx="10">
                  <c:v>148332</c:v>
                </c:pt>
                <c:pt idx="11">
                  <c:v>133059</c:v>
                </c:pt>
                <c:pt idx="12">
                  <c:v>124640</c:v>
                </c:pt>
                <c:pt idx="13">
                  <c:v>121767</c:v>
                </c:pt>
                <c:pt idx="14">
                  <c:v>115939</c:v>
                </c:pt>
                <c:pt idx="15">
                  <c:v>120428</c:v>
                </c:pt>
                <c:pt idx="16">
                  <c:v>113300</c:v>
                </c:pt>
                <c:pt idx="17">
                  <c:v>101299</c:v>
                </c:pt>
                <c:pt idx="18">
                  <c:v>108239</c:v>
                </c:pt>
                <c:pt idx="19">
                  <c:v>108624</c:v>
                </c:pt>
                <c:pt idx="20">
                  <c:v>147072</c:v>
                </c:pt>
                <c:pt idx="21">
                  <c:v>129752</c:v>
                </c:pt>
                <c:pt idx="22">
                  <c:v>169938</c:v>
                </c:pt>
                <c:pt idx="23">
                  <c:v>152825</c:v>
                </c:pt>
                <c:pt idx="24">
                  <c:v>139869</c:v>
                </c:pt>
                <c:pt idx="25">
                  <c:v>114077</c:v>
                </c:pt>
                <c:pt idx="26">
                  <c:v>128133</c:v>
                </c:pt>
                <c:pt idx="27">
                  <c:v>140095</c:v>
                </c:pt>
                <c:pt idx="28">
                  <c:v>140138</c:v>
                </c:pt>
                <c:pt idx="29">
                  <c:v>136340</c:v>
                </c:pt>
                <c:pt idx="30">
                  <c:v>122845</c:v>
                </c:pt>
                <c:pt idx="31">
                  <c:v>122134</c:v>
                </c:pt>
                <c:pt idx="32">
                  <c:v>122964</c:v>
                </c:pt>
                <c:pt idx="33">
                  <c:v>111944</c:v>
                </c:pt>
                <c:pt idx="34">
                  <c:v>137143</c:v>
                </c:pt>
                <c:pt idx="35">
                  <c:v>129645</c:v>
                </c:pt>
                <c:pt idx="36">
                  <c:v>137808</c:v>
                </c:pt>
                <c:pt idx="37">
                  <c:v>146128</c:v>
                </c:pt>
                <c:pt idx="38">
                  <c:v>141365</c:v>
                </c:pt>
                <c:pt idx="39">
                  <c:v>101810</c:v>
                </c:pt>
                <c:pt idx="40">
                  <c:v>134747</c:v>
                </c:pt>
                <c:pt idx="41">
                  <c:v>141911</c:v>
                </c:pt>
                <c:pt idx="42">
                  <c:v>143726</c:v>
                </c:pt>
                <c:pt idx="43">
                  <c:v>115096</c:v>
                </c:pt>
                <c:pt idx="44">
                  <c:v>109057</c:v>
                </c:pt>
                <c:pt idx="45">
                  <c:v>141917</c:v>
                </c:pt>
                <c:pt idx="46">
                  <c:v>125436</c:v>
                </c:pt>
                <c:pt idx="47">
                  <c:v>117148</c:v>
                </c:pt>
                <c:pt idx="48">
                  <c:v>141669</c:v>
                </c:pt>
                <c:pt idx="49">
                  <c:v>135245</c:v>
                </c:pt>
                <c:pt idx="50">
                  <c:v>152208</c:v>
                </c:pt>
                <c:pt idx="51">
                  <c:v>149435</c:v>
                </c:pt>
                <c:pt idx="52">
                  <c:v>149825</c:v>
                </c:pt>
                <c:pt idx="53">
                  <c:v>134849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'SKUPNI ZAKOL PO TEDNIH'!$E$4:$E$57</c:f>
              <c:numCache>
                <c:formatCode>#,##0\ \k\g</c:formatCode>
                <c:ptCount val="54"/>
                <c:pt idx="0">
                  <c:v>7979</c:v>
                </c:pt>
                <c:pt idx="1">
                  <c:v>11364</c:v>
                </c:pt>
                <c:pt idx="2">
                  <c:v>11038</c:v>
                </c:pt>
                <c:pt idx="3">
                  <c:v>7755</c:v>
                </c:pt>
                <c:pt idx="4">
                  <c:v>12741</c:v>
                </c:pt>
                <c:pt idx="5">
                  <c:v>14411</c:v>
                </c:pt>
                <c:pt idx="6">
                  <c:v>14411</c:v>
                </c:pt>
                <c:pt idx="7">
                  <c:v>8124</c:v>
                </c:pt>
                <c:pt idx="8">
                  <c:v>10449</c:v>
                </c:pt>
                <c:pt idx="9">
                  <c:v>6350</c:v>
                </c:pt>
                <c:pt idx="10">
                  <c:v>11444</c:v>
                </c:pt>
                <c:pt idx="11">
                  <c:v>11826</c:v>
                </c:pt>
                <c:pt idx="12">
                  <c:v>7306</c:v>
                </c:pt>
                <c:pt idx="13">
                  <c:v>11614</c:v>
                </c:pt>
                <c:pt idx="14">
                  <c:v>8534</c:v>
                </c:pt>
                <c:pt idx="15">
                  <c:v>4677</c:v>
                </c:pt>
                <c:pt idx="16">
                  <c:v>4713</c:v>
                </c:pt>
                <c:pt idx="17">
                  <c:v>7553</c:v>
                </c:pt>
                <c:pt idx="18">
                  <c:v>5918</c:v>
                </c:pt>
                <c:pt idx="19">
                  <c:v>9686</c:v>
                </c:pt>
                <c:pt idx="20">
                  <c:v>8175</c:v>
                </c:pt>
                <c:pt idx="21">
                  <c:v>12377</c:v>
                </c:pt>
                <c:pt idx="22">
                  <c:v>9670</c:v>
                </c:pt>
                <c:pt idx="23">
                  <c:v>7578</c:v>
                </c:pt>
                <c:pt idx="24">
                  <c:v>8024</c:v>
                </c:pt>
                <c:pt idx="25">
                  <c:v>8691</c:v>
                </c:pt>
                <c:pt idx="26">
                  <c:v>5151</c:v>
                </c:pt>
                <c:pt idx="27">
                  <c:v>8655</c:v>
                </c:pt>
                <c:pt idx="28">
                  <c:v>7309</c:v>
                </c:pt>
                <c:pt idx="29">
                  <c:v>5293</c:v>
                </c:pt>
                <c:pt idx="30">
                  <c:v>5984</c:v>
                </c:pt>
                <c:pt idx="31">
                  <c:v>5705</c:v>
                </c:pt>
                <c:pt idx="32">
                  <c:v>6605</c:v>
                </c:pt>
                <c:pt idx="33">
                  <c:v>3362</c:v>
                </c:pt>
                <c:pt idx="34">
                  <c:v>8537</c:v>
                </c:pt>
                <c:pt idx="35">
                  <c:v>8152</c:v>
                </c:pt>
                <c:pt idx="36">
                  <c:v>8314</c:v>
                </c:pt>
                <c:pt idx="37">
                  <c:v>7930</c:v>
                </c:pt>
                <c:pt idx="38">
                  <c:v>10856</c:v>
                </c:pt>
                <c:pt idx="39">
                  <c:v>4655</c:v>
                </c:pt>
                <c:pt idx="40">
                  <c:v>5533</c:v>
                </c:pt>
                <c:pt idx="41">
                  <c:v>11704</c:v>
                </c:pt>
                <c:pt idx="42">
                  <c:v>12088</c:v>
                </c:pt>
                <c:pt idx="43">
                  <c:v>7270</c:v>
                </c:pt>
                <c:pt idx="44">
                  <c:v>9320</c:v>
                </c:pt>
                <c:pt idx="45">
                  <c:v>12277</c:v>
                </c:pt>
                <c:pt idx="46">
                  <c:v>11988</c:v>
                </c:pt>
                <c:pt idx="47">
                  <c:v>10771</c:v>
                </c:pt>
                <c:pt idx="48">
                  <c:v>9851</c:v>
                </c:pt>
                <c:pt idx="49">
                  <c:v>9218</c:v>
                </c:pt>
                <c:pt idx="50">
                  <c:v>8685</c:v>
                </c:pt>
                <c:pt idx="51">
                  <c:v>12217</c:v>
                </c:pt>
                <c:pt idx="52">
                  <c:v>6710</c:v>
                </c:pt>
                <c:pt idx="53">
                  <c:v>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'SKUPNI ZAKOL PO TEDNIH'!$F$4:$F$57</c:f>
              <c:numCache>
                <c:formatCode>#,##0\ \k\g</c:formatCode>
                <c:ptCount val="54"/>
                <c:pt idx="13">
                  <c:v>311</c:v>
                </c:pt>
                <c:pt idx="14">
                  <c:v>1790</c:v>
                </c:pt>
                <c:pt idx="16">
                  <c:v>392</c:v>
                </c:pt>
                <c:pt idx="21">
                  <c:v>338</c:v>
                </c:pt>
                <c:pt idx="23">
                  <c:v>362</c:v>
                </c:pt>
                <c:pt idx="24">
                  <c:v>366</c:v>
                </c:pt>
                <c:pt idx="27">
                  <c:v>641</c:v>
                </c:pt>
                <c:pt idx="32">
                  <c:v>0</c:v>
                </c:pt>
                <c:pt idx="33">
                  <c:v>0</c:v>
                </c:pt>
                <c:pt idx="34">
                  <c:v>427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792</c:v>
                </c:pt>
                <c:pt idx="39">
                  <c:v>1793</c:v>
                </c:pt>
                <c:pt idx="40">
                  <c:v>950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335</c:v>
                </c:pt>
                <c:pt idx="49">
                  <c:v>361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'SKUPNI ZAKOL PO TEDNIH'!$G$4:$G$57</c:f>
              <c:numCache>
                <c:formatCode>#,##0\ \k\g</c:formatCode>
                <c:ptCount val="54"/>
                <c:pt idx="0">
                  <c:v>36063</c:v>
                </c:pt>
                <c:pt idx="1">
                  <c:v>38956</c:v>
                </c:pt>
                <c:pt idx="2">
                  <c:v>40577</c:v>
                </c:pt>
                <c:pt idx="3">
                  <c:v>46790</c:v>
                </c:pt>
                <c:pt idx="4">
                  <c:v>38020</c:v>
                </c:pt>
                <c:pt idx="5">
                  <c:v>47106</c:v>
                </c:pt>
                <c:pt idx="6">
                  <c:v>47106</c:v>
                </c:pt>
                <c:pt idx="7">
                  <c:v>34401</c:v>
                </c:pt>
                <c:pt idx="8">
                  <c:v>50185</c:v>
                </c:pt>
                <c:pt idx="9">
                  <c:v>34610</c:v>
                </c:pt>
                <c:pt idx="10">
                  <c:v>44711</c:v>
                </c:pt>
                <c:pt idx="11">
                  <c:v>38608</c:v>
                </c:pt>
                <c:pt idx="12">
                  <c:v>46142</c:v>
                </c:pt>
                <c:pt idx="13">
                  <c:v>55131</c:v>
                </c:pt>
                <c:pt idx="14">
                  <c:v>46596</c:v>
                </c:pt>
                <c:pt idx="15">
                  <c:v>41648</c:v>
                </c:pt>
                <c:pt idx="16">
                  <c:v>25470</c:v>
                </c:pt>
                <c:pt idx="17">
                  <c:v>40679</c:v>
                </c:pt>
                <c:pt idx="18">
                  <c:v>65786</c:v>
                </c:pt>
                <c:pt idx="19">
                  <c:v>63577</c:v>
                </c:pt>
                <c:pt idx="20">
                  <c:v>43259</c:v>
                </c:pt>
                <c:pt idx="21">
                  <c:v>48017</c:v>
                </c:pt>
                <c:pt idx="22">
                  <c:v>50489</c:v>
                </c:pt>
                <c:pt idx="23">
                  <c:v>47720</c:v>
                </c:pt>
                <c:pt idx="24">
                  <c:v>26862</c:v>
                </c:pt>
                <c:pt idx="25">
                  <c:v>24789</c:v>
                </c:pt>
                <c:pt idx="26">
                  <c:v>47802</c:v>
                </c:pt>
                <c:pt idx="27">
                  <c:v>34975</c:v>
                </c:pt>
                <c:pt idx="28">
                  <c:v>52683</c:v>
                </c:pt>
                <c:pt idx="29">
                  <c:v>48286</c:v>
                </c:pt>
                <c:pt idx="30">
                  <c:v>43902</c:v>
                </c:pt>
                <c:pt idx="31">
                  <c:v>42608</c:v>
                </c:pt>
                <c:pt idx="32">
                  <c:v>56168</c:v>
                </c:pt>
                <c:pt idx="33">
                  <c:v>49209</c:v>
                </c:pt>
                <c:pt idx="34">
                  <c:v>42616</c:v>
                </c:pt>
                <c:pt idx="35">
                  <c:v>54460</c:v>
                </c:pt>
                <c:pt idx="36">
                  <c:v>54929</c:v>
                </c:pt>
                <c:pt idx="37">
                  <c:v>39221</c:v>
                </c:pt>
                <c:pt idx="38">
                  <c:v>39608</c:v>
                </c:pt>
                <c:pt idx="39">
                  <c:v>42225</c:v>
                </c:pt>
                <c:pt idx="40">
                  <c:v>41089</c:v>
                </c:pt>
                <c:pt idx="41">
                  <c:v>59380</c:v>
                </c:pt>
                <c:pt idx="42">
                  <c:v>38414</c:v>
                </c:pt>
                <c:pt idx="43">
                  <c:v>47808</c:v>
                </c:pt>
                <c:pt idx="44">
                  <c:v>45615</c:v>
                </c:pt>
                <c:pt idx="45">
                  <c:v>38828</c:v>
                </c:pt>
                <c:pt idx="46">
                  <c:v>51793</c:v>
                </c:pt>
                <c:pt idx="47">
                  <c:v>33011</c:v>
                </c:pt>
                <c:pt idx="48">
                  <c:v>49865</c:v>
                </c:pt>
                <c:pt idx="49">
                  <c:v>39246</c:v>
                </c:pt>
                <c:pt idx="50">
                  <c:v>46000</c:v>
                </c:pt>
                <c:pt idx="51">
                  <c:v>45074</c:v>
                </c:pt>
                <c:pt idx="52">
                  <c:v>47644</c:v>
                </c:pt>
                <c:pt idx="53">
                  <c:v>24722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'SKUPNI ZAKOL PO TEDNIH'!$H$4:$H$57</c:f>
              <c:numCache>
                <c:formatCode>#,##0\ \k\g</c:formatCode>
                <c:ptCount val="54"/>
                <c:pt idx="0">
                  <c:v>42405</c:v>
                </c:pt>
                <c:pt idx="1">
                  <c:v>59096</c:v>
                </c:pt>
                <c:pt idx="2">
                  <c:v>41415</c:v>
                </c:pt>
                <c:pt idx="3">
                  <c:v>59347</c:v>
                </c:pt>
                <c:pt idx="4">
                  <c:v>49702</c:v>
                </c:pt>
                <c:pt idx="5">
                  <c:v>51846</c:v>
                </c:pt>
                <c:pt idx="6">
                  <c:v>51846</c:v>
                </c:pt>
                <c:pt idx="7">
                  <c:v>56720</c:v>
                </c:pt>
                <c:pt idx="8">
                  <c:v>51804</c:v>
                </c:pt>
                <c:pt idx="9">
                  <c:v>46640</c:v>
                </c:pt>
                <c:pt idx="10">
                  <c:v>54932</c:v>
                </c:pt>
                <c:pt idx="11">
                  <c:v>48953</c:v>
                </c:pt>
                <c:pt idx="12">
                  <c:v>48270</c:v>
                </c:pt>
                <c:pt idx="13">
                  <c:v>39848</c:v>
                </c:pt>
                <c:pt idx="14">
                  <c:v>47751</c:v>
                </c:pt>
                <c:pt idx="15">
                  <c:v>40180</c:v>
                </c:pt>
                <c:pt idx="16">
                  <c:v>28949</c:v>
                </c:pt>
                <c:pt idx="17">
                  <c:v>20682</c:v>
                </c:pt>
                <c:pt idx="18">
                  <c:v>30849</c:v>
                </c:pt>
                <c:pt idx="19">
                  <c:v>44760</c:v>
                </c:pt>
                <c:pt idx="20">
                  <c:v>44339</c:v>
                </c:pt>
                <c:pt idx="21">
                  <c:v>43426</c:v>
                </c:pt>
                <c:pt idx="22">
                  <c:v>43066</c:v>
                </c:pt>
                <c:pt idx="23">
                  <c:v>45466</c:v>
                </c:pt>
                <c:pt idx="24">
                  <c:v>24259</c:v>
                </c:pt>
                <c:pt idx="25">
                  <c:v>27994</c:v>
                </c:pt>
                <c:pt idx="26">
                  <c:v>37322</c:v>
                </c:pt>
                <c:pt idx="27">
                  <c:v>42587</c:v>
                </c:pt>
                <c:pt idx="28">
                  <c:v>38491</c:v>
                </c:pt>
                <c:pt idx="29">
                  <c:v>41678</c:v>
                </c:pt>
                <c:pt idx="30">
                  <c:v>35222</c:v>
                </c:pt>
                <c:pt idx="31">
                  <c:v>45420</c:v>
                </c:pt>
                <c:pt idx="32">
                  <c:v>48468</c:v>
                </c:pt>
                <c:pt idx="33">
                  <c:v>36963</c:v>
                </c:pt>
                <c:pt idx="34">
                  <c:v>33477</c:v>
                </c:pt>
                <c:pt idx="35">
                  <c:v>42334</c:v>
                </c:pt>
                <c:pt idx="36">
                  <c:v>42046</c:v>
                </c:pt>
                <c:pt idx="37">
                  <c:v>39912</c:v>
                </c:pt>
                <c:pt idx="38">
                  <c:v>40763</c:v>
                </c:pt>
                <c:pt idx="39">
                  <c:v>31219</c:v>
                </c:pt>
                <c:pt idx="40">
                  <c:v>44112</c:v>
                </c:pt>
                <c:pt idx="41">
                  <c:v>61398</c:v>
                </c:pt>
                <c:pt idx="42">
                  <c:v>52327</c:v>
                </c:pt>
                <c:pt idx="43">
                  <c:v>42709</c:v>
                </c:pt>
                <c:pt idx="44">
                  <c:v>54388</c:v>
                </c:pt>
                <c:pt idx="45">
                  <c:v>47265</c:v>
                </c:pt>
                <c:pt idx="46">
                  <c:v>48555</c:v>
                </c:pt>
                <c:pt idx="47">
                  <c:v>59093</c:v>
                </c:pt>
                <c:pt idx="48">
                  <c:v>46108</c:v>
                </c:pt>
                <c:pt idx="49">
                  <c:v>63858</c:v>
                </c:pt>
                <c:pt idx="50">
                  <c:v>47212</c:v>
                </c:pt>
                <c:pt idx="51">
                  <c:v>48229</c:v>
                </c:pt>
                <c:pt idx="52">
                  <c:v>51477</c:v>
                </c:pt>
                <c:pt idx="53">
                  <c:v>57566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'SKUPNI ZAKOL PO TEDNIH'!$I$4:$I$57</c:f>
              <c:numCache>
                <c:formatCode>#,##0\ \k\g</c:formatCode>
                <c:ptCount val="54"/>
                <c:pt idx="0">
                  <c:v>7949</c:v>
                </c:pt>
                <c:pt idx="3">
                  <c:v>5600</c:v>
                </c:pt>
                <c:pt idx="5">
                  <c:v>5702</c:v>
                </c:pt>
                <c:pt idx="6">
                  <c:v>7248</c:v>
                </c:pt>
                <c:pt idx="7">
                  <c:v>5527</c:v>
                </c:pt>
                <c:pt idx="8">
                  <c:v>7589</c:v>
                </c:pt>
                <c:pt idx="9">
                  <c:v>6657</c:v>
                </c:pt>
                <c:pt idx="10">
                  <c:v>7196</c:v>
                </c:pt>
                <c:pt idx="11">
                  <c:v>4813</c:v>
                </c:pt>
                <c:pt idx="12">
                  <c:v>5886</c:v>
                </c:pt>
                <c:pt idx="13">
                  <c:v>6222</c:v>
                </c:pt>
                <c:pt idx="14">
                  <c:v>6629</c:v>
                </c:pt>
                <c:pt idx="15">
                  <c:v>4265</c:v>
                </c:pt>
                <c:pt idx="16">
                  <c:v>4860</c:v>
                </c:pt>
                <c:pt idx="17">
                  <c:v>6459</c:v>
                </c:pt>
                <c:pt idx="18">
                  <c:v>5716</c:v>
                </c:pt>
                <c:pt idx="19">
                  <c:v>5508</c:v>
                </c:pt>
                <c:pt idx="20">
                  <c:v>5654</c:v>
                </c:pt>
                <c:pt idx="21">
                  <c:v>4729</c:v>
                </c:pt>
                <c:pt idx="22">
                  <c:v>7909</c:v>
                </c:pt>
                <c:pt idx="23">
                  <c:v>7589</c:v>
                </c:pt>
                <c:pt idx="24">
                  <c:v>6443</c:v>
                </c:pt>
                <c:pt idx="25">
                  <c:v>6157</c:v>
                </c:pt>
                <c:pt idx="26">
                  <c:v>4317</c:v>
                </c:pt>
                <c:pt idx="27">
                  <c:v>6816</c:v>
                </c:pt>
                <c:pt idx="28">
                  <c:v>7091</c:v>
                </c:pt>
                <c:pt idx="29">
                  <c:v>6720</c:v>
                </c:pt>
                <c:pt idx="30">
                  <c:v>7021</c:v>
                </c:pt>
                <c:pt idx="31">
                  <c:v>7254</c:v>
                </c:pt>
                <c:pt idx="32">
                  <c:v>9617</c:v>
                </c:pt>
                <c:pt idx="33">
                  <c:v>7110</c:v>
                </c:pt>
                <c:pt idx="34">
                  <c:v>7943</c:v>
                </c:pt>
                <c:pt idx="35">
                  <c:v>7473</c:v>
                </c:pt>
                <c:pt idx="36">
                  <c:v>8755</c:v>
                </c:pt>
                <c:pt idx="37">
                  <c:v>7591</c:v>
                </c:pt>
                <c:pt idx="38">
                  <c:v>9051</c:v>
                </c:pt>
                <c:pt idx="39">
                  <c:v>6446</c:v>
                </c:pt>
                <c:pt idx="40">
                  <c:v>9982</c:v>
                </c:pt>
                <c:pt idx="41">
                  <c:v>7302</c:v>
                </c:pt>
                <c:pt idx="42">
                  <c:v>7322</c:v>
                </c:pt>
                <c:pt idx="43">
                  <c:v>7453</c:v>
                </c:pt>
                <c:pt idx="44">
                  <c:v>9387</c:v>
                </c:pt>
                <c:pt idx="45">
                  <c:v>7704</c:v>
                </c:pt>
                <c:pt idx="46">
                  <c:v>7380</c:v>
                </c:pt>
                <c:pt idx="47">
                  <c:v>8000</c:v>
                </c:pt>
                <c:pt idx="48">
                  <c:v>0</c:v>
                </c:pt>
                <c:pt idx="49">
                  <c:v>9745</c:v>
                </c:pt>
                <c:pt idx="50">
                  <c:v>7801</c:v>
                </c:pt>
                <c:pt idx="51">
                  <c:v>7053</c:v>
                </c:pt>
                <c:pt idx="52">
                  <c:v>9672</c:v>
                </c:pt>
                <c:pt idx="53">
                  <c:v>8059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348280"/>
        <c:axId val="679345928"/>
      </c:lineChart>
      <c:catAx>
        <c:axId val="679348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9345928"/>
        <c:crosses val="autoZero"/>
        <c:auto val="1"/>
        <c:lblAlgn val="ctr"/>
        <c:lblOffset val="100"/>
        <c:noMultiLvlLbl val="0"/>
      </c:catAx>
      <c:valAx>
        <c:axId val="679345928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934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R3'!$C$83:$AD$83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'EU CENE R3'!$C$84:$AD$84</c:f>
              <c:numCache>
                <c:formatCode>0.00</c:formatCode>
                <c:ptCount val="28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R3'!$C$83:$AD$83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'EU CENE R3'!$C$85:$AD$85</c:f>
              <c:numCache>
                <c:formatCode>0.00</c:formatCode>
                <c:ptCount val="28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R3'!$C$83:$AD$83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'EU CENE R3'!$C$86:$AD$86</c:f>
              <c:numCache>
                <c:formatCode>0.00</c:formatCode>
                <c:ptCount val="28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R3'!$C$83:$AD$83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'EU CENE R3'!$C$87:$AD$87</c:f>
              <c:numCache>
                <c:formatCode>0.00</c:formatCode>
                <c:ptCount val="28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R3'!$C$83:$AD$83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'EU CENE R3'!$C$88:$AD$88</c:f>
              <c:numCache>
                <c:formatCode>0.00</c:formatCode>
                <c:ptCount val="28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346712"/>
        <c:axId val="679347104"/>
      </c:lineChart>
      <c:catAx>
        <c:axId val="679346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9347104"/>
        <c:crosses val="autoZero"/>
        <c:auto val="1"/>
        <c:lblAlgn val="ctr"/>
        <c:lblOffset val="100"/>
        <c:noMultiLvlLbl val="0"/>
      </c:catAx>
      <c:valAx>
        <c:axId val="679347104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934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3</xdr:row>
      <xdr:rowOff>9524</xdr:rowOff>
    </xdr:from>
    <xdr:to>
      <xdr:col>25</xdr:col>
      <xdr:colOff>85725</xdr:colOff>
      <xdr:row>24</xdr:row>
      <xdr:rowOff>38099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89" t="s">
        <v>0</v>
      </c>
      <c r="B1" s="190"/>
    </row>
    <row r="2" spans="1:2" ht="25.5" x14ac:dyDescent="0.25">
      <c r="A2" s="191" t="s">
        <v>1</v>
      </c>
      <c r="B2" s="29" t="s">
        <v>10</v>
      </c>
    </row>
    <row r="3" spans="1:2" x14ac:dyDescent="0.25">
      <c r="A3" s="192" t="s">
        <v>2</v>
      </c>
      <c r="B3" s="190"/>
    </row>
    <row r="4" spans="1:2" x14ac:dyDescent="0.25">
      <c r="A4" s="192" t="s">
        <v>3</v>
      </c>
      <c r="B4" s="190"/>
    </row>
    <row r="5" spans="1:2" x14ac:dyDescent="0.25">
      <c r="A5" s="192" t="s">
        <v>4</v>
      </c>
      <c r="B5" s="190"/>
    </row>
    <row r="6" spans="1:2" x14ac:dyDescent="0.25">
      <c r="A6" s="193" t="s">
        <v>5</v>
      </c>
      <c r="B6" s="190"/>
    </row>
    <row r="7" spans="1:2" x14ac:dyDescent="0.25">
      <c r="A7" s="190"/>
      <c r="B7" s="190"/>
    </row>
    <row r="8" spans="1:2" x14ac:dyDescent="0.25">
      <c r="A8" s="194" t="s">
        <v>6</v>
      </c>
      <c r="B8" s="190"/>
    </row>
    <row r="9" spans="1:2" x14ac:dyDescent="0.25">
      <c r="A9" s="194" t="s">
        <v>7</v>
      </c>
      <c r="B9" s="190"/>
    </row>
    <row r="10" spans="1:2" x14ac:dyDescent="0.25">
      <c r="A10" s="194" t="s">
        <v>8</v>
      </c>
      <c r="B10" s="190"/>
    </row>
    <row r="11" spans="1:2" x14ac:dyDescent="0.25">
      <c r="A11" s="190"/>
      <c r="B11" s="190"/>
    </row>
    <row r="12" spans="1:2" x14ac:dyDescent="0.25">
      <c r="A12" s="190"/>
      <c r="B12" s="190"/>
    </row>
    <row r="13" spans="1:2" x14ac:dyDescent="0.25">
      <c r="A13" s="196" t="s">
        <v>180</v>
      </c>
      <c r="B13" s="190"/>
    </row>
    <row r="14" spans="1:2" ht="25.5" x14ac:dyDescent="0.25">
      <c r="A14" s="194" t="s">
        <v>181</v>
      </c>
      <c r="B14" s="191" t="s">
        <v>149</v>
      </c>
    </row>
    <row r="15" spans="1:2" x14ac:dyDescent="0.25">
      <c r="A15" s="190"/>
      <c r="B15" s="191" t="s">
        <v>142</v>
      </c>
    </row>
    <row r="16" spans="1:2" x14ac:dyDescent="0.25">
      <c r="A16" s="190"/>
      <c r="B16" s="190"/>
    </row>
    <row r="17" spans="1:2" x14ac:dyDescent="0.25">
      <c r="A17" s="190"/>
      <c r="B17" s="190"/>
    </row>
    <row r="18" spans="1:2" x14ac:dyDescent="0.25">
      <c r="A18" s="190"/>
      <c r="B18" s="191" t="s">
        <v>9</v>
      </c>
    </row>
    <row r="19" spans="1:2" x14ac:dyDescent="0.25">
      <c r="A19" s="190"/>
      <c r="B19" s="190"/>
    </row>
    <row r="20" spans="1:2" x14ac:dyDescent="0.25">
      <c r="A20" s="190"/>
      <c r="B20" s="1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="115" zoomScaleNormal="115" workbookViewId="0"/>
  </sheetViews>
  <sheetFormatPr defaultRowHeight="15" x14ac:dyDescent="0.25"/>
  <cols>
    <col min="1" max="1" width="9.140625" style="90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0.5703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30"/>
    </row>
    <row r="2" spans="2:15" x14ac:dyDescent="0.25">
      <c r="B2" t="s">
        <v>147</v>
      </c>
      <c r="C2" s="37" t="s">
        <v>174</v>
      </c>
      <c r="E2" t="str">
        <f>'OSNOVNO POROČILO'!A13</f>
        <v>28. teden (12.7.2021-18.7.2021)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7"/>
      <c r="N4" s="28" t="s">
        <v>40</v>
      </c>
      <c r="O4" s="78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201" t="s">
        <v>16</v>
      </c>
      <c r="H5" s="16" t="s">
        <v>17</v>
      </c>
      <c r="I5" s="16" t="s">
        <v>18</v>
      </c>
      <c r="J5" s="20" t="s">
        <v>19</v>
      </c>
      <c r="M5" s="67"/>
      <c r="N5" s="68"/>
      <c r="O5" s="79"/>
    </row>
    <row r="6" spans="2:15" x14ac:dyDescent="0.25">
      <c r="B6" s="3" t="s">
        <v>21</v>
      </c>
      <c r="C6" s="4" t="s">
        <v>20</v>
      </c>
      <c r="D6" s="103" t="s">
        <v>143</v>
      </c>
      <c r="E6" s="103">
        <v>49</v>
      </c>
      <c r="F6" s="104"/>
      <c r="G6" s="107" t="s">
        <v>143</v>
      </c>
      <c r="H6" s="104"/>
      <c r="I6" s="103">
        <v>40</v>
      </c>
      <c r="J6" s="106"/>
      <c r="M6" s="69" t="s">
        <v>13</v>
      </c>
      <c r="N6" s="182" t="s">
        <v>21</v>
      </c>
      <c r="O6" s="205" t="s">
        <v>143</v>
      </c>
    </row>
    <row r="7" spans="2:15" x14ac:dyDescent="0.25">
      <c r="B7" s="2" t="s">
        <v>21</v>
      </c>
      <c r="C7" s="5" t="s">
        <v>22</v>
      </c>
      <c r="D7" s="107" t="s">
        <v>143</v>
      </c>
      <c r="E7" s="107">
        <v>20575</v>
      </c>
      <c r="F7" s="108"/>
      <c r="G7" s="107" t="s">
        <v>143</v>
      </c>
      <c r="H7" s="109"/>
      <c r="I7" s="107">
        <v>11117</v>
      </c>
      <c r="J7" s="110"/>
      <c r="M7" s="24" t="s">
        <v>13</v>
      </c>
      <c r="N7" s="89" t="s">
        <v>24</v>
      </c>
      <c r="O7" s="99" t="s">
        <v>143</v>
      </c>
    </row>
    <row r="8" spans="2:15" ht="15.75" thickBot="1" x14ac:dyDescent="0.3">
      <c r="B8" s="19" t="s">
        <v>21</v>
      </c>
      <c r="C8" s="6" t="s">
        <v>23</v>
      </c>
      <c r="D8" s="111" t="s">
        <v>143</v>
      </c>
      <c r="E8" s="111">
        <v>337.02000000000004</v>
      </c>
      <c r="F8" s="112"/>
      <c r="G8" s="202" t="s">
        <v>143</v>
      </c>
      <c r="H8" s="112"/>
      <c r="I8" s="111">
        <v>258.03000000000003</v>
      </c>
      <c r="J8" s="113"/>
      <c r="M8" s="24" t="s">
        <v>13</v>
      </c>
      <c r="N8" s="89" t="s">
        <v>27</v>
      </c>
      <c r="O8" s="99">
        <v>277.12</v>
      </c>
    </row>
    <row r="9" spans="2:15" ht="15.75" thickBot="1" x14ac:dyDescent="0.3">
      <c r="B9" s="3" t="s">
        <v>24</v>
      </c>
      <c r="C9" s="4" t="s">
        <v>20</v>
      </c>
      <c r="D9" s="111" t="s">
        <v>143</v>
      </c>
      <c r="E9" s="103">
        <v>66</v>
      </c>
      <c r="F9" s="104"/>
      <c r="G9" s="203" t="s">
        <v>143</v>
      </c>
      <c r="H9" s="104"/>
      <c r="I9" s="103">
        <v>18</v>
      </c>
      <c r="J9" s="106"/>
      <c r="M9" s="24" t="s">
        <v>13</v>
      </c>
      <c r="N9" s="89" t="s">
        <v>28</v>
      </c>
      <c r="O9" s="99" t="s">
        <v>143</v>
      </c>
    </row>
    <row r="10" spans="2:15" ht="15.75" thickBot="1" x14ac:dyDescent="0.3">
      <c r="B10" s="2" t="s">
        <v>24</v>
      </c>
      <c r="C10" s="5" t="s">
        <v>22</v>
      </c>
      <c r="D10" s="111" t="s">
        <v>143</v>
      </c>
      <c r="E10" s="107">
        <v>29964</v>
      </c>
      <c r="F10" s="108"/>
      <c r="G10" s="107" t="s">
        <v>143</v>
      </c>
      <c r="H10" s="108"/>
      <c r="I10" s="107">
        <v>6164</v>
      </c>
      <c r="J10" s="110"/>
      <c r="M10" s="24" t="s">
        <v>13</v>
      </c>
      <c r="N10" s="89" t="s">
        <v>31</v>
      </c>
      <c r="O10" s="99">
        <v>373.67</v>
      </c>
    </row>
    <row r="11" spans="2:15" ht="15.75" thickBot="1" x14ac:dyDescent="0.3">
      <c r="B11" s="19" t="s">
        <v>24</v>
      </c>
      <c r="C11" s="8" t="s">
        <v>23</v>
      </c>
      <c r="D11" s="111" t="s">
        <v>143</v>
      </c>
      <c r="E11" s="114">
        <v>334.41</v>
      </c>
      <c r="F11" s="112"/>
      <c r="G11" s="202" t="s">
        <v>143</v>
      </c>
      <c r="H11" s="112"/>
      <c r="I11" s="114">
        <v>342.69</v>
      </c>
      <c r="J11" s="113"/>
      <c r="M11" s="24" t="s">
        <v>13</v>
      </c>
      <c r="N11" s="89" t="s">
        <v>32</v>
      </c>
      <c r="O11" s="99" t="s">
        <v>143</v>
      </c>
    </row>
    <row r="12" spans="2:15" x14ac:dyDescent="0.25">
      <c r="B12" s="3" t="s">
        <v>25</v>
      </c>
      <c r="C12" s="4" t="s">
        <v>20</v>
      </c>
      <c r="D12" s="115"/>
      <c r="E12" s="104"/>
      <c r="F12" s="116"/>
      <c r="G12" s="200" t="s">
        <v>143</v>
      </c>
      <c r="H12" s="115"/>
      <c r="I12" s="141">
        <v>22</v>
      </c>
      <c r="J12" s="118"/>
      <c r="M12" s="24" t="s">
        <v>14</v>
      </c>
      <c r="N12" s="89" t="s">
        <v>21</v>
      </c>
      <c r="O12" s="99">
        <v>337.02000000000004</v>
      </c>
    </row>
    <row r="13" spans="2:15" x14ac:dyDescent="0.25">
      <c r="B13" s="2" t="s">
        <v>25</v>
      </c>
      <c r="C13" s="5" t="s">
        <v>22</v>
      </c>
      <c r="D13" s="119"/>
      <c r="E13" s="109"/>
      <c r="F13" s="120"/>
      <c r="G13" s="107" t="s">
        <v>143</v>
      </c>
      <c r="H13" s="121"/>
      <c r="I13" s="107">
        <v>7490</v>
      </c>
      <c r="J13" s="123"/>
      <c r="M13" s="24" t="s">
        <v>14</v>
      </c>
      <c r="N13" s="89" t="s">
        <v>24</v>
      </c>
      <c r="O13" s="99">
        <v>334.41</v>
      </c>
    </row>
    <row r="14" spans="2:15" ht="15.75" thickBot="1" x14ac:dyDescent="0.3">
      <c r="B14" s="2" t="s">
        <v>25</v>
      </c>
      <c r="C14" s="6" t="s">
        <v>23</v>
      </c>
      <c r="D14" s="124"/>
      <c r="E14" s="125"/>
      <c r="F14" s="126"/>
      <c r="G14" s="107" t="s">
        <v>143</v>
      </c>
      <c r="H14" s="127"/>
      <c r="I14" s="135">
        <v>330.05</v>
      </c>
      <c r="J14" s="128"/>
      <c r="M14" s="24" t="s">
        <v>14</v>
      </c>
      <c r="N14" s="89" t="s">
        <v>27</v>
      </c>
      <c r="O14" s="99">
        <v>330.69</v>
      </c>
    </row>
    <row r="15" spans="2:15" x14ac:dyDescent="0.25">
      <c r="B15" s="3" t="s">
        <v>26</v>
      </c>
      <c r="C15" s="4" t="s">
        <v>20</v>
      </c>
      <c r="D15" s="115"/>
      <c r="E15" s="104"/>
      <c r="F15" s="129"/>
      <c r="G15" s="115"/>
      <c r="H15" s="115"/>
      <c r="I15" s="109"/>
      <c r="J15" s="103">
        <v>4</v>
      </c>
      <c r="M15" s="24" t="s">
        <v>14</v>
      </c>
      <c r="N15" s="89" t="s">
        <v>28</v>
      </c>
      <c r="O15" s="99">
        <v>332.86</v>
      </c>
    </row>
    <row r="16" spans="2:15" x14ac:dyDescent="0.25">
      <c r="B16" s="2" t="s">
        <v>26</v>
      </c>
      <c r="C16" s="5" t="s">
        <v>22</v>
      </c>
      <c r="D16" s="130"/>
      <c r="E16" s="109"/>
      <c r="F16" s="131"/>
      <c r="G16" s="119"/>
      <c r="H16" s="130"/>
      <c r="I16" s="108"/>
      <c r="J16" s="107">
        <v>369</v>
      </c>
      <c r="M16" s="24" t="s">
        <v>14</v>
      </c>
      <c r="N16" s="89" t="s">
        <v>31</v>
      </c>
      <c r="O16" s="99">
        <v>310.91000000000003</v>
      </c>
    </row>
    <row r="17" spans="2:15" ht="15.75" thickBot="1" x14ac:dyDescent="0.3">
      <c r="B17" s="19" t="s">
        <v>26</v>
      </c>
      <c r="C17" s="8" t="s">
        <v>23</v>
      </c>
      <c r="D17" s="127"/>
      <c r="E17" s="112"/>
      <c r="F17" s="132"/>
      <c r="G17" s="133"/>
      <c r="H17" s="127"/>
      <c r="I17" s="112"/>
      <c r="J17" s="111">
        <v>436.54</v>
      </c>
      <c r="M17" s="24" t="s">
        <v>14</v>
      </c>
      <c r="N17" s="89" t="s">
        <v>32</v>
      </c>
      <c r="O17" s="99">
        <v>315.54000000000002</v>
      </c>
    </row>
    <row r="18" spans="2:15" x14ac:dyDescent="0.25">
      <c r="B18" s="3" t="s">
        <v>27</v>
      </c>
      <c r="C18" s="4" t="s">
        <v>20</v>
      </c>
      <c r="D18" s="103">
        <v>3</v>
      </c>
      <c r="E18" s="134">
        <v>90</v>
      </c>
      <c r="F18" s="115"/>
      <c r="G18" s="115"/>
      <c r="H18" s="104"/>
      <c r="I18" s="103">
        <v>10</v>
      </c>
      <c r="J18" s="103">
        <v>21</v>
      </c>
      <c r="M18" s="24" t="s">
        <v>15</v>
      </c>
      <c r="N18" s="89" t="s">
        <v>28</v>
      </c>
      <c r="O18" s="99">
        <v>327.28000000000003</v>
      </c>
    </row>
    <row r="19" spans="2:15" x14ac:dyDescent="0.25">
      <c r="B19" s="2" t="s">
        <v>27</v>
      </c>
      <c r="C19" s="5" t="s">
        <v>22</v>
      </c>
      <c r="D19" s="107">
        <v>524</v>
      </c>
      <c r="E19" s="107">
        <v>31516</v>
      </c>
      <c r="F19" s="130"/>
      <c r="G19" s="130"/>
      <c r="H19" s="108"/>
      <c r="I19" s="107">
        <v>2585</v>
      </c>
      <c r="J19" s="107">
        <v>2362</v>
      </c>
      <c r="M19" s="24" t="s">
        <v>16</v>
      </c>
      <c r="N19" s="89" t="s">
        <v>21</v>
      </c>
      <c r="O19" s="99" t="s">
        <v>143</v>
      </c>
    </row>
    <row r="20" spans="2:15" ht="15.75" thickBot="1" x14ac:dyDescent="0.3">
      <c r="B20" s="19" t="s">
        <v>27</v>
      </c>
      <c r="C20" s="6" t="s">
        <v>23</v>
      </c>
      <c r="D20" s="111">
        <v>277.12</v>
      </c>
      <c r="E20" s="111">
        <v>330.69</v>
      </c>
      <c r="F20" s="127"/>
      <c r="G20" s="127"/>
      <c r="H20" s="112"/>
      <c r="I20" s="111">
        <v>311.3</v>
      </c>
      <c r="J20" s="111">
        <v>419.13</v>
      </c>
      <c r="M20" s="24" t="s">
        <v>16</v>
      </c>
      <c r="N20" s="89" t="s">
        <v>24</v>
      </c>
      <c r="O20" s="99" t="s">
        <v>143</v>
      </c>
    </row>
    <row r="21" spans="2:15" x14ac:dyDescent="0.25">
      <c r="B21" s="3" t="s">
        <v>28</v>
      </c>
      <c r="C21" s="4" t="s">
        <v>20</v>
      </c>
      <c r="D21" s="103" t="s">
        <v>143</v>
      </c>
      <c r="E21" s="103">
        <v>79</v>
      </c>
      <c r="F21" s="134">
        <v>17</v>
      </c>
      <c r="G21" s="134">
        <v>2</v>
      </c>
      <c r="H21" s="103">
        <v>26</v>
      </c>
      <c r="I21" s="103">
        <v>69</v>
      </c>
      <c r="J21" s="106"/>
      <c r="M21" s="24" t="s">
        <v>16</v>
      </c>
      <c r="N21" s="89" t="s">
        <v>25</v>
      </c>
      <c r="O21" s="99" t="s">
        <v>143</v>
      </c>
    </row>
    <row r="22" spans="2:15" x14ac:dyDescent="0.25">
      <c r="B22" s="2" t="s">
        <v>28</v>
      </c>
      <c r="C22" s="5" t="s">
        <v>22</v>
      </c>
      <c r="D22" s="107" t="s">
        <v>143</v>
      </c>
      <c r="E22" s="107">
        <v>30630</v>
      </c>
      <c r="F22" s="107">
        <v>6401</v>
      </c>
      <c r="G22" s="107">
        <v>860</v>
      </c>
      <c r="H22" s="107">
        <v>8838</v>
      </c>
      <c r="I22" s="107">
        <v>20411</v>
      </c>
      <c r="J22" s="110"/>
      <c r="M22" s="24" t="s">
        <v>16</v>
      </c>
      <c r="N22" s="89" t="s">
        <v>28</v>
      </c>
      <c r="O22" s="99">
        <v>291.54000000000002</v>
      </c>
    </row>
    <row r="23" spans="2:15" ht="15.75" thickBot="1" x14ac:dyDescent="0.3">
      <c r="B23" s="19" t="s">
        <v>28</v>
      </c>
      <c r="C23" s="6" t="s">
        <v>23</v>
      </c>
      <c r="D23" s="111" t="s">
        <v>143</v>
      </c>
      <c r="E23" s="114">
        <v>332.86</v>
      </c>
      <c r="F23" s="114">
        <v>327.28000000000003</v>
      </c>
      <c r="G23" s="114">
        <v>291.54000000000002</v>
      </c>
      <c r="H23" s="111">
        <v>276.79000000000002</v>
      </c>
      <c r="I23" s="135">
        <v>325.98</v>
      </c>
      <c r="J23" s="110"/>
      <c r="M23" s="24" t="s">
        <v>16</v>
      </c>
      <c r="N23" s="89" t="s">
        <v>29</v>
      </c>
      <c r="O23" s="99" t="s">
        <v>143</v>
      </c>
    </row>
    <row r="24" spans="2:15" x14ac:dyDescent="0.25">
      <c r="B24" s="3" t="s">
        <v>29</v>
      </c>
      <c r="C24" s="4" t="s">
        <v>20</v>
      </c>
      <c r="D24" s="115"/>
      <c r="E24" s="104"/>
      <c r="F24" s="116"/>
      <c r="G24" s="103" t="s">
        <v>143</v>
      </c>
      <c r="H24" s="103">
        <v>2</v>
      </c>
      <c r="I24" s="103">
        <v>16</v>
      </c>
      <c r="J24" s="106"/>
      <c r="M24" s="24" t="s">
        <v>16</v>
      </c>
      <c r="N24" s="89" t="s">
        <v>32</v>
      </c>
      <c r="O24" s="99" t="s">
        <v>143</v>
      </c>
    </row>
    <row r="25" spans="2:15" x14ac:dyDescent="0.25">
      <c r="B25" s="2" t="s">
        <v>29</v>
      </c>
      <c r="C25" s="5" t="s">
        <v>22</v>
      </c>
      <c r="D25" s="130"/>
      <c r="E25" s="109"/>
      <c r="F25" s="136"/>
      <c r="G25" s="107" t="s">
        <v>143</v>
      </c>
      <c r="H25" s="107">
        <v>839</v>
      </c>
      <c r="I25" s="137">
        <v>5180</v>
      </c>
      <c r="J25" s="110"/>
      <c r="M25" s="24" t="s">
        <v>16</v>
      </c>
      <c r="N25" s="89" t="s">
        <v>34</v>
      </c>
      <c r="O25" s="99" t="s">
        <v>143</v>
      </c>
    </row>
    <row r="26" spans="2:15" ht="15.75" thickBot="1" x14ac:dyDescent="0.3">
      <c r="B26" s="19" t="s">
        <v>29</v>
      </c>
      <c r="C26" s="6" t="s">
        <v>23</v>
      </c>
      <c r="D26" s="133"/>
      <c r="E26" s="112"/>
      <c r="F26" s="138"/>
      <c r="G26" s="111" t="s">
        <v>143</v>
      </c>
      <c r="H26" s="114">
        <v>298.29000000000002</v>
      </c>
      <c r="I26" s="139">
        <v>319.78000000000003</v>
      </c>
      <c r="J26" s="113"/>
      <c r="M26" s="24" t="s">
        <v>17</v>
      </c>
      <c r="N26" s="89" t="s">
        <v>28</v>
      </c>
      <c r="O26" s="99">
        <v>276.79000000000002</v>
      </c>
    </row>
    <row r="27" spans="2:15" x14ac:dyDescent="0.25">
      <c r="B27" s="3" t="s">
        <v>30</v>
      </c>
      <c r="C27" s="4" t="s">
        <v>20</v>
      </c>
      <c r="D27" s="115"/>
      <c r="E27" s="104"/>
      <c r="F27" s="129"/>
      <c r="G27" s="115"/>
      <c r="H27" s="115"/>
      <c r="I27" s="117"/>
      <c r="J27" s="103">
        <v>1</v>
      </c>
      <c r="M27" s="24" t="s">
        <v>17</v>
      </c>
      <c r="N27" s="89" t="s">
        <v>29</v>
      </c>
      <c r="O27" s="99">
        <v>298.29000000000002</v>
      </c>
    </row>
    <row r="28" spans="2:15" x14ac:dyDescent="0.25">
      <c r="B28" s="2" t="s">
        <v>30</v>
      </c>
      <c r="C28" s="5" t="s">
        <v>22</v>
      </c>
      <c r="D28" s="119"/>
      <c r="E28" s="109"/>
      <c r="F28" s="131"/>
      <c r="G28" s="130"/>
      <c r="H28" s="119"/>
      <c r="I28" s="122"/>
      <c r="J28" s="107">
        <v>85</v>
      </c>
      <c r="M28" s="24" t="s">
        <v>17</v>
      </c>
      <c r="N28" s="89" t="s">
        <v>31</v>
      </c>
      <c r="O28" s="99">
        <v>232.01999999999998</v>
      </c>
    </row>
    <row r="29" spans="2:15" ht="15.75" thickBot="1" x14ac:dyDescent="0.3">
      <c r="B29" s="19" t="s">
        <v>30</v>
      </c>
      <c r="C29" s="6" t="s">
        <v>23</v>
      </c>
      <c r="D29" s="127"/>
      <c r="E29" s="112"/>
      <c r="F29" s="132"/>
      <c r="G29" s="127"/>
      <c r="H29" s="127"/>
      <c r="I29" s="140"/>
      <c r="J29" s="111">
        <v>456.54</v>
      </c>
      <c r="M29" s="24" t="s">
        <v>17</v>
      </c>
      <c r="N29" s="89" t="s">
        <v>32</v>
      </c>
      <c r="O29" s="99">
        <v>240.28</v>
      </c>
    </row>
    <row r="30" spans="2:15" x14ac:dyDescent="0.25">
      <c r="B30" s="3" t="s">
        <v>31</v>
      </c>
      <c r="C30" s="4" t="s">
        <v>20</v>
      </c>
      <c r="D30" s="103">
        <v>4</v>
      </c>
      <c r="E30" s="134">
        <v>37</v>
      </c>
      <c r="F30" s="115"/>
      <c r="G30" s="104"/>
      <c r="H30" s="134">
        <v>16</v>
      </c>
      <c r="I30" s="103">
        <v>7</v>
      </c>
      <c r="J30" s="103">
        <v>45</v>
      </c>
      <c r="M30" s="24" t="s">
        <v>17</v>
      </c>
      <c r="N30" s="89" t="s">
        <v>34</v>
      </c>
      <c r="O30" s="99" t="s">
        <v>143</v>
      </c>
    </row>
    <row r="31" spans="2:15" x14ac:dyDescent="0.25">
      <c r="B31" s="2" t="s">
        <v>31</v>
      </c>
      <c r="C31" s="5" t="s">
        <v>22</v>
      </c>
      <c r="D31" s="107">
        <v>512</v>
      </c>
      <c r="E31" s="107">
        <v>11179</v>
      </c>
      <c r="F31" s="130"/>
      <c r="G31" s="108"/>
      <c r="H31" s="107">
        <v>4251</v>
      </c>
      <c r="I31" s="107">
        <v>1577</v>
      </c>
      <c r="J31" s="107">
        <v>4866</v>
      </c>
      <c r="M31" s="24" t="s">
        <v>17</v>
      </c>
      <c r="N31" s="89" t="s">
        <v>35</v>
      </c>
      <c r="O31" s="99">
        <v>223.22</v>
      </c>
    </row>
    <row r="32" spans="2:15" ht="15.75" thickBot="1" x14ac:dyDescent="0.3">
      <c r="B32" s="19" t="s">
        <v>31</v>
      </c>
      <c r="C32" s="6" t="s">
        <v>23</v>
      </c>
      <c r="D32" s="111">
        <v>373.67</v>
      </c>
      <c r="E32" s="114">
        <v>310.91000000000003</v>
      </c>
      <c r="F32" s="127"/>
      <c r="G32" s="112"/>
      <c r="H32" s="111">
        <v>232.01999999999998</v>
      </c>
      <c r="I32" s="111">
        <v>275.35000000000002</v>
      </c>
      <c r="J32" s="111">
        <v>423.45000000000005</v>
      </c>
      <c r="M32" s="24" t="s">
        <v>17</v>
      </c>
      <c r="N32" s="89" t="s">
        <v>36</v>
      </c>
      <c r="O32" s="99">
        <v>226.54</v>
      </c>
    </row>
    <row r="33" spans="2:15" x14ac:dyDescent="0.25">
      <c r="B33" s="3" t="s">
        <v>32</v>
      </c>
      <c r="C33" s="4" t="s">
        <v>20</v>
      </c>
      <c r="D33" s="103" t="s">
        <v>143</v>
      </c>
      <c r="E33" s="141">
        <v>31</v>
      </c>
      <c r="F33" s="104"/>
      <c r="G33" s="103" t="s">
        <v>143</v>
      </c>
      <c r="H33" s="103">
        <v>13</v>
      </c>
      <c r="I33" s="103">
        <v>10</v>
      </c>
      <c r="J33" s="106"/>
      <c r="M33" s="24" t="s">
        <v>18</v>
      </c>
      <c r="N33" s="89" t="s">
        <v>21</v>
      </c>
      <c r="O33" s="99">
        <v>258.03000000000003</v>
      </c>
    </row>
    <row r="34" spans="2:15" x14ac:dyDescent="0.25">
      <c r="B34" s="2" t="s">
        <v>32</v>
      </c>
      <c r="C34" s="5" t="s">
        <v>22</v>
      </c>
      <c r="D34" s="107" t="s">
        <v>143</v>
      </c>
      <c r="E34" s="142">
        <v>10985</v>
      </c>
      <c r="F34" s="108"/>
      <c r="G34" s="107" t="s">
        <v>143</v>
      </c>
      <c r="H34" s="107">
        <v>4135</v>
      </c>
      <c r="I34" s="142">
        <v>2816</v>
      </c>
      <c r="J34" s="110"/>
      <c r="M34" s="24" t="s">
        <v>18</v>
      </c>
      <c r="N34" s="89" t="s">
        <v>24</v>
      </c>
      <c r="O34" s="99">
        <v>342.69</v>
      </c>
    </row>
    <row r="35" spans="2:15" ht="15.75" thickBot="1" x14ac:dyDescent="0.3">
      <c r="B35" s="19" t="s">
        <v>32</v>
      </c>
      <c r="C35" s="6" t="s">
        <v>33</v>
      </c>
      <c r="D35" s="111" t="s">
        <v>143</v>
      </c>
      <c r="E35" s="143">
        <v>315.54000000000002</v>
      </c>
      <c r="F35" s="112"/>
      <c r="G35" s="111" t="s">
        <v>143</v>
      </c>
      <c r="H35" s="111">
        <v>240.28</v>
      </c>
      <c r="I35" s="144">
        <v>285.72000000000003</v>
      </c>
      <c r="J35" s="110"/>
      <c r="M35" s="24" t="s">
        <v>18</v>
      </c>
      <c r="N35" s="89" t="s">
        <v>25</v>
      </c>
      <c r="O35" s="99">
        <v>330.05</v>
      </c>
    </row>
    <row r="36" spans="2:15" x14ac:dyDescent="0.25">
      <c r="B36" s="3" t="s">
        <v>34</v>
      </c>
      <c r="C36" s="4" t="s">
        <v>20</v>
      </c>
      <c r="D36" s="115"/>
      <c r="E36" s="104"/>
      <c r="F36" s="116"/>
      <c r="G36" s="103" t="s">
        <v>143</v>
      </c>
      <c r="H36" s="103" t="s">
        <v>143</v>
      </c>
      <c r="I36" s="103">
        <v>1</v>
      </c>
      <c r="J36" s="106"/>
      <c r="M36" s="24" t="s">
        <v>18</v>
      </c>
      <c r="N36" s="89" t="s">
        <v>27</v>
      </c>
      <c r="O36" s="99">
        <v>311.3</v>
      </c>
    </row>
    <row r="37" spans="2:15" x14ac:dyDescent="0.25">
      <c r="B37" s="2" t="s">
        <v>34</v>
      </c>
      <c r="C37" s="5" t="s">
        <v>22</v>
      </c>
      <c r="D37" s="119"/>
      <c r="E37" s="109"/>
      <c r="F37" s="136"/>
      <c r="G37" s="107" t="s">
        <v>143</v>
      </c>
      <c r="H37" s="107" t="s">
        <v>143</v>
      </c>
      <c r="I37" s="107">
        <v>226</v>
      </c>
      <c r="J37" s="110"/>
      <c r="M37" s="24" t="s">
        <v>18</v>
      </c>
      <c r="N37" s="89" t="s">
        <v>28</v>
      </c>
      <c r="O37" s="99">
        <v>325.98</v>
      </c>
    </row>
    <row r="38" spans="2:15" ht="15.75" thickBot="1" x14ac:dyDescent="0.3">
      <c r="B38" s="19" t="s">
        <v>34</v>
      </c>
      <c r="C38" s="6" t="s">
        <v>23</v>
      </c>
      <c r="D38" s="127"/>
      <c r="E38" s="112"/>
      <c r="F38" s="138"/>
      <c r="G38" s="111" t="s">
        <v>143</v>
      </c>
      <c r="H38" s="114" t="s">
        <v>143</v>
      </c>
      <c r="I38" s="111">
        <v>266.54000000000002</v>
      </c>
      <c r="J38" s="110"/>
      <c r="M38" s="24" t="s">
        <v>18</v>
      </c>
      <c r="N38" s="89" t="s">
        <v>29</v>
      </c>
      <c r="O38" s="99">
        <v>319.78000000000003</v>
      </c>
    </row>
    <row r="39" spans="2:15" x14ac:dyDescent="0.25">
      <c r="B39" s="3" t="s">
        <v>39</v>
      </c>
      <c r="C39" s="40" t="s">
        <v>20</v>
      </c>
      <c r="D39" s="115"/>
      <c r="E39" s="104"/>
      <c r="F39" s="129"/>
      <c r="G39" s="115"/>
      <c r="H39" s="115"/>
      <c r="I39" s="115"/>
      <c r="J39" s="103">
        <v>6</v>
      </c>
      <c r="M39" s="24" t="s">
        <v>18</v>
      </c>
      <c r="N39" s="89" t="s">
        <v>31</v>
      </c>
      <c r="O39" s="99">
        <v>275.35000000000002</v>
      </c>
    </row>
    <row r="40" spans="2:15" x14ac:dyDescent="0.25">
      <c r="B40" s="2" t="s">
        <v>39</v>
      </c>
      <c r="C40" s="41" t="s">
        <v>22</v>
      </c>
      <c r="D40" s="119"/>
      <c r="E40" s="109"/>
      <c r="F40" s="131"/>
      <c r="G40" s="130"/>
      <c r="H40" s="119"/>
      <c r="I40" s="119"/>
      <c r="J40" s="107">
        <v>377</v>
      </c>
      <c r="M40" s="24" t="s">
        <v>18</v>
      </c>
      <c r="N40" s="89" t="s">
        <v>32</v>
      </c>
      <c r="O40" s="99">
        <v>285.72000000000003</v>
      </c>
    </row>
    <row r="41" spans="2:15" ht="15.75" thickBot="1" x14ac:dyDescent="0.3">
      <c r="B41" s="19" t="s">
        <v>39</v>
      </c>
      <c r="C41" s="42" t="s">
        <v>23</v>
      </c>
      <c r="D41" s="127"/>
      <c r="E41" s="112"/>
      <c r="F41" s="132"/>
      <c r="G41" s="127"/>
      <c r="H41" s="127"/>
      <c r="I41" s="152"/>
      <c r="J41" s="111">
        <v>351.74</v>
      </c>
      <c r="M41" s="24" t="s">
        <v>18</v>
      </c>
      <c r="N41" s="89" t="s">
        <v>34</v>
      </c>
      <c r="O41" s="99">
        <v>266.54000000000002</v>
      </c>
    </row>
    <row r="42" spans="2:15" x14ac:dyDescent="0.25">
      <c r="B42" s="3" t="s">
        <v>35</v>
      </c>
      <c r="C42" s="4" t="s">
        <v>20</v>
      </c>
      <c r="D42" s="115"/>
      <c r="E42" s="104"/>
      <c r="F42" s="129"/>
      <c r="G42" s="104"/>
      <c r="H42" s="145">
        <v>23</v>
      </c>
      <c r="I42" s="117"/>
      <c r="J42" s="103" t="s">
        <v>143</v>
      </c>
      <c r="M42" s="24" t="s">
        <v>19</v>
      </c>
      <c r="N42" s="89" t="s">
        <v>26</v>
      </c>
      <c r="O42" s="99">
        <v>436.54</v>
      </c>
    </row>
    <row r="43" spans="2:15" x14ac:dyDescent="0.25">
      <c r="B43" s="2" t="s">
        <v>35</v>
      </c>
      <c r="C43" s="5" t="s">
        <v>22</v>
      </c>
      <c r="D43" s="119"/>
      <c r="E43" s="109"/>
      <c r="F43" s="131"/>
      <c r="G43" s="108"/>
      <c r="H43" s="107">
        <v>5804</v>
      </c>
      <c r="I43" s="122"/>
      <c r="J43" s="107" t="s">
        <v>143</v>
      </c>
      <c r="M43" s="24" t="s">
        <v>19</v>
      </c>
      <c r="N43" s="89" t="s">
        <v>27</v>
      </c>
      <c r="O43" s="99">
        <v>419.13</v>
      </c>
    </row>
    <row r="44" spans="2:15" ht="15.75" thickBot="1" x14ac:dyDescent="0.3">
      <c r="B44" s="19" t="s">
        <v>35</v>
      </c>
      <c r="C44" s="6" t="s">
        <v>23</v>
      </c>
      <c r="D44" s="127"/>
      <c r="E44" s="112"/>
      <c r="F44" s="132"/>
      <c r="G44" s="112"/>
      <c r="H44" s="146">
        <v>223.22</v>
      </c>
      <c r="I44" s="140"/>
      <c r="J44" s="111" t="s">
        <v>143</v>
      </c>
      <c r="M44" s="24" t="s">
        <v>19</v>
      </c>
      <c r="N44" s="89" t="s">
        <v>30</v>
      </c>
      <c r="O44" s="99">
        <v>456.54</v>
      </c>
    </row>
    <row r="45" spans="2:15" x14ac:dyDescent="0.25">
      <c r="B45" s="2" t="s">
        <v>36</v>
      </c>
      <c r="C45" s="4" t="s">
        <v>20</v>
      </c>
      <c r="D45" s="115"/>
      <c r="E45" s="104"/>
      <c r="F45" s="129"/>
      <c r="G45" s="104"/>
      <c r="H45" s="105">
        <v>3</v>
      </c>
      <c r="I45" s="117"/>
      <c r="J45" s="123"/>
      <c r="M45" s="24" t="s">
        <v>19</v>
      </c>
      <c r="N45" s="89" t="s">
        <v>31</v>
      </c>
      <c r="O45" s="99">
        <v>423.45000000000005</v>
      </c>
    </row>
    <row r="46" spans="2:15" x14ac:dyDescent="0.25">
      <c r="B46" s="2" t="s">
        <v>36</v>
      </c>
      <c r="C46" s="5" t="s">
        <v>22</v>
      </c>
      <c r="D46" s="119"/>
      <c r="E46" s="109"/>
      <c r="F46" s="131"/>
      <c r="G46" s="108"/>
      <c r="H46" s="107">
        <v>855</v>
      </c>
      <c r="I46" s="122"/>
      <c r="J46" s="123"/>
      <c r="M46" s="24" t="s">
        <v>19</v>
      </c>
      <c r="N46" s="89" t="s">
        <v>35</v>
      </c>
      <c r="O46" s="99" t="s">
        <v>143</v>
      </c>
    </row>
    <row r="47" spans="2:15" ht="15.75" thickBot="1" x14ac:dyDescent="0.3">
      <c r="B47" s="2" t="s">
        <v>36</v>
      </c>
      <c r="C47" s="6" t="s">
        <v>23</v>
      </c>
      <c r="D47" s="127"/>
      <c r="E47" s="112"/>
      <c r="F47" s="132"/>
      <c r="G47" s="112"/>
      <c r="H47" s="146">
        <v>226.54</v>
      </c>
      <c r="I47" s="140"/>
      <c r="J47" s="128"/>
      <c r="M47" s="25" t="s">
        <v>19</v>
      </c>
      <c r="N47" s="26" t="s">
        <v>39</v>
      </c>
      <c r="O47" s="195">
        <v>351.74</v>
      </c>
    </row>
    <row r="48" spans="2:15" x14ac:dyDescent="0.25">
      <c r="B48" s="3"/>
      <c r="C48" s="7" t="s">
        <v>20</v>
      </c>
      <c r="D48" s="147">
        <v>7</v>
      </c>
      <c r="E48" s="148">
        <v>352</v>
      </c>
      <c r="F48" s="148">
        <v>17</v>
      </c>
      <c r="G48" s="148">
        <v>2</v>
      </c>
      <c r="H48" s="148">
        <v>83</v>
      </c>
      <c r="I48" s="148">
        <v>193</v>
      </c>
      <c r="J48" s="148">
        <v>77</v>
      </c>
    </row>
    <row r="49" spans="2:10" x14ac:dyDescent="0.25">
      <c r="B49" s="2" t="s">
        <v>37</v>
      </c>
      <c r="C49" s="17" t="s">
        <v>22</v>
      </c>
      <c r="D49" s="149">
        <v>1036</v>
      </c>
      <c r="E49" s="149">
        <v>134849</v>
      </c>
      <c r="F49" s="149">
        <v>6401</v>
      </c>
      <c r="G49" s="149">
        <v>860</v>
      </c>
      <c r="H49" s="149">
        <v>24722</v>
      </c>
      <c r="I49" s="149">
        <v>57566</v>
      </c>
      <c r="J49" s="149">
        <v>8059</v>
      </c>
    </row>
    <row r="50" spans="2:10" ht="15.75" thickBot="1" x14ac:dyDescent="0.3">
      <c r="B50" s="18"/>
      <c r="C50" s="8" t="s">
        <v>23</v>
      </c>
      <c r="D50" s="150">
        <v>324.83583011583011</v>
      </c>
      <c r="E50" s="150">
        <v>330.10141246876134</v>
      </c>
      <c r="F50" s="150">
        <v>327.28000000000003</v>
      </c>
      <c r="G50" s="150">
        <v>291.54000000000002</v>
      </c>
      <c r="H50" s="150">
        <v>249.40015896772104</v>
      </c>
      <c r="I50" s="150">
        <v>310.36959941632216</v>
      </c>
      <c r="J50" s="151">
        <v>419.77762749720813</v>
      </c>
    </row>
    <row r="52" spans="2:10" x14ac:dyDescent="0.25">
      <c r="B52" t="s">
        <v>141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78"/>
  <sheetViews>
    <sheetView zoomScaleNormal="100" workbookViewId="0"/>
  </sheetViews>
  <sheetFormatPr defaultRowHeight="15" x14ac:dyDescent="0.25"/>
  <cols>
    <col min="1" max="1" width="12.85546875" style="30" customWidth="1"/>
    <col min="2" max="3" width="15.5703125" style="29" customWidth="1"/>
    <col min="4" max="4" width="13.7109375" customWidth="1"/>
    <col min="5" max="5" width="12.28515625" customWidth="1"/>
    <col min="6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7" t="s">
        <v>175</v>
      </c>
      <c r="C2"/>
      <c r="G2" t="str">
        <f>'OSNOVNO POROČILO'!A13</f>
        <v>28. teden (12.7.2021-18.7.2021)</v>
      </c>
      <c r="J2" t="s">
        <v>146</v>
      </c>
    </row>
    <row r="3" spans="2:10" ht="15.75" thickBot="1" x14ac:dyDescent="0.3">
      <c r="B3" s="37"/>
      <c r="C3"/>
    </row>
    <row r="4" spans="2:10" ht="36" x14ac:dyDescent="0.25">
      <c r="B4" s="63"/>
      <c r="C4" s="64"/>
      <c r="D4" s="65" t="s">
        <v>52</v>
      </c>
      <c r="E4" s="65"/>
      <c r="F4" s="65" t="s">
        <v>167</v>
      </c>
      <c r="G4" s="66" t="s">
        <v>168</v>
      </c>
    </row>
    <row r="5" spans="2:10" ht="24.75" thickBot="1" x14ac:dyDescent="0.3">
      <c r="B5" s="206" t="s">
        <v>139</v>
      </c>
      <c r="C5" s="207" t="s">
        <v>11</v>
      </c>
      <c r="D5" s="183" t="s">
        <v>179</v>
      </c>
      <c r="E5" s="183" t="s">
        <v>188</v>
      </c>
      <c r="F5" s="183"/>
      <c r="G5" s="184"/>
    </row>
    <row r="6" spans="2:10" x14ac:dyDescent="0.25">
      <c r="B6" s="212" t="s">
        <v>13</v>
      </c>
      <c r="C6" s="213" t="s">
        <v>21</v>
      </c>
      <c r="D6" s="185" t="s">
        <v>143</v>
      </c>
      <c r="E6" s="185" t="s">
        <v>143</v>
      </c>
      <c r="F6" s="186"/>
      <c r="G6" s="187"/>
    </row>
    <row r="7" spans="2:10" x14ac:dyDescent="0.25">
      <c r="B7" s="61" t="s">
        <v>13</v>
      </c>
      <c r="C7" s="211" t="s">
        <v>24</v>
      </c>
      <c r="D7" s="101" t="s">
        <v>143</v>
      </c>
      <c r="E7" s="101" t="s">
        <v>143</v>
      </c>
      <c r="F7" s="153"/>
      <c r="G7" s="95"/>
    </row>
    <row r="8" spans="2:10" x14ac:dyDescent="0.25">
      <c r="B8" s="61" t="s">
        <v>13</v>
      </c>
      <c r="C8" s="211" t="s">
        <v>27</v>
      </c>
      <c r="D8" s="88" t="s">
        <v>143</v>
      </c>
      <c r="E8" s="88">
        <v>277.12</v>
      </c>
      <c r="F8" s="153"/>
      <c r="G8" s="95"/>
    </row>
    <row r="9" spans="2:10" x14ac:dyDescent="0.25">
      <c r="B9" s="61" t="s">
        <v>13</v>
      </c>
      <c r="C9" s="211" t="s">
        <v>28</v>
      </c>
      <c r="D9" s="101" t="s">
        <v>143</v>
      </c>
      <c r="E9" s="101" t="s">
        <v>143</v>
      </c>
      <c r="F9" s="153"/>
      <c r="G9" s="95"/>
    </row>
    <row r="10" spans="2:10" x14ac:dyDescent="0.25">
      <c r="B10" s="61" t="s">
        <v>13</v>
      </c>
      <c r="C10" s="211" t="s">
        <v>31</v>
      </c>
      <c r="D10" s="87" t="s">
        <v>143</v>
      </c>
      <c r="E10" s="87">
        <v>373.67</v>
      </c>
      <c r="F10" s="153"/>
      <c r="G10" s="95"/>
    </row>
    <row r="11" spans="2:10" x14ac:dyDescent="0.25">
      <c r="B11" s="61" t="s">
        <v>13</v>
      </c>
      <c r="C11" s="211" t="s">
        <v>32</v>
      </c>
      <c r="D11" s="101" t="s">
        <v>143</v>
      </c>
      <c r="E11" s="101" t="s">
        <v>143</v>
      </c>
      <c r="F11" s="153"/>
      <c r="G11" s="95"/>
    </row>
    <row r="12" spans="2:10" x14ac:dyDescent="0.25">
      <c r="B12" s="61" t="s">
        <v>14</v>
      </c>
      <c r="C12" s="211" t="s">
        <v>21</v>
      </c>
      <c r="D12" s="87">
        <v>338.01000000000005</v>
      </c>
      <c r="E12" s="101">
        <v>337.02000000000004</v>
      </c>
      <c r="F12" s="153">
        <v>-0.99000000000000909</v>
      </c>
      <c r="G12" s="95">
        <v>-2.9289074287742745E-3</v>
      </c>
    </row>
    <row r="13" spans="2:10" x14ac:dyDescent="0.25">
      <c r="B13" s="61" t="s">
        <v>14</v>
      </c>
      <c r="C13" s="211" t="s">
        <v>24</v>
      </c>
      <c r="D13" s="87">
        <v>334.97</v>
      </c>
      <c r="E13" s="87">
        <v>334.41</v>
      </c>
      <c r="F13" s="153">
        <v>-0.56000000000000227</v>
      </c>
      <c r="G13" s="95">
        <v>-1.6717915037167685E-3</v>
      </c>
    </row>
    <row r="14" spans="2:10" x14ac:dyDescent="0.25">
      <c r="B14" s="61" t="s">
        <v>14</v>
      </c>
      <c r="C14" s="211" t="s">
        <v>27</v>
      </c>
      <c r="D14" s="87">
        <v>330.17</v>
      </c>
      <c r="E14" s="87">
        <v>330.69</v>
      </c>
      <c r="F14" s="153">
        <v>0.51999999999998181</v>
      </c>
      <c r="G14" s="95">
        <v>1.5749462398157998E-3</v>
      </c>
    </row>
    <row r="15" spans="2:10" ht="15.75" customHeight="1" x14ac:dyDescent="0.25">
      <c r="B15" s="61" t="s">
        <v>14</v>
      </c>
      <c r="C15" s="211" t="s">
        <v>28</v>
      </c>
      <c r="D15" s="87">
        <v>329.49</v>
      </c>
      <c r="E15" s="87">
        <v>332.86</v>
      </c>
      <c r="F15" s="153">
        <v>3.3700000000000045</v>
      </c>
      <c r="G15" s="95">
        <v>1.0227928009954868E-2</v>
      </c>
    </row>
    <row r="16" spans="2:10" x14ac:dyDescent="0.25">
      <c r="B16" s="61" t="s">
        <v>14</v>
      </c>
      <c r="C16" s="211" t="s">
        <v>31</v>
      </c>
      <c r="D16" s="87">
        <v>308.47000000000003</v>
      </c>
      <c r="E16" s="87">
        <v>310.91000000000003</v>
      </c>
      <c r="F16" s="153">
        <v>2.4399999999999977</v>
      </c>
      <c r="G16" s="95">
        <v>7.9100074561546663E-3</v>
      </c>
    </row>
    <row r="17" spans="2:18" x14ac:dyDescent="0.25">
      <c r="B17" s="61" t="s">
        <v>14</v>
      </c>
      <c r="C17" s="211" t="s">
        <v>32</v>
      </c>
      <c r="D17" s="87">
        <v>310.02000000000004</v>
      </c>
      <c r="E17" s="87">
        <v>315.54000000000002</v>
      </c>
      <c r="F17" s="153">
        <v>5.5199999999999818</v>
      </c>
      <c r="G17" s="95">
        <v>1.780530288368487E-2</v>
      </c>
      <c r="I17" s="85"/>
    </row>
    <row r="18" spans="2:18" x14ac:dyDescent="0.25">
      <c r="B18" s="61" t="s">
        <v>15</v>
      </c>
      <c r="C18" s="211" t="s">
        <v>28</v>
      </c>
      <c r="D18" s="87">
        <v>337.75</v>
      </c>
      <c r="E18" s="87">
        <v>327.28000000000003</v>
      </c>
      <c r="F18" s="153">
        <v>-10.46999999999997</v>
      </c>
      <c r="G18" s="95">
        <v>-3.0999259807549917E-2</v>
      </c>
    </row>
    <row r="19" spans="2:18" x14ac:dyDescent="0.25">
      <c r="B19" s="61" t="s">
        <v>16</v>
      </c>
      <c r="C19" s="211" t="s">
        <v>21</v>
      </c>
      <c r="D19" s="101" t="s">
        <v>143</v>
      </c>
      <c r="E19" s="101" t="s">
        <v>143</v>
      </c>
      <c r="F19" s="153"/>
      <c r="G19" s="95"/>
    </row>
    <row r="20" spans="2:18" x14ac:dyDescent="0.25">
      <c r="B20" s="61" t="s">
        <v>16</v>
      </c>
      <c r="C20" s="211" t="s">
        <v>24</v>
      </c>
      <c r="D20" s="101" t="s">
        <v>143</v>
      </c>
      <c r="E20" s="101" t="s">
        <v>143</v>
      </c>
      <c r="F20" s="153"/>
      <c r="G20" s="95"/>
    </row>
    <row r="21" spans="2:18" x14ac:dyDescent="0.25">
      <c r="B21" s="61" t="s">
        <v>16</v>
      </c>
      <c r="C21" s="211" t="s">
        <v>25</v>
      </c>
      <c r="D21" s="88" t="s">
        <v>143</v>
      </c>
      <c r="E21" s="101" t="s">
        <v>143</v>
      </c>
      <c r="F21" s="153"/>
      <c r="G21" s="95"/>
    </row>
    <row r="22" spans="2:18" ht="15.75" thickBot="1" x14ac:dyDescent="0.3">
      <c r="B22" s="61" t="s">
        <v>16</v>
      </c>
      <c r="C22" s="211" t="s">
        <v>28</v>
      </c>
      <c r="D22" s="88" t="s">
        <v>143</v>
      </c>
      <c r="E22" s="101">
        <v>291.54000000000002</v>
      </c>
      <c r="F22" s="153"/>
      <c r="G22" s="95"/>
      <c r="L22" t="s">
        <v>151</v>
      </c>
    </row>
    <row r="23" spans="2:18" ht="15.75" thickBot="1" x14ac:dyDescent="0.3">
      <c r="B23" s="61" t="s">
        <v>16</v>
      </c>
      <c r="C23" s="211" t="s">
        <v>29</v>
      </c>
      <c r="D23" s="87" t="s">
        <v>143</v>
      </c>
      <c r="E23" s="101" t="s">
        <v>143</v>
      </c>
      <c r="F23" s="153"/>
      <c r="G23" s="95"/>
      <c r="J23" s="90"/>
      <c r="K23" s="90"/>
      <c r="L23" s="91" t="s">
        <v>150</v>
      </c>
      <c r="M23" s="97" t="s">
        <v>41</v>
      </c>
      <c r="N23" s="97" t="s">
        <v>42</v>
      </c>
      <c r="O23" s="97" t="s">
        <v>43</v>
      </c>
      <c r="P23" s="97" t="s">
        <v>44</v>
      </c>
      <c r="Q23" s="97" t="s">
        <v>45</v>
      </c>
      <c r="R23" s="98" t="s">
        <v>46</v>
      </c>
    </row>
    <row r="24" spans="2:18" x14ac:dyDescent="0.25">
      <c r="B24" s="61" t="s">
        <v>16</v>
      </c>
      <c r="C24" s="211" t="s">
        <v>32</v>
      </c>
      <c r="D24" s="101" t="s">
        <v>143</v>
      </c>
      <c r="E24" s="101" t="s">
        <v>143</v>
      </c>
      <c r="F24" s="153"/>
      <c r="G24" s="95"/>
      <c r="J24" s="90"/>
      <c r="K24" s="92">
        <v>2020</v>
      </c>
      <c r="L24" s="93">
        <v>28</v>
      </c>
      <c r="M24" s="100">
        <v>313.09999999999997</v>
      </c>
      <c r="N24" s="100">
        <v>305.89</v>
      </c>
      <c r="O24" s="100"/>
      <c r="P24" s="100">
        <v>222.57</v>
      </c>
      <c r="Q24" s="100">
        <v>305.20999999999998</v>
      </c>
      <c r="R24" s="99"/>
    </row>
    <row r="25" spans="2:18" x14ac:dyDescent="0.25">
      <c r="B25" s="61" t="s">
        <v>16</v>
      </c>
      <c r="C25" s="211" t="s">
        <v>34</v>
      </c>
      <c r="D25" s="101" t="s">
        <v>143</v>
      </c>
      <c r="E25" s="101" t="s">
        <v>143</v>
      </c>
      <c r="F25" s="153"/>
      <c r="G25" s="95"/>
      <c r="J25" s="90"/>
      <c r="K25" s="90"/>
      <c r="L25" s="93">
        <v>29</v>
      </c>
      <c r="M25" s="100">
        <v>311.75</v>
      </c>
      <c r="N25" s="100">
        <v>303.58</v>
      </c>
      <c r="O25" s="100"/>
      <c r="P25" s="100">
        <v>206.19</v>
      </c>
      <c r="Q25" s="100">
        <v>308.96999999999997</v>
      </c>
      <c r="R25" s="99"/>
    </row>
    <row r="26" spans="2:18" x14ac:dyDescent="0.25">
      <c r="B26" s="61" t="s">
        <v>17</v>
      </c>
      <c r="C26" s="211" t="s">
        <v>28</v>
      </c>
      <c r="D26" s="87">
        <v>264.89000000000004</v>
      </c>
      <c r="E26" s="87">
        <v>276.79000000000002</v>
      </c>
      <c r="F26" s="153">
        <v>11.899999999999977</v>
      </c>
      <c r="G26" s="95">
        <v>4.4924308203404983E-2</v>
      </c>
      <c r="J26" s="90"/>
      <c r="K26" s="90"/>
      <c r="L26" s="93">
        <v>30</v>
      </c>
      <c r="M26" s="100">
        <v>310.89</v>
      </c>
      <c r="N26" s="100">
        <v>303.59999999999997</v>
      </c>
      <c r="O26" s="100"/>
      <c r="P26" s="100">
        <v>215.9</v>
      </c>
      <c r="Q26" s="100">
        <v>300</v>
      </c>
      <c r="R26" s="99"/>
    </row>
    <row r="27" spans="2:18" x14ac:dyDescent="0.25">
      <c r="B27" s="61" t="s">
        <v>17</v>
      </c>
      <c r="C27" s="211" t="s">
        <v>29</v>
      </c>
      <c r="D27" s="87">
        <v>281.03000000000003</v>
      </c>
      <c r="E27" s="87">
        <v>298.29000000000002</v>
      </c>
      <c r="F27" s="153">
        <v>17.259999999999991</v>
      </c>
      <c r="G27" s="95">
        <v>6.1416930576806639E-2</v>
      </c>
      <c r="J27" s="90"/>
      <c r="K27" s="90"/>
      <c r="L27" s="93">
        <v>31</v>
      </c>
      <c r="M27" s="100">
        <v>311.39999999999998</v>
      </c>
      <c r="N27" s="100">
        <v>300.3</v>
      </c>
      <c r="O27" s="100"/>
      <c r="P27" s="100">
        <v>206.29999999999998</v>
      </c>
      <c r="Q27" s="100">
        <v>304.39</v>
      </c>
      <c r="R27" s="99"/>
    </row>
    <row r="28" spans="2:18" x14ac:dyDescent="0.25">
      <c r="B28" s="61" t="s">
        <v>17</v>
      </c>
      <c r="C28" s="211" t="s">
        <v>31</v>
      </c>
      <c r="D28" s="87">
        <v>245.48</v>
      </c>
      <c r="E28" s="87">
        <v>232.01999999999998</v>
      </c>
      <c r="F28" s="153">
        <v>-13.460000000000008</v>
      </c>
      <c r="G28" s="95">
        <v>-5.4831350822877711E-2</v>
      </c>
      <c r="J28" s="90"/>
      <c r="K28" s="90"/>
      <c r="L28" s="93">
        <v>32</v>
      </c>
      <c r="M28" s="100">
        <v>311.14</v>
      </c>
      <c r="N28" s="100">
        <v>306.2</v>
      </c>
      <c r="O28" s="100"/>
      <c r="P28" s="100">
        <v>219.12</v>
      </c>
      <c r="Q28" s="100">
        <v>308.54000000000002</v>
      </c>
      <c r="R28" s="99"/>
    </row>
    <row r="29" spans="2:18" x14ac:dyDescent="0.25">
      <c r="B29" s="61" t="s">
        <v>17</v>
      </c>
      <c r="C29" s="211" t="s">
        <v>32</v>
      </c>
      <c r="D29" s="87">
        <v>259.76</v>
      </c>
      <c r="E29" s="87">
        <v>240.28</v>
      </c>
      <c r="F29" s="153">
        <v>-19.47999999999999</v>
      </c>
      <c r="G29" s="95">
        <v>-7.4992300585155491E-2</v>
      </c>
      <c r="J29" s="90"/>
      <c r="K29" s="90"/>
      <c r="L29" s="93">
        <v>33</v>
      </c>
      <c r="M29" s="100">
        <v>310.46999999999997</v>
      </c>
      <c r="N29" s="100">
        <v>313.95</v>
      </c>
      <c r="O29" s="100"/>
      <c r="P29" s="100">
        <v>223.38</v>
      </c>
      <c r="Q29" s="100">
        <v>308.32</v>
      </c>
      <c r="R29" s="99"/>
    </row>
    <row r="30" spans="2:18" x14ac:dyDescent="0.25">
      <c r="B30" s="61" t="s">
        <v>17</v>
      </c>
      <c r="C30" s="211" t="s">
        <v>34</v>
      </c>
      <c r="D30" s="87">
        <v>222.51999999999998</v>
      </c>
      <c r="E30" s="87" t="s">
        <v>143</v>
      </c>
      <c r="F30" s="153"/>
      <c r="G30" s="95"/>
      <c r="J30" s="90"/>
      <c r="K30" s="90"/>
      <c r="L30" s="93">
        <v>34</v>
      </c>
      <c r="M30" s="100">
        <v>295.2</v>
      </c>
      <c r="N30" s="100">
        <v>301.55</v>
      </c>
      <c r="O30" s="100"/>
      <c r="P30" s="100">
        <v>191.66</v>
      </c>
      <c r="Q30" s="100">
        <v>308.49</v>
      </c>
      <c r="R30" s="99"/>
    </row>
    <row r="31" spans="2:18" x14ac:dyDescent="0.25">
      <c r="B31" s="61" t="s">
        <v>17</v>
      </c>
      <c r="C31" s="211" t="s">
        <v>35</v>
      </c>
      <c r="D31" s="87">
        <v>223.88</v>
      </c>
      <c r="E31" s="87">
        <v>223.22</v>
      </c>
      <c r="F31" s="153">
        <v>-0.65999999999999659</v>
      </c>
      <c r="G31" s="95">
        <v>-2.9480078613542959E-3</v>
      </c>
      <c r="J31" s="90"/>
      <c r="K31" s="90"/>
      <c r="L31" s="93">
        <v>35</v>
      </c>
      <c r="M31" s="100">
        <v>310.74</v>
      </c>
      <c r="N31" s="100">
        <v>313.14999999999998</v>
      </c>
      <c r="O31" s="100"/>
      <c r="P31" s="100">
        <v>223.03</v>
      </c>
      <c r="Q31" s="100">
        <v>310.62</v>
      </c>
      <c r="R31" s="99"/>
    </row>
    <row r="32" spans="2:18" x14ac:dyDescent="0.25">
      <c r="B32" s="61" t="s">
        <v>17</v>
      </c>
      <c r="C32" s="211" t="s">
        <v>36</v>
      </c>
      <c r="D32" s="87">
        <v>223.06</v>
      </c>
      <c r="E32" s="87">
        <v>226.54</v>
      </c>
      <c r="F32" s="153">
        <v>3.4799999999999898</v>
      </c>
      <c r="G32" s="95">
        <v>1.5601183538061392E-2</v>
      </c>
      <c r="J32" s="90"/>
      <c r="K32" s="90"/>
      <c r="L32" s="93">
        <v>36</v>
      </c>
      <c r="M32" s="100">
        <v>310.11</v>
      </c>
      <c r="N32" s="100">
        <v>240.53</v>
      </c>
      <c r="O32" s="100"/>
      <c r="P32" s="100">
        <v>197.95</v>
      </c>
      <c r="Q32" s="100">
        <v>308.05</v>
      </c>
      <c r="R32" s="99"/>
    </row>
    <row r="33" spans="2:18" x14ac:dyDescent="0.25">
      <c r="B33" s="61" t="s">
        <v>18</v>
      </c>
      <c r="C33" s="211" t="s">
        <v>21</v>
      </c>
      <c r="D33" s="101" t="s">
        <v>143</v>
      </c>
      <c r="E33" s="87" t="s">
        <v>143</v>
      </c>
      <c r="F33" s="153"/>
      <c r="G33" s="95"/>
      <c r="J33" s="90"/>
      <c r="K33" s="90"/>
      <c r="L33" s="93">
        <v>37</v>
      </c>
      <c r="M33" s="100">
        <v>311.95</v>
      </c>
      <c r="N33" s="100">
        <v>306.77</v>
      </c>
      <c r="O33" s="100"/>
      <c r="P33" s="100">
        <v>214.73</v>
      </c>
      <c r="Q33" s="100">
        <v>304.81</v>
      </c>
      <c r="R33" s="99"/>
    </row>
    <row r="34" spans="2:18" x14ac:dyDescent="0.25">
      <c r="B34" s="61" t="s">
        <v>18</v>
      </c>
      <c r="C34" s="211" t="s">
        <v>24</v>
      </c>
      <c r="D34" s="87">
        <v>340.91</v>
      </c>
      <c r="E34" s="87">
        <v>342.69</v>
      </c>
      <c r="F34" s="153">
        <v>1.7799999999999727</v>
      </c>
      <c r="G34" s="95">
        <v>5.2213194098147397E-3</v>
      </c>
      <c r="J34" s="90"/>
      <c r="K34" s="90"/>
      <c r="L34" s="93">
        <v>38</v>
      </c>
      <c r="M34" s="100">
        <v>311.02999999999997</v>
      </c>
      <c r="N34" s="100">
        <v>304.46999999999997</v>
      </c>
      <c r="O34" s="100"/>
      <c r="P34" s="100">
        <v>199.79999999999998</v>
      </c>
      <c r="Q34" s="100">
        <v>308.42</v>
      </c>
      <c r="R34" s="99"/>
    </row>
    <row r="35" spans="2:18" x14ac:dyDescent="0.25">
      <c r="B35" s="61" t="s">
        <v>18</v>
      </c>
      <c r="C35" s="211" t="s">
        <v>25</v>
      </c>
      <c r="D35" s="87">
        <v>333.99</v>
      </c>
      <c r="E35" s="87">
        <v>330.05</v>
      </c>
      <c r="F35" s="153">
        <v>-3.9399999999999977</v>
      </c>
      <c r="G35" s="95">
        <v>-1.1796760382047355E-2</v>
      </c>
      <c r="J35" s="90"/>
      <c r="K35" s="90"/>
      <c r="L35" s="93">
        <v>39</v>
      </c>
      <c r="M35" s="100">
        <v>312.77</v>
      </c>
      <c r="N35" s="100">
        <v>311.02</v>
      </c>
      <c r="O35" s="100"/>
      <c r="P35" s="100">
        <v>216.19</v>
      </c>
      <c r="Q35" s="100">
        <v>308.64999999999998</v>
      </c>
      <c r="R35" s="99">
        <v>321.32</v>
      </c>
    </row>
    <row r="36" spans="2:18" x14ac:dyDescent="0.25">
      <c r="B36" s="61" t="s">
        <v>18</v>
      </c>
      <c r="C36" s="211" t="s">
        <v>27</v>
      </c>
      <c r="D36" s="87">
        <v>318.75</v>
      </c>
      <c r="E36" s="87">
        <v>311.3</v>
      </c>
      <c r="F36" s="153">
        <v>-7.4499999999999886</v>
      </c>
      <c r="G36" s="95">
        <v>-2.3372549019607836E-2</v>
      </c>
      <c r="J36" s="90"/>
      <c r="K36" s="90"/>
      <c r="L36" s="93">
        <v>40</v>
      </c>
      <c r="M36" s="100">
        <v>312.81</v>
      </c>
      <c r="N36" s="100">
        <v>307.29000000000002</v>
      </c>
      <c r="O36" s="100"/>
      <c r="P36" s="100">
        <v>216.93</v>
      </c>
      <c r="Q36" s="100">
        <v>307.40999999999997</v>
      </c>
      <c r="R36" s="99"/>
    </row>
    <row r="37" spans="2:18" x14ac:dyDescent="0.25">
      <c r="B37" s="61" t="s">
        <v>18</v>
      </c>
      <c r="C37" s="211" t="s">
        <v>28</v>
      </c>
      <c r="D37" s="87">
        <v>328.19</v>
      </c>
      <c r="E37" s="87">
        <v>325.98</v>
      </c>
      <c r="F37" s="153">
        <v>-2.2099999999999795</v>
      </c>
      <c r="G37" s="95">
        <v>-6.7339041408939204E-3</v>
      </c>
      <c r="J37" s="90"/>
      <c r="K37" s="90"/>
      <c r="L37" s="93">
        <v>41</v>
      </c>
      <c r="M37" s="100">
        <v>312.04000000000002</v>
      </c>
      <c r="N37" s="100">
        <v>290.20999999999998</v>
      </c>
      <c r="O37" s="100"/>
      <c r="P37" s="100">
        <v>228.17</v>
      </c>
      <c r="Q37" s="100">
        <v>311.08</v>
      </c>
      <c r="R37" s="99"/>
    </row>
    <row r="38" spans="2:18" x14ac:dyDescent="0.25">
      <c r="B38" s="61" t="s">
        <v>18</v>
      </c>
      <c r="C38" s="211" t="s">
        <v>29</v>
      </c>
      <c r="D38" s="87">
        <v>332.44</v>
      </c>
      <c r="E38" s="87">
        <v>319.78000000000003</v>
      </c>
      <c r="F38" s="153">
        <v>-12.659999999999968</v>
      </c>
      <c r="G38" s="95">
        <v>-3.8082059920587108E-2</v>
      </c>
      <c r="J38" s="90"/>
      <c r="K38" s="90"/>
      <c r="L38" s="93">
        <v>42</v>
      </c>
      <c r="M38" s="100">
        <v>313.96999999999997</v>
      </c>
      <c r="N38" s="100">
        <v>300.74</v>
      </c>
      <c r="O38" s="100">
        <v>301.32</v>
      </c>
      <c r="P38" s="100">
        <v>201.79</v>
      </c>
      <c r="Q38" s="100">
        <v>308.86</v>
      </c>
      <c r="R38" s="99"/>
    </row>
    <row r="39" spans="2:18" x14ac:dyDescent="0.25">
      <c r="B39" s="61" t="s">
        <v>18</v>
      </c>
      <c r="C39" s="211" t="s">
        <v>31</v>
      </c>
      <c r="D39" s="87">
        <v>265.42</v>
      </c>
      <c r="E39" s="87">
        <v>275.35000000000002</v>
      </c>
      <c r="F39" s="153">
        <v>9.9300000000000068</v>
      </c>
      <c r="G39" s="95">
        <v>3.7412402983949988E-2</v>
      </c>
      <c r="J39" s="90"/>
      <c r="K39" s="90"/>
      <c r="L39" s="93">
        <v>43</v>
      </c>
      <c r="M39" s="100">
        <v>310.35000000000002</v>
      </c>
      <c r="N39" s="100">
        <v>301.2</v>
      </c>
      <c r="O39" s="100"/>
      <c r="P39" s="100">
        <v>187.71</v>
      </c>
      <c r="Q39" s="100">
        <v>304.47000000000003</v>
      </c>
      <c r="R39" s="99"/>
    </row>
    <row r="40" spans="2:18" x14ac:dyDescent="0.25">
      <c r="B40" s="61" t="s">
        <v>18</v>
      </c>
      <c r="C40" s="211" t="s">
        <v>32</v>
      </c>
      <c r="D40" s="87">
        <v>291.58000000000004</v>
      </c>
      <c r="E40" s="87">
        <v>285.72000000000003</v>
      </c>
      <c r="F40" s="153">
        <v>-5.8600000000000136</v>
      </c>
      <c r="G40" s="95">
        <v>-2.0097400370395868E-2</v>
      </c>
      <c r="J40" s="90"/>
      <c r="K40" s="90"/>
      <c r="L40" s="93">
        <v>44</v>
      </c>
      <c r="M40" s="100">
        <v>310.95</v>
      </c>
      <c r="N40" s="100">
        <v>303.05</v>
      </c>
      <c r="O40" s="100"/>
      <c r="P40" s="100">
        <v>204.22</v>
      </c>
      <c r="Q40" s="100">
        <v>313.27</v>
      </c>
      <c r="R40" s="99"/>
    </row>
    <row r="41" spans="2:18" x14ac:dyDescent="0.25">
      <c r="B41" s="61" t="s">
        <v>18</v>
      </c>
      <c r="C41" s="211" t="s">
        <v>34</v>
      </c>
      <c r="D41" s="101" t="s">
        <v>143</v>
      </c>
      <c r="E41" s="101">
        <v>266.54000000000002</v>
      </c>
      <c r="F41" s="153"/>
      <c r="G41" s="95"/>
      <c r="J41" s="90"/>
      <c r="K41" s="90"/>
      <c r="L41" s="93">
        <v>45</v>
      </c>
      <c r="M41" s="100">
        <v>312.14999999999998</v>
      </c>
      <c r="N41" s="100">
        <v>303.26</v>
      </c>
      <c r="O41" s="100"/>
      <c r="P41" s="100">
        <v>191.72</v>
      </c>
      <c r="Q41" s="100">
        <v>299.61</v>
      </c>
      <c r="R41" s="99"/>
    </row>
    <row r="42" spans="2:18" x14ac:dyDescent="0.25">
      <c r="B42" s="61" t="s">
        <v>19</v>
      </c>
      <c r="C42" s="211" t="s">
        <v>26</v>
      </c>
      <c r="D42" s="94">
        <v>450.31</v>
      </c>
      <c r="E42" s="94">
        <v>436.54</v>
      </c>
      <c r="F42" s="153">
        <v>-13.769999999999982</v>
      </c>
      <c r="G42" s="95">
        <v>-3.0578934511780731E-2</v>
      </c>
      <c r="J42" s="90"/>
      <c r="K42" s="90"/>
      <c r="L42" s="93">
        <v>46</v>
      </c>
      <c r="M42" s="100">
        <v>312.66000000000003</v>
      </c>
      <c r="N42" s="100">
        <v>302.16000000000003</v>
      </c>
      <c r="O42" s="100"/>
      <c r="P42" s="100">
        <v>194.1</v>
      </c>
      <c r="Q42" s="100">
        <v>300.24</v>
      </c>
      <c r="R42" s="99"/>
    </row>
    <row r="43" spans="2:18" x14ac:dyDescent="0.25">
      <c r="B43" s="61" t="s">
        <v>19</v>
      </c>
      <c r="C43" s="211" t="s">
        <v>27</v>
      </c>
      <c r="D43" s="94">
        <v>434.36</v>
      </c>
      <c r="E43" s="94">
        <v>419.13</v>
      </c>
      <c r="F43" s="153">
        <v>-15.230000000000018</v>
      </c>
      <c r="G43" s="95">
        <v>-3.5063081315038214E-2</v>
      </c>
      <c r="J43" s="90"/>
      <c r="K43" s="90"/>
      <c r="L43" s="93">
        <v>47</v>
      </c>
      <c r="M43" s="100">
        <v>312.26</v>
      </c>
      <c r="N43" s="100">
        <v>302.29000000000002</v>
      </c>
      <c r="O43" s="100"/>
      <c r="P43" s="100">
        <v>191.2</v>
      </c>
      <c r="Q43" s="100">
        <v>295.82</v>
      </c>
      <c r="R43" s="99"/>
    </row>
    <row r="44" spans="2:18" x14ac:dyDescent="0.25">
      <c r="B44" s="61" t="s">
        <v>19</v>
      </c>
      <c r="C44" s="211" t="s">
        <v>30</v>
      </c>
      <c r="D44" s="94">
        <v>422.90000000000003</v>
      </c>
      <c r="E44" s="94">
        <v>456.54</v>
      </c>
      <c r="F44" s="153">
        <v>33.639999999999986</v>
      </c>
      <c r="G44" s="95">
        <v>7.9545991960274343E-2</v>
      </c>
      <c r="J44" s="90"/>
      <c r="K44" s="90"/>
      <c r="L44" s="93">
        <v>48</v>
      </c>
      <c r="M44" s="100">
        <v>308.72000000000003</v>
      </c>
      <c r="N44" s="100">
        <v>308</v>
      </c>
      <c r="O44" s="100"/>
      <c r="P44" s="100">
        <v>199.23</v>
      </c>
      <c r="Q44" s="100">
        <v>296.89</v>
      </c>
      <c r="R44" s="99"/>
    </row>
    <row r="45" spans="2:18" x14ac:dyDescent="0.25">
      <c r="B45" s="61" t="s">
        <v>19</v>
      </c>
      <c r="C45" s="211" t="s">
        <v>31</v>
      </c>
      <c r="D45" s="94">
        <v>417.46000000000004</v>
      </c>
      <c r="E45" s="94">
        <v>423.45000000000005</v>
      </c>
      <c r="F45" s="153">
        <v>5.9900000000000091</v>
      </c>
      <c r="G45" s="95">
        <v>1.4348680113064782E-2</v>
      </c>
      <c r="J45" s="90"/>
      <c r="K45" s="90"/>
      <c r="L45" s="93">
        <v>49</v>
      </c>
      <c r="M45" s="100">
        <v>314.08</v>
      </c>
      <c r="N45" s="100">
        <v>306.01</v>
      </c>
      <c r="O45" s="100"/>
      <c r="P45" s="100">
        <v>192.59</v>
      </c>
      <c r="Q45" s="100">
        <v>297.64</v>
      </c>
      <c r="R45" s="99"/>
    </row>
    <row r="46" spans="2:18" x14ac:dyDescent="0.25">
      <c r="B46" s="61" t="s">
        <v>19</v>
      </c>
      <c r="C46" s="211" t="s">
        <v>35</v>
      </c>
      <c r="D46" s="101">
        <v>426.54</v>
      </c>
      <c r="E46" s="101" t="s">
        <v>143</v>
      </c>
      <c r="F46" s="153"/>
      <c r="G46" s="95"/>
      <c r="J46" s="90"/>
      <c r="K46" s="90"/>
      <c r="L46" s="93">
        <v>50</v>
      </c>
      <c r="M46" s="100">
        <v>314.14</v>
      </c>
      <c r="N46" s="100">
        <v>305.96999999999997</v>
      </c>
      <c r="O46" s="100"/>
      <c r="P46" s="100">
        <v>224.54</v>
      </c>
      <c r="Q46" s="100">
        <v>300.40999999999997</v>
      </c>
      <c r="R46" s="99"/>
    </row>
    <row r="47" spans="2:18" ht="15.75" thickBot="1" x14ac:dyDescent="0.3">
      <c r="B47" s="62" t="s">
        <v>19</v>
      </c>
      <c r="C47" s="214" t="s">
        <v>39</v>
      </c>
      <c r="D47" s="188">
        <v>456.54</v>
      </c>
      <c r="E47" s="215">
        <v>351.74</v>
      </c>
      <c r="F47" s="362">
        <v>-104.80000000000001</v>
      </c>
      <c r="G47" s="216">
        <v>-0.22955272265299864</v>
      </c>
      <c r="J47" s="90"/>
      <c r="K47" s="90"/>
      <c r="L47" s="93">
        <v>51</v>
      </c>
      <c r="M47" s="100">
        <v>317.25</v>
      </c>
      <c r="N47" s="100">
        <v>309.34999999999997</v>
      </c>
      <c r="O47" s="100"/>
      <c r="P47" s="100">
        <v>217.65</v>
      </c>
      <c r="Q47" s="100">
        <v>303.38</v>
      </c>
      <c r="R47" s="99"/>
    </row>
    <row r="48" spans="2:18" x14ac:dyDescent="0.25">
      <c r="B48" s="208"/>
      <c r="C48" s="210"/>
      <c r="D48" s="21"/>
      <c r="E48" s="209"/>
      <c r="F48" s="21"/>
      <c r="G48" s="21"/>
      <c r="J48" s="90"/>
      <c r="K48" s="90"/>
      <c r="L48" s="93">
        <v>52</v>
      </c>
      <c r="M48" s="100">
        <v>316.09999999999997</v>
      </c>
      <c r="N48" s="100">
        <v>310.08999999999997</v>
      </c>
      <c r="O48" s="100"/>
      <c r="P48" s="100">
        <v>230.03</v>
      </c>
      <c r="Q48" s="100">
        <v>305.33999999999997</v>
      </c>
      <c r="R48" s="99"/>
    </row>
    <row r="49" spans="2:18" ht="15.75" thickBot="1" x14ac:dyDescent="0.3">
      <c r="J49" s="90"/>
      <c r="K49" s="90"/>
      <c r="L49" s="309">
        <v>53</v>
      </c>
      <c r="M49" s="310">
        <v>326.12</v>
      </c>
      <c r="N49" s="310">
        <v>312.89999999999998</v>
      </c>
      <c r="O49" s="310"/>
      <c r="P49" s="310">
        <v>233.31</v>
      </c>
      <c r="Q49" s="310">
        <v>277.79000000000002</v>
      </c>
      <c r="R49" s="311"/>
    </row>
    <row r="50" spans="2:18" x14ac:dyDescent="0.25">
      <c r="B50" s="38" t="s">
        <v>172</v>
      </c>
      <c r="J50" s="90"/>
      <c r="K50" s="96">
        <v>2021</v>
      </c>
      <c r="L50" s="312">
        <v>1</v>
      </c>
      <c r="M50" s="313">
        <v>322.70999999999998</v>
      </c>
      <c r="N50" s="313">
        <v>313.69</v>
      </c>
      <c r="O50" s="313"/>
      <c r="P50" s="313">
        <v>206.39</v>
      </c>
      <c r="Q50" s="313">
        <v>299.54000000000002</v>
      </c>
      <c r="R50" s="205"/>
    </row>
    <row r="51" spans="2:18" x14ac:dyDescent="0.25">
      <c r="B51" s="38" t="s">
        <v>173</v>
      </c>
      <c r="J51" s="90"/>
      <c r="L51" s="314">
        <v>2</v>
      </c>
      <c r="M51" s="101">
        <v>322.49</v>
      </c>
      <c r="N51" s="101">
        <v>311.77</v>
      </c>
      <c r="O51" s="101"/>
      <c r="P51" s="101">
        <v>216.23</v>
      </c>
      <c r="Q51" s="101">
        <v>307.14999999999998</v>
      </c>
      <c r="R51" s="315"/>
    </row>
    <row r="52" spans="2:18" x14ac:dyDescent="0.25">
      <c r="B52" s="38" t="s">
        <v>47</v>
      </c>
      <c r="J52" s="90"/>
      <c r="L52" s="314">
        <v>3</v>
      </c>
      <c r="M52" s="101">
        <v>321.08</v>
      </c>
      <c r="N52" s="101">
        <v>310.05</v>
      </c>
      <c r="O52" s="101"/>
      <c r="P52" s="101">
        <v>205.76</v>
      </c>
      <c r="Q52" s="100">
        <v>305.39999999999998</v>
      </c>
      <c r="R52" s="315"/>
    </row>
    <row r="53" spans="2:18" x14ac:dyDescent="0.25">
      <c r="B53" s="38" t="s">
        <v>48</v>
      </c>
      <c r="J53" s="90"/>
      <c r="L53" s="314">
        <v>4</v>
      </c>
      <c r="M53" s="101">
        <v>323.79000000000002</v>
      </c>
      <c r="N53" s="101">
        <v>314.77000000000004</v>
      </c>
      <c r="O53" s="101"/>
      <c r="P53" s="101">
        <v>203.91</v>
      </c>
      <c r="Q53" s="101">
        <v>305.89000000000004</v>
      </c>
      <c r="R53" s="315"/>
    </row>
    <row r="54" spans="2:18" x14ac:dyDescent="0.25">
      <c r="B54" s="38" t="s">
        <v>49</v>
      </c>
      <c r="J54" s="90"/>
      <c r="L54" s="314">
        <v>5</v>
      </c>
      <c r="M54" s="101">
        <v>315.22000000000003</v>
      </c>
      <c r="N54" s="101">
        <v>297.53000000000003</v>
      </c>
      <c r="O54" s="101"/>
      <c r="P54" s="101">
        <v>206.42</v>
      </c>
      <c r="Q54" s="101">
        <v>307.66000000000003</v>
      </c>
      <c r="R54" s="315"/>
    </row>
    <row r="55" spans="2:18" x14ac:dyDescent="0.25">
      <c r="B55" s="38" t="s">
        <v>50</v>
      </c>
      <c r="J55" s="90"/>
      <c r="L55" s="314">
        <v>6</v>
      </c>
      <c r="M55" s="101">
        <v>320.66000000000003</v>
      </c>
      <c r="N55" s="101">
        <v>313.52000000000004</v>
      </c>
      <c r="O55" s="101"/>
      <c r="P55" s="101">
        <v>210.29</v>
      </c>
      <c r="Q55" s="101">
        <v>308.04000000000002</v>
      </c>
      <c r="R55" s="315"/>
    </row>
    <row r="56" spans="2:18" x14ac:dyDescent="0.25">
      <c r="J56" s="90"/>
      <c r="K56" s="90"/>
      <c r="L56" s="314">
        <v>7</v>
      </c>
      <c r="M56" s="101">
        <v>324.55</v>
      </c>
      <c r="N56" s="101">
        <v>320.44</v>
      </c>
      <c r="O56" s="101"/>
      <c r="P56" s="101">
        <v>206.25</v>
      </c>
      <c r="Q56" s="101">
        <v>314.46000000000004</v>
      </c>
      <c r="R56" s="315"/>
    </row>
    <row r="57" spans="2:18" x14ac:dyDescent="0.25">
      <c r="J57" s="90"/>
      <c r="L57" s="314">
        <v>8</v>
      </c>
      <c r="M57" s="101">
        <v>323.06</v>
      </c>
      <c r="N57" s="101">
        <v>321.24</v>
      </c>
      <c r="O57" s="101"/>
      <c r="P57" s="101">
        <v>203.13</v>
      </c>
      <c r="Q57" s="101">
        <v>314.04000000000002</v>
      </c>
      <c r="R57" s="315"/>
    </row>
    <row r="58" spans="2:18" x14ac:dyDescent="0.25">
      <c r="J58" s="90"/>
      <c r="L58" s="314">
        <v>9</v>
      </c>
      <c r="M58" s="101">
        <v>327.99</v>
      </c>
      <c r="N58" s="101">
        <v>321.36</v>
      </c>
      <c r="O58" s="101"/>
      <c r="P58" s="101">
        <v>229.54</v>
      </c>
      <c r="Q58" s="101">
        <v>304.26000000000005</v>
      </c>
      <c r="R58" s="315"/>
    </row>
    <row r="59" spans="2:18" x14ac:dyDescent="0.25">
      <c r="J59" s="90"/>
      <c r="L59" s="314">
        <v>10</v>
      </c>
      <c r="M59" s="100">
        <v>325.20000000000005</v>
      </c>
      <c r="N59" s="100">
        <v>318.40000000000003</v>
      </c>
      <c r="O59" s="101"/>
      <c r="P59" s="101">
        <v>225.95999999999998</v>
      </c>
      <c r="Q59" s="101">
        <v>308.73</v>
      </c>
      <c r="R59" s="315"/>
    </row>
    <row r="60" spans="2:18" x14ac:dyDescent="0.25">
      <c r="J60" s="90"/>
      <c r="L60" s="314">
        <v>11</v>
      </c>
      <c r="M60" s="101">
        <v>318.92</v>
      </c>
      <c r="N60" s="101">
        <v>323.79000000000002</v>
      </c>
      <c r="O60" s="101"/>
      <c r="P60" s="101">
        <v>205.73999999999998</v>
      </c>
      <c r="Q60" s="101">
        <v>303.75</v>
      </c>
      <c r="R60" s="315"/>
    </row>
    <row r="61" spans="2:18" x14ac:dyDescent="0.25">
      <c r="J61" s="90"/>
      <c r="L61" s="314">
        <v>12</v>
      </c>
      <c r="M61" s="102">
        <v>329.58000000000004</v>
      </c>
      <c r="N61" s="102">
        <v>324.32</v>
      </c>
      <c r="O61" s="102"/>
      <c r="P61" s="102">
        <v>230.48</v>
      </c>
      <c r="Q61" s="102">
        <v>319.13</v>
      </c>
      <c r="R61" s="316"/>
    </row>
    <row r="62" spans="2:18" x14ac:dyDescent="0.25">
      <c r="J62" s="90"/>
      <c r="L62" s="314">
        <v>13</v>
      </c>
      <c r="M62" s="102">
        <v>330.95000000000005</v>
      </c>
      <c r="N62" s="102">
        <v>322.84000000000003</v>
      </c>
      <c r="O62" s="102">
        <v>321.54000000000002</v>
      </c>
      <c r="P62" s="102">
        <v>236.72</v>
      </c>
      <c r="Q62" s="102">
        <v>304.8</v>
      </c>
      <c r="R62" s="316"/>
    </row>
    <row r="63" spans="2:18" x14ac:dyDescent="0.25">
      <c r="J63" s="90"/>
      <c r="L63" s="314">
        <v>14</v>
      </c>
      <c r="M63" s="102">
        <v>324.98</v>
      </c>
      <c r="N63" s="102">
        <v>330.45000000000005</v>
      </c>
      <c r="O63" s="102">
        <v>321.54000000000002</v>
      </c>
      <c r="P63" s="102">
        <v>218.79999999999998</v>
      </c>
      <c r="Q63" s="102">
        <v>314.13</v>
      </c>
      <c r="R63" s="316"/>
    </row>
    <row r="64" spans="2:18" x14ac:dyDescent="0.25">
      <c r="J64" s="90"/>
      <c r="K64" s="90"/>
      <c r="L64" s="314">
        <v>15</v>
      </c>
      <c r="M64" s="102">
        <v>330.16</v>
      </c>
      <c r="N64" s="102">
        <v>309.01000000000005</v>
      </c>
      <c r="O64" s="102">
        <v>314.24</v>
      </c>
      <c r="P64" s="102">
        <v>231.95</v>
      </c>
      <c r="Q64" s="102">
        <v>313.33000000000004</v>
      </c>
      <c r="R64" s="316"/>
    </row>
    <row r="65" spans="10:18" x14ac:dyDescent="0.25">
      <c r="J65" s="90"/>
      <c r="K65" s="90"/>
      <c r="L65" s="314">
        <v>16</v>
      </c>
      <c r="M65" s="102">
        <v>327.71000000000004</v>
      </c>
      <c r="N65" s="102">
        <v>319.76000000000005</v>
      </c>
      <c r="O65" s="102"/>
      <c r="P65" s="102">
        <v>225.66</v>
      </c>
      <c r="Q65" s="102">
        <v>312.12</v>
      </c>
      <c r="R65" s="316"/>
    </row>
    <row r="66" spans="10:18" x14ac:dyDescent="0.25">
      <c r="J66" s="90"/>
      <c r="K66" s="90"/>
      <c r="L66" s="314">
        <v>17</v>
      </c>
      <c r="M66" s="101">
        <v>329.43</v>
      </c>
      <c r="N66" s="101">
        <v>324.37</v>
      </c>
      <c r="O66" s="101"/>
      <c r="P66" s="101">
        <v>237.32999999999998</v>
      </c>
      <c r="Q66" s="101">
        <v>312.63</v>
      </c>
      <c r="R66" s="315"/>
    </row>
    <row r="67" spans="10:18" x14ac:dyDescent="0.25">
      <c r="J67" s="90"/>
      <c r="K67" s="90"/>
      <c r="L67" s="314">
        <v>18</v>
      </c>
      <c r="M67" s="101">
        <v>327.42</v>
      </c>
      <c r="N67" s="101">
        <v>323.78000000000003</v>
      </c>
      <c r="O67" s="101"/>
      <c r="P67" s="101">
        <v>236.37</v>
      </c>
      <c r="Q67" s="101">
        <v>313.51000000000005</v>
      </c>
      <c r="R67" s="315"/>
    </row>
    <row r="68" spans="10:18" x14ac:dyDescent="0.25">
      <c r="J68" s="90"/>
      <c r="K68" s="90"/>
      <c r="L68" s="314">
        <v>19</v>
      </c>
      <c r="M68" s="102">
        <v>327.51000000000005</v>
      </c>
      <c r="N68" s="102">
        <v>323.35000000000002</v>
      </c>
      <c r="O68" s="102"/>
      <c r="P68" s="102">
        <v>228.01</v>
      </c>
      <c r="Q68" s="102">
        <v>314.94</v>
      </c>
      <c r="R68" s="317"/>
    </row>
    <row r="69" spans="10:18" x14ac:dyDescent="0.25">
      <c r="J69" s="90"/>
      <c r="K69" s="90"/>
      <c r="L69" s="314">
        <v>20</v>
      </c>
      <c r="M69" s="102">
        <v>328.88</v>
      </c>
      <c r="N69" s="102">
        <v>321.52000000000004</v>
      </c>
      <c r="O69" s="102"/>
      <c r="P69" s="102">
        <v>231.26999999999998</v>
      </c>
      <c r="Q69" s="102">
        <v>313.08000000000004</v>
      </c>
      <c r="R69" s="317">
        <v>331.54</v>
      </c>
    </row>
    <row r="70" spans="10:18" x14ac:dyDescent="0.25">
      <c r="J70" s="90"/>
      <c r="L70" s="314">
        <v>21</v>
      </c>
      <c r="M70" s="101">
        <v>330.65000000000003</v>
      </c>
      <c r="N70" s="101">
        <v>329.12</v>
      </c>
      <c r="O70" s="101"/>
      <c r="P70" s="101">
        <v>233.44</v>
      </c>
      <c r="Q70" s="101">
        <v>322.01000000000005</v>
      </c>
      <c r="R70" s="318"/>
    </row>
    <row r="71" spans="10:18" x14ac:dyDescent="0.25">
      <c r="J71" s="90"/>
      <c r="K71" s="90"/>
      <c r="L71" s="314">
        <v>22</v>
      </c>
      <c r="M71" s="101">
        <v>326.92</v>
      </c>
      <c r="N71" s="101">
        <v>326.85000000000002</v>
      </c>
      <c r="O71" s="101"/>
      <c r="P71" s="101">
        <v>245.45</v>
      </c>
      <c r="Q71" s="101">
        <v>325.29000000000002</v>
      </c>
      <c r="R71" s="318"/>
    </row>
    <row r="72" spans="10:18" x14ac:dyDescent="0.25">
      <c r="J72" s="90"/>
      <c r="K72" s="90"/>
      <c r="L72" s="314">
        <v>23</v>
      </c>
      <c r="M72" s="100">
        <v>328.90000000000003</v>
      </c>
      <c r="N72" s="100">
        <v>325.20000000000005</v>
      </c>
      <c r="O72" s="100">
        <v>326.54000000000002</v>
      </c>
      <c r="P72" s="100">
        <v>253.15</v>
      </c>
      <c r="Q72" s="100">
        <v>333.32</v>
      </c>
      <c r="R72" s="319">
        <v>176.54</v>
      </c>
    </row>
    <row r="73" spans="10:18" x14ac:dyDescent="0.25">
      <c r="J73" s="90"/>
      <c r="K73" s="90"/>
      <c r="L73" s="314">
        <v>24</v>
      </c>
      <c r="M73" s="100">
        <v>331.53000000000003</v>
      </c>
      <c r="N73" s="100">
        <v>325.31</v>
      </c>
      <c r="O73" s="100"/>
      <c r="P73" s="100">
        <v>263.88</v>
      </c>
      <c r="Q73" s="100">
        <v>328.65000000000003</v>
      </c>
      <c r="R73" s="319"/>
    </row>
    <row r="74" spans="10:18" x14ac:dyDescent="0.25">
      <c r="J74" s="90"/>
      <c r="K74" s="90"/>
      <c r="L74" s="314">
        <v>25</v>
      </c>
      <c r="M74" s="102">
        <v>332.72</v>
      </c>
      <c r="N74" s="102">
        <v>329.11</v>
      </c>
      <c r="O74" s="102"/>
      <c r="P74" s="102">
        <v>261.52</v>
      </c>
      <c r="Q74" s="102">
        <v>325.94</v>
      </c>
      <c r="R74" s="317"/>
    </row>
    <row r="75" spans="10:18" x14ac:dyDescent="0.25">
      <c r="J75" s="90"/>
      <c r="K75" s="90"/>
      <c r="L75" s="314">
        <v>26</v>
      </c>
      <c r="M75" s="102">
        <v>332.47</v>
      </c>
      <c r="N75" s="102">
        <v>331.98</v>
      </c>
      <c r="O75" s="102"/>
      <c r="P75" s="102">
        <v>269.21000000000004</v>
      </c>
      <c r="Q75" s="102">
        <v>319.82</v>
      </c>
      <c r="R75" s="316"/>
    </row>
    <row r="76" spans="10:18" x14ac:dyDescent="0.25">
      <c r="J76" s="90"/>
      <c r="K76" s="90"/>
      <c r="L76" s="314">
        <v>27</v>
      </c>
      <c r="M76" s="102">
        <v>329.49</v>
      </c>
      <c r="N76" s="102">
        <v>337.75</v>
      </c>
      <c r="O76" s="102"/>
      <c r="P76" s="102">
        <v>259.76</v>
      </c>
      <c r="Q76" s="102">
        <v>328.19</v>
      </c>
      <c r="R76" s="316"/>
    </row>
    <row r="77" spans="10:18" ht="15.75" thickBot="1" x14ac:dyDescent="0.3">
      <c r="J77" s="90"/>
      <c r="K77" s="90"/>
      <c r="L77" s="314">
        <v>28</v>
      </c>
      <c r="M77" s="333">
        <v>332.86</v>
      </c>
      <c r="N77" s="333">
        <v>327.28000000000003</v>
      </c>
      <c r="O77" s="333">
        <v>291.54000000000002</v>
      </c>
      <c r="P77" s="333">
        <v>240.28</v>
      </c>
      <c r="Q77" s="333">
        <v>325.98</v>
      </c>
      <c r="R77" s="334"/>
    </row>
    <row r="78" spans="10:18" x14ac:dyDescent="0.25">
      <c r="J78" s="90"/>
      <c r="K78" s="9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2"/>
  <sheetViews>
    <sheetView workbookViewId="0"/>
  </sheetViews>
  <sheetFormatPr defaultRowHeight="15" x14ac:dyDescent="0.25"/>
  <cols>
    <col min="1" max="1" width="9.140625" style="90"/>
    <col min="10" max="10" width="13.5703125" customWidth="1"/>
    <col min="11" max="11" width="9.140625" style="21"/>
  </cols>
  <sheetData>
    <row r="1" spans="2:13" x14ac:dyDescent="0.25">
      <c r="B1" s="37" t="s">
        <v>145</v>
      </c>
      <c r="C1" s="37" t="s">
        <v>53</v>
      </c>
      <c r="E1" s="30"/>
      <c r="F1" s="30"/>
      <c r="G1" s="30"/>
      <c r="H1" s="30"/>
    </row>
    <row r="2" spans="2:13" ht="15.75" thickBot="1" x14ac:dyDescent="0.3"/>
    <row r="3" spans="2:13" x14ac:dyDescent="0.25">
      <c r="B3" s="81" t="s">
        <v>52</v>
      </c>
      <c r="C3" s="39" t="s">
        <v>13</v>
      </c>
      <c r="D3" s="82" t="s">
        <v>14</v>
      </c>
      <c r="E3" s="83" t="s">
        <v>15</v>
      </c>
      <c r="F3" s="83" t="s">
        <v>16</v>
      </c>
      <c r="G3" s="83" t="s">
        <v>17</v>
      </c>
      <c r="H3" s="84" t="s">
        <v>18</v>
      </c>
      <c r="I3" s="39" t="s">
        <v>19</v>
      </c>
      <c r="J3" s="39" t="s">
        <v>51</v>
      </c>
      <c r="M3" t="s">
        <v>169</v>
      </c>
    </row>
    <row r="4" spans="2:13" x14ac:dyDescent="0.25">
      <c r="B4" s="32">
        <v>28</v>
      </c>
      <c r="C4" s="34"/>
      <c r="D4" s="33">
        <v>118406</v>
      </c>
      <c r="E4" s="33">
        <v>7979</v>
      </c>
      <c r="F4" s="33"/>
      <c r="G4" s="33">
        <v>36063</v>
      </c>
      <c r="H4" s="33">
        <v>42405</v>
      </c>
      <c r="I4" s="34">
        <v>7949</v>
      </c>
      <c r="J4" s="35">
        <v>212802</v>
      </c>
      <c r="K4"/>
    </row>
    <row r="5" spans="2:13" x14ac:dyDescent="0.25">
      <c r="B5" s="32">
        <v>29</v>
      </c>
      <c r="C5" s="34"/>
      <c r="D5" s="33">
        <v>119280</v>
      </c>
      <c r="E5" s="33">
        <v>11364</v>
      </c>
      <c r="F5" s="33"/>
      <c r="G5" s="33">
        <v>38956</v>
      </c>
      <c r="H5" s="33">
        <v>59096</v>
      </c>
      <c r="I5" s="34"/>
      <c r="J5" s="35">
        <v>228696</v>
      </c>
      <c r="K5"/>
    </row>
    <row r="6" spans="2:13" x14ac:dyDescent="0.25">
      <c r="B6" s="32">
        <v>30</v>
      </c>
      <c r="C6" s="34"/>
      <c r="D6" s="33">
        <v>118423</v>
      </c>
      <c r="E6" s="33">
        <v>11038</v>
      </c>
      <c r="F6" s="33"/>
      <c r="G6" s="33">
        <v>40577</v>
      </c>
      <c r="H6" s="33">
        <v>41415</v>
      </c>
      <c r="I6" s="34"/>
      <c r="J6" s="35">
        <v>211453</v>
      </c>
      <c r="K6"/>
    </row>
    <row r="7" spans="2:13" x14ac:dyDescent="0.25">
      <c r="B7" s="32">
        <v>31</v>
      </c>
      <c r="C7" s="34"/>
      <c r="D7" s="33">
        <v>128186</v>
      </c>
      <c r="E7" s="33">
        <v>7755</v>
      </c>
      <c r="F7" s="33"/>
      <c r="G7" s="33">
        <v>46790</v>
      </c>
      <c r="H7" s="33">
        <v>59347</v>
      </c>
      <c r="I7" s="34">
        <v>5600</v>
      </c>
      <c r="J7" s="35">
        <v>247678</v>
      </c>
      <c r="K7"/>
    </row>
    <row r="8" spans="2:13" x14ac:dyDescent="0.25">
      <c r="B8" s="32">
        <v>32</v>
      </c>
      <c r="C8" s="34"/>
      <c r="D8" s="33">
        <v>110306</v>
      </c>
      <c r="E8" s="33">
        <v>12741</v>
      </c>
      <c r="F8" s="33"/>
      <c r="G8" s="33">
        <v>38020</v>
      </c>
      <c r="H8" s="33">
        <v>49702</v>
      </c>
      <c r="I8" s="34"/>
      <c r="J8" s="35">
        <v>210769</v>
      </c>
      <c r="K8"/>
    </row>
    <row r="9" spans="2:13" x14ac:dyDescent="0.25">
      <c r="B9" s="32">
        <v>33</v>
      </c>
      <c r="C9" s="34"/>
      <c r="D9" s="33">
        <v>120044</v>
      </c>
      <c r="E9" s="33">
        <v>14411</v>
      </c>
      <c r="F9" s="33"/>
      <c r="G9" s="33">
        <v>47106</v>
      </c>
      <c r="H9" s="33">
        <v>51846</v>
      </c>
      <c r="I9" s="34">
        <v>5702</v>
      </c>
      <c r="J9" s="35">
        <v>239109</v>
      </c>
      <c r="K9"/>
    </row>
    <row r="10" spans="2:13" x14ac:dyDescent="0.25">
      <c r="B10" s="32">
        <v>34</v>
      </c>
      <c r="C10" s="34"/>
      <c r="D10" s="33">
        <v>120044</v>
      </c>
      <c r="E10" s="33">
        <v>14411</v>
      </c>
      <c r="F10" s="33"/>
      <c r="G10" s="33">
        <v>47106</v>
      </c>
      <c r="H10" s="33">
        <v>51846</v>
      </c>
      <c r="I10" s="34">
        <v>7248</v>
      </c>
      <c r="J10" s="35">
        <v>240655</v>
      </c>
      <c r="K10"/>
    </row>
    <row r="11" spans="2:13" x14ac:dyDescent="0.25">
      <c r="B11" s="32">
        <v>35</v>
      </c>
      <c r="C11" s="34"/>
      <c r="D11" s="33">
        <v>119594</v>
      </c>
      <c r="E11" s="33">
        <v>8124</v>
      </c>
      <c r="F11" s="33"/>
      <c r="G11" s="33">
        <v>34401</v>
      </c>
      <c r="H11" s="33">
        <v>56720</v>
      </c>
      <c r="I11" s="34">
        <v>5527</v>
      </c>
      <c r="J11" s="35">
        <v>224366</v>
      </c>
      <c r="K11"/>
    </row>
    <row r="12" spans="2:13" x14ac:dyDescent="0.25">
      <c r="B12" s="32">
        <v>36</v>
      </c>
      <c r="C12" s="34">
        <v>130</v>
      </c>
      <c r="D12" s="33">
        <v>119291</v>
      </c>
      <c r="E12" s="33">
        <v>10449</v>
      </c>
      <c r="F12" s="33"/>
      <c r="G12" s="33">
        <v>50185</v>
      </c>
      <c r="H12" s="33">
        <v>51804</v>
      </c>
      <c r="I12" s="34">
        <v>7589</v>
      </c>
      <c r="J12" s="35">
        <v>239448</v>
      </c>
      <c r="K12"/>
    </row>
    <row r="13" spans="2:13" x14ac:dyDescent="0.25">
      <c r="B13" s="32">
        <v>37</v>
      </c>
      <c r="C13" s="34"/>
      <c r="D13" s="33">
        <v>123350</v>
      </c>
      <c r="E13" s="33">
        <v>6350</v>
      </c>
      <c r="F13" s="33"/>
      <c r="G13" s="33">
        <v>34610</v>
      </c>
      <c r="H13" s="33">
        <v>46640</v>
      </c>
      <c r="I13" s="34">
        <v>6657</v>
      </c>
      <c r="J13" s="35">
        <v>217607</v>
      </c>
      <c r="K13"/>
    </row>
    <row r="14" spans="2:13" x14ac:dyDescent="0.25">
      <c r="B14" s="32">
        <v>38</v>
      </c>
      <c r="C14" s="34">
        <v>341</v>
      </c>
      <c r="D14" s="33">
        <v>148332</v>
      </c>
      <c r="E14" s="33">
        <v>11444</v>
      </c>
      <c r="F14" s="33"/>
      <c r="G14" s="33">
        <v>44711</v>
      </c>
      <c r="H14" s="33">
        <v>54932</v>
      </c>
      <c r="I14" s="34">
        <v>7196</v>
      </c>
      <c r="J14" s="35">
        <v>266956</v>
      </c>
      <c r="K14"/>
    </row>
    <row r="15" spans="2:13" x14ac:dyDescent="0.25">
      <c r="B15" s="32">
        <v>39</v>
      </c>
      <c r="C15" s="33">
        <v>712</v>
      </c>
      <c r="D15" s="33">
        <v>133059</v>
      </c>
      <c r="E15" s="33">
        <v>11826</v>
      </c>
      <c r="F15" s="33"/>
      <c r="G15" s="33">
        <v>38608</v>
      </c>
      <c r="H15" s="33">
        <v>48953</v>
      </c>
      <c r="I15" s="33">
        <v>4813</v>
      </c>
      <c r="J15" s="35">
        <v>237971</v>
      </c>
      <c r="K15"/>
    </row>
    <row r="16" spans="2:13" x14ac:dyDescent="0.25">
      <c r="B16" s="32">
        <v>40</v>
      </c>
      <c r="C16" s="34"/>
      <c r="D16" s="33">
        <v>124640</v>
      </c>
      <c r="E16" s="33">
        <v>7306</v>
      </c>
      <c r="F16" s="33"/>
      <c r="G16" s="33">
        <v>46142</v>
      </c>
      <c r="H16" s="33">
        <v>48270</v>
      </c>
      <c r="I16" s="34">
        <v>5886</v>
      </c>
      <c r="J16" s="35">
        <v>232244</v>
      </c>
      <c r="K16"/>
    </row>
    <row r="17" spans="2:11" x14ac:dyDescent="0.25">
      <c r="B17" s="32">
        <v>41</v>
      </c>
      <c r="C17" s="34">
        <v>272</v>
      </c>
      <c r="D17" s="33">
        <v>121767</v>
      </c>
      <c r="E17" s="33">
        <v>11614</v>
      </c>
      <c r="F17" s="33">
        <v>311</v>
      </c>
      <c r="G17" s="33">
        <v>55131</v>
      </c>
      <c r="H17" s="33">
        <v>39848</v>
      </c>
      <c r="I17" s="34">
        <v>6222</v>
      </c>
      <c r="J17" s="35">
        <v>235165</v>
      </c>
      <c r="K17"/>
    </row>
    <row r="18" spans="2:11" x14ac:dyDescent="0.25">
      <c r="B18" s="32">
        <v>42</v>
      </c>
      <c r="C18" s="34"/>
      <c r="D18" s="33">
        <v>115939</v>
      </c>
      <c r="E18" s="33">
        <v>8534</v>
      </c>
      <c r="F18" s="33">
        <v>1790</v>
      </c>
      <c r="G18" s="33">
        <v>46596</v>
      </c>
      <c r="H18" s="33">
        <v>47751</v>
      </c>
      <c r="I18" s="34">
        <v>6629</v>
      </c>
      <c r="J18" s="35">
        <v>227239</v>
      </c>
      <c r="K18"/>
    </row>
    <row r="19" spans="2:11" x14ac:dyDescent="0.25">
      <c r="B19" s="32">
        <v>43</v>
      </c>
      <c r="C19" s="34"/>
      <c r="D19" s="33">
        <v>120428</v>
      </c>
      <c r="E19" s="33">
        <v>4677</v>
      </c>
      <c r="F19" s="33"/>
      <c r="G19" s="33">
        <v>41648</v>
      </c>
      <c r="H19" s="33">
        <v>40180</v>
      </c>
      <c r="I19" s="34">
        <v>4265</v>
      </c>
      <c r="J19" s="35">
        <f>SUM(C19:I19)</f>
        <v>211198</v>
      </c>
      <c r="K19"/>
    </row>
    <row r="20" spans="2:11" x14ac:dyDescent="0.25">
      <c r="B20" s="32">
        <v>44</v>
      </c>
      <c r="C20" s="34">
        <v>332</v>
      </c>
      <c r="D20" s="33">
        <v>113300</v>
      </c>
      <c r="E20" s="33">
        <v>4713</v>
      </c>
      <c r="F20" s="33">
        <v>392</v>
      </c>
      <c r="G20" s="33">
        <v>25470</v>
      </c>
      <c r="H20" s="33">
        <v>28949</v>
      </c>
      <c r="I20" s="34">
        <v>4860</v>
      </c>
      <c r="J20" s="35">
        <f>SUM(C20:I20)</f>
        <v>178016</v>
      </c>
      <c r="K20"/>
    </row>
    <row r="21" spans="2:11" x14ac:dyDescent="0.25">
      <c r="B21" s="32">
        <v>45</v>
      </c>
      <c r="C21" s="34">
        <v>139</v>
      </c>
      <c r="D21" s="33">
        <v>101299</v>
      </c>
      <c r="E21" s="33">
        <v>7553</v>
      </c>
      <c r="F21" s="33"/>
      <c r="G21" s="33">
        <v>40679</v>
      </c>
      <c r="H21" s="33">
        <v>20682</v>
      </c>
      <c r="I21" s="34">
        <v>6459</v>
      </c>
      <c r="J21" s="35">
        <v>176811</v>
      </c>
      <c r="K21"/>
    </row>
    <row r="22" spans="2:11" x14ac:dyDescent="0.25">
      <c r="B22" s="32">
        <v>46</v>
      </c>
      <c r="C22" s="34"/>
      <c r="D22" s="33">
        <v>108239</v>
      </c>
      <c r="E22" s="33">
        <v>5918</v>
      </c>
      <c r="F22" s="33"/>
      <c r="G22" s="33">
        <v>65786</v>
      </c>
      <c r="H22" s="33">
        <v>30849</v>
      </c>
      <c r="I22" s="34">
        <v>5716</v>
      </c>
      <c r="J22" s="35">
        <f>SUM(C22:I22)</f>
        <v>216508</v>
      </c>
      <c r="K22"/>
    </row>
    <row r="23" spans="2:11" x14ac:dyDescent="0.25">
      <c r="B23" s="32">
        <v>47</v>
      </c>
      <c r="C23" s="34">
        <v>111</v>
      </c>
      <c r="D23" s="33">
        <v>108624</v>
      </c>
      <c r="E23" s="33">
        <v>9686</v>
      </c>
      <c r="F23" s="33"/>
      <c r="G23" s="33">
        <v>63577</v>
      </c>
      <c r="H23" s="33">
        <v>44760</v>
      </c>
      <c r="I23" s="34">
        <v>5508</v>
      </c>
      <c r="J23" s="35">
        <f>SUM(C23:I23)</f>
        <v>232266</v>
      </c>
      <c r="K23"/>
    </row>
    <row r="24" spans="2:11" x14ac:dyDescent="0.25">
      <c r="B24" s="32">
        <v>48</v>
      </c>
      <c r="C24" s="34"/>
      <c r="D24" s="33">
        <v>147072</v>
      </c>
      <c r="E24" s="33">
        <v>8175</v>
      </c>
      <c r="F24" s="33"/>
      <c r="G24" s="33">
        <v>43259</v>
      </c>
      <c r="H24" s="33">
        <v>44339</v>
      </c>
      <c r="I24" s="34">
        <v>5654</v>
      </c>
      <c r="J24" s="35">
        <v>248499</v>
      </c>
      <c r="K24"/>
    </row>
    <row r="25" spans="2:11" x14ac:dyDescent="0.25">
      <c r="B25" s="32">
        <v>49</v>
      </c>
      <c r="C25" s="34">
        <v>478</v>
      </c>
      <c r="D25" s="33">
        <v>129752</v>
      </c>
      <c r="E25" s="33">
        <v>12377</v>
      </c>
      <c r="F25" s="33">
        <v>338</v>
      </c>
      <c r="G25" s="33">
        <v>48017</v>
      </c>
      <c r="H25" s="33">
        <v>43426</v>
      </c>
      <c r="I25" s="34">
        <v>4729</v>
      </c>
      <c r="J25" s="35">
        <v>239117</v>
      </c>
      <c r="K25"/>
    </row>
    <row r="26" spans="2:11" x14ac:dyDescent="0.25">
      <c r="B26" s="32">
        <v>50</v>
      </c>
      <c r="C26" s="34"/>
      <c r="D26" s="33">
        <v>169938</v>
      </c>
      <c r="E26" s="33">
        <v>9670</v>
      </c>
      <c r="F26" s="33"/>
      <c r="G26" s="33">
        <v>50489</v>
      </c>
      <c r="H26" s="33">
        <v>43066</v>
      </c>
      <c r="I26" s="34">
        <v>7909</v>
      </c>
      <c r="J26" s="35">
        <v>281072</v>
      </c>
      <c r="K26"/>
    </row>
    <row r="27" spans="2:11" x14ac:dyDescent="0.25">
      <c r="B27" s="32">
        <v>51</v>
      </c>
      <c r="C27" s="34">
        <v>762</v>
      </c>
      <c r="D27" s="33">
        <v>152825</v>
      </c>
      <c r="E27" s="33">
        <v>7578</v>
      </c>
      <c r="F27" s="33">
        <v>362</v>
      </c>
      <c r="G27" s="33">
        <v>47720</v>
      </c>
      <c r="H27" s="33">
        <v>45466</v>
      </c>
      <c r="I27" s="34">
        <v>7589</v>
      </c>
      <c r="J27" s="35">
        <v>262302</v>
      </c>
      <c r="K27"/>
    </row>
    <row r="28" spans="2:11" x14ac:dyDescent="0.25">
      <c r="B28" s="32">
        <v>52</v>
      </c>
      <c r="C28" s="34">
        <v>303</v>
      </c>
      <c r="D28" s="33">
        <v>139869</v>
      </c>
      <c r="E28" s="33">
        <v>8024</v>
      </c>
      <c r="F28" s="33">
        <v>366</v>
      </c>
      <c r="G28" s="33">
        <v>26862</v>
      </c>
      <c r="H28" s="33">
        <v>24259</v>
      </c>
      <c r="I28" s="34">
        <v>6443</v>
      </c>
      <c r="J28" s="35">
        <v>206126</v>
      </c>
      <c r="K28"/>
    </row>
    <row r="29" spans="2:11" ht="15.75" thickBot="1" x14ac:dyDescent="0.3">
      <c r="B29" s="329">
        <v>53</v>
      </c>
      <c r="C29" s="330"/>
      <c r="D29" s="331">
        <v>114077</v>
      </c>
      <c r="E29" s="331">
        <v>8691</v>
      </c>
      <c r="F29" s="331"/>
      <c r="G29" s="331">
        <v>24789</v>
      </c>
      <c r="H29" s="331">
        <v>27994</v>
      </c>
      <c r="I29" s="330">
        <v>6157</v>
      </c>
      <c r="J29" s="332">
        <f>SUM(C29:I29)</f>
        <v>181708</v>
      </c>
      <c r="K29"/>
    </row>
    <row r="30" spans="2:11" x14ac:dyDescent="0.25">
      <c r="B30" s="320">
        <v>1</v>
      </c>
      <c r="C30" s="321">
        <v>59</v>
      </c>
      <c r="D30" s="321">
        <v>128133</v>
      </c>
      <c r="E30" s="321">
        <v>5151</v>
      </c>
      <c r="F30" s="321"/>
      <c r="G30" s="321">
        <v>47802</v>
      </c>
      <c r="H30" s="321">
        <v>37322</v>
      </c>
      <c r="I30" s="321">
        <v>4317</v>
      </c>
      <c r="J30" s="322">
        <v>222784</v>
      </c>
      <c r="K30" s="80">
        <v>2021</v>
      </c>
    </row>
    <row r="31" spans="2:11" x14ac:dyDescent="0.25">
      <c r="B31" s="323">
        <v>2</v>
      </c>
      <c r="C31" s="86">
        <v>120</v>
      </c>
      <c r="D31" s="86">
        <v>140095</v>
      </c>
      <c r="E31" s="86">
        <v>8655</v>
      </c>
      <c r="F31" s="86">
        <v>641</v>
      </c>
      <c r="G31" s="86">
        <v>34975</v>
      </c>
      <c r="H31" s="86">
        <v>42587</v>
      </c>
      <c r="I31" s="86">
        <v>6816</v>
      </c>
      <c r="J31" s="324">
        <f>SUM(C31:I31)</f>
        <v>233889</v>
      </c>
      <c r="K31"/>
    </row>
    <row r="32" spans="2:11" x14ac:dyDescent="0.25">
      <c r="B32" s="323">
        <v>3</v>
      </c>
      <c r="C32" s="86"/>
      <c r="D32" s="86">
        <v>140138</v>
      </c>
      <c r="E32" s="86">
        <v>7309</v>
      </c>
      <c r="F32" s="86"/>
      <c r="G32" s="86">
        <v>52683</v>
      </c>
      <c r="H32" s="86">
        <v>38491</v>
      </c>
      <c r="I32" s="86">
        <v>7091</v>
      </c>
      <c r="J32" s="325">
        <f>SUM(C32:I32)</f>
        <v>245712</v>
      </c>
      <c r="K32"/>
    </row>
    <row r="33" spans="2:11" x14ac:dyDescent="0.25">
      <c r="B33" s="323">
        <v>4</v>
      </c>
      <c r="C33" s="86">
        <v>301</v>
      </c>
      <c r="D33" s="86">
        <v>136340</v>
      </c>
      <c r="E33" s="86">
        <v>5293</v>
      </c>
      <c r="F33" s="86"/>
      <c r="G33" s="86">
        <v>48286</v>
      </c>
      <c r="H33" s="86">
        <v>41678</v>
      </c>
      <c r="I33" s="86">
        <v>6720</v>
      </c>
      <c r="J33" s="325">
        <f>SUM(C33:I33)</f>
        <v>238618</v>
      </c>
      <c r="K33"/>
    </row>
    <row r="34" spans="2:11" x14ac:dyDescent="0.25">
      <c r="B34" s="323">
        <v>5</v>
      </c>
      <c r="C34" s="86"/>
      <c r="D34" s="86">
        <v>122845</v>
      </c>
      <c r="E34" s="86">
        <v>5984</v>
      </c>
      <c r="F34" s="86"/>
      <c r="G34" s="86">
        <v>43902</v>
      </c>
      <c r="H34" s="86">
        <v>35222</v>
      </c>
      <c r="I34" s="86">
        <v>7021</v>
      </c>
      <c r="J34" s="325">
        <v>214974</v>
      </c>
      <c r="K34"/>
    </row>
    <row r="35" spans="2:11" x14ac:dyDescent="0.25">
      <c r="B35" s="323">
        <v>6</v>
      </c>
      <c r="C35" s="86">
        <v>172</v>
      </c>
      <c r="D35" s="86">
        <v>122134</v>
      </c>
      <c r="E35" s="86">
        <v>5705</v>
      </c>
      <c r="F35" s="86"/>
      <c r="G35" s="86">
        <v>42608</v>
      </c>
      <c r="H35" s="86">
        <v>45420</v>
      </c>
      <c r="I35" s="86">
        <v>7254</v>
      </c>
      <c r="J35" s="325">
        <f t="shared" ref="J35" si="0">SUM(C35:I35)</f>
        <v>223293</v>
      </c>
      <c r="K35"/>
    </row>
    <row r="36" spans="2:11" x14ac:dyDescent="0.25">
      <c r="B36" s="323">
        <v>7</v>
      </c>
      <c r="C36" s="86">
        <v>952</v>
      </c>
      <c r="D36" s="86">
        <v>122964</v>
      </c>
      <c r="E36" s="86">
        <v>6605</v>
      </c>
      <c r="F36" s="86" t="s">
        <v>143</v>
      </c>
      <c r="G36" s="86">
        <v>56168</v>
      </c>
      <c r="H36" s="86">
        <v>48468</v>
      </c>
      <c r="I36" s="86">
        <v>9617</v>
      </c>
      <c r="J36" s="325">
        <v>244774</v>
      </c>
    </row>
    <row r="37" spans="2:11" x14ac:dyDescent="0.25">
      <c r="B37" s="323">
        <v>8</v>
      </c>
      <c r="C37" s="86">
        <v>254</v>
      </c>
      <c r="D37" s="86">
        <v>111944</v>
      </c>
      <c r="E37" s="86">
        <v>3362</v>
      </c>
      <c r="F37" s="86" t="s">
        <v>143</v>
      </c>
      <c r="G37" s="86">
        <v>49209</v>
      </c>
      <c r="H37" s="86">
        <v>36963</v>
      </c>
      <c r="I37" s="86">
        <v>7110</v>
      </c>
      <c r="J37" s="325">
        <f t="shared" ref="J37" si="1">SUM(C37:I37)</f>
        <v>208842</v>
      </c>
    </row>
    <row r="38" spans="2:11" x14ac:dyDescent="0.25">
      <c r="B38" s="323">
        <v>9</v>
      </c>
      <c r="C38" s="86">
        <v>247</v>
      </c>
      <c r="D38" s="86">
        <v>137143</v>
      </c>
      <c r="E38" s="86">
        <v>8537</v>
      </c>
      <c r="F38" s="86">
        <v>427</v>
      </c>
      <c r="G38" s="86">
        <v>42616</v>
      </c>
      <c r="H38" s="86">
        <v>33477</v>
      </c>
      <c r="I38" s="86">
        <v>7943</v>
      </c>
      <c r="J38" s="325">
        <v>230390</v>
      </c>
    </row>
    <row r="39" spans="2:11" x14ac:dyDescent="0.25">
      <c r="B39" s="323">
        <v>10</v>
      </c>
      <c r="C39" s="86">
        <v>364</v>
      </c>
      <c r="D39" s="86">
        <v>129645</v>
      </c>
      <c r="E39" s="86">
        <v>8152</v>
      </c>
      <c r="F39" s="86" t="s">
        <v>143</v>
      </c>
      <c r="G39" s="86">
        <v>54460</v>
      </c>
      <c r="H39" s="86">
        <v>42334</v>
      </c>
      <c r="I39" s="86">
        <v>7473</v>
      </c>
      <c r="J39" s="325">
        <f t="shared" ref="J39" si="2">SUM(C39:I39)</f>
        <v>242428</v>
      </c>
    </row>
    <row r="40" spans="2:11" x14ac:dyDescent="0.25">
      <c r="B40" s="323">
        <v>11</v>
      </c>
      <c r="C40" s="86">
        <v>399</v>
      </c>
      <c r="D40" s="86">
        <v>137808</v>
      </c>
      <c r="E40" s="86">
        <v>8314</v>
      </c>
      <c r="F40" s="86" t="s">
        <v>143</v>
      </c>
      <c r="G40" s="86">
        <v>54929</v>
      </c>
      <c r="H40" s="86">
        <v>42046</v>
      </c>
      <c r="I40" s="86">
        <v>8755</v>
      </c>
      <c r="J40" s="325">
        <f>SUM(C40:I40)</f>
        <v>252251</v>
      </c>
    </row>
    <row r="41" spans="2:11" x14ac:dyDescent="0.25">
      <c r="B41" s="323">
        <v>12</v>
      </c>
      <c r="C41" s="86">
        <v>634</v>
      </c>
      <c r="D41" s="86">
        <v>146128</v>
      </c>
      <c r="E41" s="86">
        <v>7930</v>
      </c>
      <c r="F41" s="86" t="s">
        <v>143</v>
      </c>
      <c r="G41" s="86">
        <v>39221</v>
      </c>
      <c r="H41" s="86">
        <v>39912</v>
      </c>
      <c r="I41" s="86">
        <v>7591</v>
      </c>
      <c r="J41" s="325">
        <f>SUM(C41:I41)</f>
        <v>241416</v>
      </c>
    </row>
    <row r="42" spans="2:11" x14ac:dyDescent="0.25">
      <c r="B42" s="323">
        <v>13</v>
      </c>
      <c r="C42" s="86">
        <v>399</v>
      </c>
      <c r="D42" s="86">
        <v>141365</v>
      </c>
      <c r="E42" s="86">
        <v>10856</v>
      </c>
      <c r="F42" s="86">
        <v>792</v>
      </c>
      <c r="G42" s="86">
        <v>39608</v>
      </c>
      <c r="H42" s="86">
        <v>40763</v>
      </c>
      <c r="I42" s="86">
        <v>9051</v>
      </c>
      <c r="J42" s="325">
        <f t="shared" ref="J42" si="3">SUM(C42:I42)</f>
        <v>242834</v>
      </c>
      <c r="K42"/>
    </row>
    <row r="43" spans="2:11" x14ac:dyDescent="0.25">
      <c r="B43" s="323">
        <v>14</v>
      </c>
      <c r="C43" s="86">
        <v>503</v>
      </c>
      <c r="D43" s="86">
        <v>101810</v>
      </c>
      <c r="E43" s="86">
        <v>4655</v>
      </c>
      <c r="F43" s="86">
        <v>1793</v>
      </c>
      <c r="G43" s="86">
        <v>42225</v>
      </c>
      <c r="H43" s="86">
        <v>31219</v>
      </c>
      <c r="I43" s="86">
        <v>6446</v>
      </c>
      <c r="J43" s="325">
        <v>188651</v>
      </c>
      <c r="K43"/>
    </row>
    <row r="44" spans="2:11" x14ac:dyDescent="0.25">
      <c r="B44" s="323">
        <v>15</v>
      </c>
      <c r="C44" s="86">
        <v>115</v>
      </c>
      <c r="D44" s="86">
        <v>134747</v>
      </c>
      <c r="E44" s="86">
        <v>5533</v>
      </c>
      <c r="F44" s="86">
        <v>950</v>
      </c>
      <c r="G44" s="86">
        <v>41089</v>
      </c>
      <c r="H44" s="86">
        <v>44112</v>
      </c>
      <c r="I44" s="86">
        <v>9982</v>
      </c>
      <c r="J44" s="325">
        <v>236528</v>
      </c>
      <c r="K44"/>
    </row>
    <row r="45" spans="2:11" x14ac:dyDescent="0.25">
      <c r="B45" s="323">
        <v>16</v>
      </c>
      <c r="C45" s="86">
        <v>407</v>
      </c>
      <c r="D45" s="86">
        <v>141911</v>
      </c>
      <c r="E45" s="86">
        <v>11704</v>
      </c>
      <c r="F45" s="86" t="s">
        <v>171</v>
      </c>
      <c r="G45" s="86">
        <v>59380</v>
      </c>
      <c r="H45" s="86">
        <v>61398</v>
      </c>
      <c r="I45" s="86">
        <v>7302</v>
      </c>
      <c r="J45" s="325">
        <v>282102</v>
      </c>
      <c r="K45"/>
    </row>
    <row r="46" spans="2:11" x14ac:dyDescent="0.25">
      <c r="B46" s="323">
        <v>17</v>
      </c>
      <c r="C46" s="86">
        <v>229</v>
      </c>
      <c r="D46" s="86">
        <v>143726</v>
      </c>
      <c r="E46" s="86">
        <v>12088</v>
      </c>
      <c r="F46" s="86" t="s">
        <v>143</v>
      </c>
      <c r="G46" s="86">
        <v>38414</v>
      </c>
      <c r="H46" s="86">
        <v>52327</v>
      </c>
      <c r="I46" s="86">
        <v>7322</v>
      </c>
      <c r="J46" s="325">
        <v>254106</v>
      </c>
      <c r="K46"/>
    </row>
    <row r="47" spans="2:11" x14ac:dyDescent="0.25">
      <c r="B47" s="323">
        <v>18</v>
      </c>
      <c r="C47" s="86">
        <v>193</v>
      </c>
      <c r="D47" s="86">
        <v>115096</v>
      </c>
      <c r="E47" s="86">
        <v>7270</v>
      </c>
      <c r="F47" s="86" t="s">
        <v>143</v>
      </c>
      <c r="G47" s="86">
        <v>47808</v>
      </c>
      <c r="H47" s="86">
        <v>42709</v>
      </c>
      <c r="I47" s="86">
        <v>7453</v>
      </c>
      <c r="J47" s="325">
        <v>220529</v>
      </c>
      <c r="K47"/>
    </row>
    <row r="48" spans="2:11" x14ac:dyDescent="0.25">
      <c r="B48" s="323">
        <v>19</v>
      </c>
      <c r="C48" s="86">
        <v>994</v>
      </c>
      <c r="D48" s="86">
        <v>109057</v>
      </c>
      <c r="E48" s="86">
        <v>9320</v>
      </c>
      <c r="F48" s="86" t="s">
        <v>143</v>
      </c>
      <c r="G48" s="86">
        <v>45615</v>
      </c>
      <c r="H48" s="86">
        <v>54388</v>
      </c>
      <c r="I48" s="86">
        <v>9387</v>
      </c>
      <c r="J48" s="325">
        <f>SUM(C48:I48)</f>
        <v>228761</v>
      </c>
    </row>
    <row r="49" spans="2:11" x14ac:dyDescent="0.25">
      <c r="B49" s="323">
        <v>20</v>
      </c>
      <c r="C49" s="86">
        <v>807</v>
      </c>
      <c r="D49" s="86">
        <v>141917</v>
      </c>
      <c r="E49" s="86">
        <v>12277</v>
      </c>
      <c r="F49" s="86" t="s">
        <v>143</v>
      </c>
      <c r="G49" s="86">
        <v>38828</v>
      </c>
      <c r="H49" s="86">
        <v>47265</v>
      </c>
      <c r="I49" s="86">
        <v>7704</v>
      </c>
      <c r="J49" s="325">
        <v>248798</v>
      </c>
      <c r="K49"/>
    </row>
    <row r="50" spans="2:11" x14ac:dyDescent="0.25">
      <c r="B50" s="323">
        <v>21</v>
      </c>
      <c r="C50" s="86">
        <v>1150</v>
      </c>
      <c r="D50" s="86">
        <v>125436</v>
      </c>
      <c r="E50" s="86">
        <v>11988</v>
      </c>
      <c r="F50" s="86" t="s">
        <v>143</v>
      </c>
      <c r="G50" s="86">
        <v>51793</v>
      </c>
      <c r="H50" s="86">
        <v>48555</v>
      </c>
      <c r="I50" s="86">
        <v>7380</v>
      </c>
      <c r="J50" s="325">
        <v>246302</v>
      </c>
      <c r="K50"/>
    </row>
    <row r="51" spans="2:11" x14ac:dyDescent="0.25">
      <c r="B51" s="323">
        <v>22</v>
      </c>
      <c r="C51" s="86">
        <v>478</v>
      </c>
      <c r="D51" s="86">
        <v>117148</v>
      </c>
      <c r="E51" s="86">
        <v>10771</v>
      </c>
      <c r="F51" s="86" t="s">
        <v>143</v>
      </c>
      <c r="G51" s="86">
        <v>33011</v>
      </c>
      <c r="H51" s="86">
        <v>59093</v>
      </c>
      <c r="I51" s="86">
        <v>8000</v>
      </c>
      <c r="J51" s="325">
        <v>228501</v>
      </c>
      <c r="K51"/>
    </row>
    <row r="52" spans="2:11" x14ac:dyDescent="0.25">
      <c r="B52" s="323">
        <v>23</v>
      </c>
      <c r="C52" s="86">
        <v>631</v>
      </c>
      <c r="D52" s="86">
        <v>141669</v>
      </c>
      <c r="E52" s="86">
        <v>9851</v>
      </c>
      <c r="F52" s="86">
        <v>335</v>
      </c>
      <c r="G52" s="86">
        <v>49865</v>
      </c>
      <c r="H52" s="86">
        <v>46108</v>
      </c>
      <c r="I52" s="86" t="s">
        <v>177</v>
      </c>
      <c r="J52" s="325">
        <v>248459</v>
      </c>
      <c r="K52"/>
    </row>
    <row r="53" spans="2:11" x14ac:dyDescent="0.25">
      <c r="B53" s="323">
        <v>24</v>
      </c>
      <c r="C53" s="86"/>
      <c r="D53" s="86">
        <v>135245</v>
      </c>
      <c r="E53" s="86">
        <v>9218</v>
      </c>
      <c r="F53" s="86">
        <v>361</v>
      </c>
      <c r="G53" s="86">
        <v>39246</v>
      </c>
      <c r="H53" s="86">
        <v>63858</v>
      </c>
      <c r="I53" s="86">
        <v>9745</v>
      </c>
      <c r="J53" s="325">
        <v>257673</v>
      </c>
      <c r="K53" s="36"/>
    </row>
    <row r="54" spans="2:11" x14ac:dyDescent="0.25">
      <c r="B54" s="323">
        <v>25</v>
      </c>
      <c r="C54" s="86">
        <v>217</v>
      </c>
      <c r="D54" s="86">
        <v>152208</v>
      </c>
      <c r="E54" s="86">
        <v>8685</v>
      </c>
      <c r="F54" s="86" t="s">
        <v>143</v>
      </c>
      <c r="G54" s="86">
        <v>46000</v>
      </c>
      <c r="H54" s="86">
        <v>47212</v>
      </c>
      <c r="I54" s="86">
        <v>7801</v>
      </c>
      <c r="J54" s="325">
        <v>262123</v>
      </c>
      <c r="K54" s="36"/>
    </row>
    <row r="55" spans="2:11" x14ac:dyDescent="0.25">
      <c r="B55" s="323">
        <v>26</v>
      </c>
      <c r="C55" s="86">
        <v>729</v>
      </c>
      <c r="D55" s="86">
        <v>149435</v>
      </c>
      <c r="E55" s="86">
        <v>12217</v>
      </c>
      <c r="F55" s="86" t="s">
        <v>143</v>
      </c>
      <c r="G55" s="86">
        <v>45074</v>
      </c>
      <c r="H55" s="86">
        <v>48229</v>
      </c>
      <c r="I55" s="86">
        <v>7053</v>
      </c>
      <c r="J55" s="325">
        <v>262737</v>
      </c>
      <c r="K55" s="36"/>
    </row>
    <row r="56" spans="2:11" x14ac:dyDescent="0.25">
      <c r="B56" s="323">
        <v>27</v>
      </c>
      <c r="C56" s="86" t="s">
        <v>143</v>
      </c>
      <c r="D56" s="86">
        <v>149825</v>
      </c>
      <c r="E56" s="86">
        <v>6710</v>
      </c>
      <c r="F56" s="86" t="s">
        <v>143</v>
      </c>
      <c r="G56" s="86">
        <v>47644</v>
      </c>
      <c r="H56" s="86">
        <v>51477</v>
      </c>
      <c r="I56" s="86">
        <v>9672</v>
      </c>
      <c r="J56" s="325">
        <v>265328</v>
      </c>
      <c r="K56" s="36"/>
    </row>
    <row r="57" spans="2:11" ht="15.75" thickBot="1" x14ac:dyDescent="0.3">
      <c r="B57" s="326">
        <v>28</v>
      </c>
      <c r="C57" s="327">
        <v>1036</v>
      </c>
      <c r="D57" s="327">
        <v>134849</v>
      </c>
      <c r="E57" s="327">
        <v>6401</v>
      </c>
      <c r="F57" s="327">
        <v>860</v>
      </c>
      <c r="G57" s="327">
        <v>24722</v>
      </c>
      <c r="H57" s="327">
        <v>57566</v>
      </c>
      <c r="I57" s="327">
        <v>8059</v>
      </c>
      <c r="J57" s="328">
        <v>233493</v>
      </c>
      <c r="K57" s="36"/>
    </row>
    <row r="58" spans="2:11" x14ac:dyDescent="0.25">
      <c r="K58" s="36"/>
    </row>
    <row r="59" spans="2:11" x14ac:dyDescent="0.25">
      <c r="K59" s="36"/>
    </row>
    <row r="60" spans="2:11" x14ac:dyDescent="0.25">
      <c r="K60" s="36"/>
    </row>
    <row r="61" spans="2:11" x14ac:dyDescent="0.25">
      <c r="K61" s="36"/>
    </row>
    <row r="62" spans="2:11" x14ac:dyDescent="0.25">
      <c r="K62" s="36"/>
    </row>
    <row r="63" spans="2:11" x14ac:dyDescent="0.25">
      <c r="K63" s="31"/>
    </row>
    <row r="64" spans="2:11" x14ac:dyDescent="0.25">
      <c r="K64" s="31"/>
    </row>
    <row r="65" spans="11:11" x14ac:dyDescent="0.25">
      <c r="K65" s="31"/>
    </row>
    <row r="66" spans="11:11" x14ac:dyDescent="0.25">
      <c r="K66" s="31"/>
    </row>
    <row r="67" spans="11:11" x14ac:dyDescent="0.25">
      <c r="K67" s="31"/>
    </row>
    <row r="68" spans="11:11" x14ac:dyDescent="0.25">
      <c r="K68" s="31"/>
    </row>
    <row r="69" spans="11:11" x14ac:dyDescent="0.25">
      <c r="K69" s="31"/>
    </row>
    <row r="70" spans="11:11" x14ac:dyDescent="0.25">
      <c r="K70" s="31"/>
    </row>
    <row r="71" spans="11:11" x14ac:dyDescent="0.25">
      <c r="K71" s="31"/>
    </row>
    <row r="72" spans="11:11" x14ac:dyDescent="0.25">
      <c r="K72" s="31"/>
    </row>
    <row r="73" spans="11:11" x14ac:dyDescent="0.25">
      <c r="K73" s="31"/>
    </row>
    <row r="74" spans="11:11" x14ac:dyDescent="0.25">
      <c r="K74" s="31"/>
    </row>
    <row r="75" spans="11:11" x14ac:dyDescent="0.25">
      <c r="K75" s="31"/>
    </row>
    <row r="76" spans="11:11" x14ac:dyDescent="0.25">
      <c r="K76" s="31"/>
    </row>
    <row r="77" spans="11:11" x14ac:dyDescent="0.25">
      <c r="K77" s="31"/>
    </row>
    <row r="78" spans="11:11" x14ac:dyDescent="0.25">
      <c r="K78" s="31"/>
    </row>
    <row r="79" spans="11:11" x14ac:dyDescent="0.25">
      <c r="K79" s="31"/>
    </row>
    <row r="80" spans="11:11" x14ac:dyDescent="0.25">
      <c r="K80" s="31"/>
    </row>
    <row r="81" spans="11:11" x14ac:dyDescent="0.25">
      <c r="K81" s="31"/>
    </row>
    <row r="82" spans="11:11" x14ac:dyDescent="0.25">
      <c r="K82" s="31"/>
    </row>
    <row r="83" spans="11:11" x14ac:dyDescent="0.25">
      <c r="K83" s="31"/>
    </row>
    <row r="84" spans="11:11" x14ac:dyDescent="0.25">
      <c r="K84" s="31"/>
    </row>
    <row r="85" spans="11:11" x14ac:dyDescent="0.25">
      <c r="K85" s="31"/>
    </row>
    <row r="86" spans="11:11" x14ac:dyDescent="0.25">
      <c r="K86" s="31"/>
    </row>
    <row r="87" spans="11:11" x14ac:dyDescent="0.25">
      <c r="K87" s="31"/>
    </row>
    <row r="88" spans="11:11" x14ac:dyDescent="0.25">
      <c r="K88" s="31"/>
    </row>
    <row r="89" spans="11:11" x14ac:dyDescent="0.25">
      <c r="K89" s="31"/>
    </row>
    <row r="90" spans="11:11" x14ac:dyDescent="0.25">
      <c r="K90" s="31"/>
    </row>
    <row r="91" spans="11:11" x14ac:dyDescent="0.25">
      <c r="K91" s="31"/>
    </row>
    <row r="92" spans="11:11" x14ac:dyDescent="0.25">
      <c r="K92" s="31"/>
    </row>
    <row r="93" spans="11:11" x14ac:dyDescent="0.25">
      <c r="K93" s="31"/>
    </row>
    <row r="94" spans="11:11" x14ac:dyDescent="0.25">
      <c r="K94" s="31"/>
    </row>
    <row r="95" spans="11:11" x14ac:dyDescent="0.25">
      <c r="K95" s="31"/>
    </row>
    <row r="96" spans="11:11" x14ac:dyDescent="0.25">
      <c r="K96" s="31"/>
    </row>
    <row r="97" spans="11:11" x14ac:dyDescent="0.25">
      <c r="K97" s="31"/>
    </row>
    <row r="98" spans="11:11" x14ac:dyDescent="0.25">
      <c r="K98" s="31"/>
    </row>
    <row r="99" spans="11:11" x14ac:dyDescent="0.25">
      <c r="K99" s="31"/>
    </row>
    <row r="100" spans="11:11" x14ac:dyDescent="0.25">
      <c r="K100" s="31"/>
    </row>
    <row r="101" spans="11:11" x14ac:dyDescent="0.25">
      <c r="K101" s="31"/>
    </row>
    <row r="102" spans="11:11" x14ac:dyDescent="0.25">
      <c r="K102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50"/>
  <sheetViews>
    <sheetView zoomScaleNormal="100" workbookViewId="0"/>
  </sheetViews>
  <sheetFormatPr defaultRowHeight="15" x14ac:dyDescent="0.25"/>
  <cols>
    <col min="1" max="1" width="9.140625" style="90"/>
    <col min="2" max="2" width="14.85546875" customWidth="1"/>
    <col min="5" max="5" width="9.140625" customWidth="1"/>
  </cols>
  <sheetData>
    <row r="2" spans="2:28" x14ac:dyDescent="0.25">
      <c r="B2" s="44" t="s">
        <v>140</v>
      </c>
      <c r="C2" s="43"/>
      <c r="E2" s="44"/>
      <c r="F2" s="45"/>
      <c r="G2" s="45"/>
      <c r="H2" s="45"/>
      <c r="I2" s="45"/>
      <c r="J2" s="46"/>
      <c r="K2" s="45"/>
      <c r="L2" s="45"/>
      <c r="M2" s="45"/>
      <c r="P2" s="47"/>
      <c r="Q2" s="47"/>
      <c r="R2" s="47"/>
      <c r="S2" s="47"/>
      <c r="T2" s="47"/>
      <c r="U2" s="48"/>
      <c r="V2" s="49"/>
      <c r="W2" s="49"/>
      <c r="X2" s="49"/>
      <c r="Y2" s="49"/>
    </row>
    <row r="3" spans="2:28" x14ac:dyDescent="0.25">
      <c r="C3" s="5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1"/>
      <c r="R3" s="52"/>
      <c r="S3" s="49"/>
      <c r="T3" s="49"/>
      <c r="U3" s="49"/>
      <c r="V3" s="49"/>
      <c r="W3" s="49"/>
      <c r="X3" s="49"/>
      <c r="Y3" s="49"/>
    </row>
    <row r="4" spans="2:28" x14ac:dyDescent="0.25">
      <c r="B4" s="44" t="s">
        <v>144</v>
      </c>
      <c r="C4" s="53"/>
      <c r="D4" s="54"/>
      <c r="E4" s="54"/>
      <c r="F4" s="54"/>
      <c r="G4" s="54"/>
      <c r="H4" s="45"/>
      <c r="I4" s="45"/>
      <c r="J4" s="45"/>
      <c r="K4" s="45"/>
      <c r="L4" s="45"/>
      <c r="M4" s="45"/>
      <c r="N4" s="45"/>
      <c r="O4" s="45"/>
      <c r="P4" s="45"/>
      <c r="Q4" s="55"/>
      <c r="R4" s="56"/>
      <c r="S4" s="49"/>
      <c r="T4" s="49"/>
      <c r="U4" s="49"/>
      <c r="V4" s="49"/>
      <c r="W4" s="49"/>
      <c r="X4" s="49"/>
      <c r="Y4" s="49"/>
    </row>
    <row r="5" spans="2:28" x14ac:dyDescent="0.25">
      <c r="B5" s="199" t="s">
        <v>176</v>
      </c>
      <c r="C5" s="197" t="s">
        <v>178</v>
      </c>
      <c r="D5" s="198"/>
      <c r="E5" s="198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7"/>
      <c r="S5" s="49"/>
      <c r="T5" s="49"/>
      <c r="U5" s="49"/>
      <c r="V5" s="49"/>
      <c r="W5" s="49"/>
      <c r="X5" s="49"/>
      <c r="Y5" s="49"/>
    </row>
    <row r="6" spans="2:28" x14ac:dyDescent="0.25">
      <c r="B6" s="335" t="s">
        <v>54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169"/>
      <c r="AA6" s="169"/>
      <c r="AB6" s="169"/>
    </row>
    <row r="7" spans="2:28" x14ac:dyDescent="0.25"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4"/>
      <c r="Z7" s="170"/>
      <c r="AA7" s="170"/>
      <c r="AB7" s="170"/>
    </row>
    <row r="8" spans="2:28" ht="15.75" thickBot="1" x14ac:dyDescent="0.3">
      <c r="B8" s="17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1"/>
      <c r="Z8" s="170"/>
      <c r="AA8" s="170"/>
      <c r="AB8" s="170"/>
    </row>
    <row r="9" spans="2:28" ht="15.75" thickBot="1" x14ac:dyDescent="0.3">
      <c r="B9" s="163" t="s">
        <v>55</v>
      </c>
      <c r="C9" s="154"/>
      <c r="D9" s="336" t="s">
        <v>153</v>
      </c>
      <c r="E9" s="337"/>
      <c r="F9" s="337"/>
      <c r="G9" s="337"/>
      <c r="H9" s="338"/>
      <c r="I9" s="155"/>
      <c r="J9" s="170"/>
      <c r="K9" s="173"/>
      <c r="L9" s="159" t="s">
        <v>154</v>
      </c>
      <c r="M9" s="160"/>
      <c r="N9" s="162"/>
      <c r="O9" s="161"/>
      <c r="P9" s="170"/>
      <c r="Q9" s="170"/>
      <c r="R9" s="336" t="s">
        <v>155</v>
      </c>
      <c r="S9" s="337"/>
      <c r="T9" s="337"/>
      <c r="U9" s="337"/>
      <c r="V9" s="338"/>
      <c r="W9" s="155"/>
      <c r="X9" s="170"/>
      <c r="Y9" s="157"/>
      <c r="Z9" s="158" t="s">
        <v>85</v>
      </c>
      <c r="AA9" s="158"/>
      <c r="AB9" s="170"/>
    </row>
    <row r="10" spans="2:28" x14ac:dyDescent="0.25">
      <c r="B10" s="156"/>
      <c r="C10" s="154"/>
      <c r="D10" s="348" t="s">
        <v>156</v>
      </c>
      <c r="E10" s="339" t="s">
        <v>157</v>
      </c>
      <c r="F10" s="339" t="s">
        <v>158</v>
      </c>
      <c r="G10" s="341" t="s">
        <v>159</v>
      </c>
      <c r="H10" s="164" t="s">
        <v>160</v>
      </c>
      <c r="I10" s="155"/>
      <c r="J10" s="170"/>
      <c r="K10" s="348" t="s">
        <v>161</v>
      </c>
      <c r="L10" s="345" t="s">
        <v>162</v>
      </c>
      <c r="M10" s="346" t="s">
        <v>32</v>
      </c>
      <c r="N10" s="350" t="s">
        <v>159</v>
      </c>
      <c r="O10" s="166" t="s">
        <v>160</v>
      </c>
      <c r="P10" s="170"/>
      <c r="Q10" s="170"/>
      <c r="R10" s="348" t="s">
        <v>156</v>
      </c>
      <c r="S10" s="339" t="s">
        <v>157</v>
      </c>
      <c r="T10" s="339" t="s">
        <v>158</v>
      </c>
      <c r="U10" s="341" t="s">
        <v>159</v>
      </c>
      <c r="V10" s="164" t="s">
        <v>160</v>
      </c>
      <c r="W10" s="155"/>
      <c r="X10" s="170"/>
      <c r="Y10" s="343" t="s">
        <v>28</v>
      </c>
      <c r="Z10" s="167" t="s">
        <v>163</v>
      </c>
      <c r="AA10" s="166" t="s">
        <v>160</v>
      </c>
      <c r="AB10" s="170"/>
    </row>
    <row r="11" spans="2:28" ht="15.75" thickBot="1" x14ac:dyDescent="0.3">
      <c r="B11" s="170"/>
      <c r="C11" s="154"/>
      <c r="D11" s="349"/>
      <c r="E11" s="340"/>
      <c r="F11" s="340"/>
      <c r="G11" s="342"/>
      <c r="H11" s="165" t="s">
        <v>164</v>
      </c>
      <c r="I11" s="174" t="s">
        <v>56</v>
      </c>
      <c r="J11" s="170"/>
      <c r="K11" s="349"/>
      <c r="L11" s="340"/>
      <c r="M11" s="347"/>
      <c r="N11" s="342"/>
      <c r="O11" s="165" t="s">
        <v>164</v>
      </c>
      <c r="P11" s="175" t="s">
        <v>56</v>
      </c>
      <c r="Q11" s="170"/>
      <c r="R11" s="349"/>
      <c r="S11" s="340"/>
      <c r="T11" s="340"/>
      <c r="U11" s="342"/>
      <c r="V11" s="165" t="s">
        <v>164</v>
      </c>
      <c r="W11" s="174" t="s">
        <v>56</v>
      </c>
      <c r="X11" s="170"/>
      <c r="Y11" s="344"/>
      <c r="Z11" s="168" t="s">
        <v>165</v>
      </c>
      <c r="AA11" s="165" t="s">
        <v>164</v>
      </c>
      <c r="AB11" s="175" t="s">
        <v>56</v>
      </c>
    </row>
    <row r="12" spans="2:28" ht="15.75" thickBot="1" x14ac:dyDescent="0.3">
      <c r="B12" s="176" t="s">
        <v>57</v>
      </c>
      <c r="C12" s="171"/>
      <c r="D12" s="253">
        <v>381.83199999999999</v>
      </c>
      <c r="E12" s="254">
        <v>376.96899999999999</v>
      </c>
      <c r="F12" s="255"/>
      <c r="G12" s="256">
        <v>376.84300000000002</v>
      </c>
      <c r="H12" s="257">
        <v>0.11000000000001364</v>
      </c>
      <c r="I12" s="258">
        <v>2.9198397804286458E-4</v>
      </c>
      <c r="J12" s="252"/>
      <c r="K12" s="253">
        <v>340.00599999999997</v>
      </c>
      <c r="L12" s="254">
        <v>426.01600000000002</v>
      </c>
      <c r="M12" s="255">
        <v>427.76900000000001</v>
      </c>
      <c r="N12" s="256">
        <v>418.58199999999999</v>
      </c>
      <c r="O12" s="257">
        <v>-3.1829999999999927</v>
      </c>
      <c r="P12" s="258">
        <v>-7.5468566618851485E-3</v>
      </c>
      <c r="Q12" s="250"/>
      <c r="R12" s="253">
        <v>384.50700000000001</v>
      </c>
      <c r="S12" s="254">
        <v>375.96800000000002</v>
      </c>
      <c r="T12" s="255"/>
      <c r="U12" s="256">
        <v>374.12900000000002</v>
      </c>
      <c r="V12" s="257">
        <v>4.6450000000000387</v>
      </c>
      <c r="W12" s="258">
        <v>1.2571586320382133E-2</v>
      </c>
      <c r="X12" s="250"/>
      <c r="Y12" s="259">
        <v>380.85050000000001</v>
      </c>
      <c r="Z12" s="260">
        <v>171.24572841726621</v>
      </c>
      <c r="AA12" s="257">
        <v>0.50310000000001764</v>
      </c>
      <c r="AB12" s="258">
        <v>1.3227381073197542E-3</v>
      </c>
    </row>
    <row r="13" spans="2:28" x14ac:dyDescent="0.25">
      <c r="B13" s="177"/>
      <c r="C13" s="171"/>
      <c r="D13" s="261"/>
      <c r="E13" s="262"/>
      <c r="F13" s="262"/>
      <c r="G13" s="262"/>
      <c r="H13" s="262"/>
      <c r="I13" s="263"/>
      <c r="J13" s="262"/>
      <c r="K13" s="262"/>
      <c r="L13" s="262"/>
      <c r="M13" s="262"/>
      <c r="N13" s="262"/>
      <c r="O13" s="262"/>
      <c r="P13" s="264"/>
      <c r="Q13" s="250"/>
      <c r="R13" s="261"/>
      <c r="S13" s="262"/>
      <c r="T13" s="262"/>
      <c r="U13" s="262"/>
      <c r="V13" s="262"/>
      <c r="W13" s="263"/>
      <c r="X13" s="250"/>
      <c r="Y13" s="265"/>
      <c r="Z13" s="266"/>
      <c r="AA13" s="261"/>
      <c r="AB13" s="261"/>
    </row>
    <row r="14" spans="2:28" x14ac:dyDescent="0.25">
      <c r="B14" s="178"/>
      <c r="C14" s="171"/>
      <c r="D14" s="267"/>
      <c r="E14" s="267"/>
      <c r="F14" s="267"/>
      <c r="G14" s="267"/>
      <c r="H14" s="268"/>
      <c r="I14" s="269"/>
      <c r="J14" s="267"/>
      <c r="K14" s="267"/>
      <c r="L14" s="267"/>
      <c r="M14" s="267"/>
      <c r="N14" s="267"/>
      <c r="O14" s="267"/>
      <c r="P14" s="270"/>
      <c r="Q14" s="267"/>
      <c r="R14" s="267"/>
      <c r="S14" s="267"/>
      <c r="T14" s="267"/>
      <c r="U14" s="267"/>
      <c r="V14" s="268"/>
      <c r="W14" s="269"/>
      <c r="X14" s="267"/>
      <c r="Y14" s="267"/>
      <c r="Z14" s="267"/>
      <c r="AA14" s="271"/>
      <c r="AB14" s="271"/>
    </row>
    <row r="15" spans="2:28" ht="15.75" thickBot="1" x14ac:dyDescent="0.3">
      <c r="B15" s="178"/>
      <c r="C15" s="171"/>
      <c r="D15" s="272" t="s">
        <v>184</v>
      </c>
      <c r="E15" s="272" t="s">
        <v>185</v>
      </c>
      <c r="F15" s="272" t="s">
        <v>186</v>
      </c>
      <c r="G15" s="272" t="s">
        <v>187</v>
      </c>
      <c r="H15" s="272"/>
      <c r="I15" s="273"/>
      <c r="J15" s="251"/>
      <c r="K15" s="272" t="s">
        <v>184</v>
      </c>
      <c r="L15" s="272" t="s">
        <v>185</v>
      </c>
      <c r="M15" s="272" t="s">
        <v>186</v>
      </c>
      <c r="N15" s="272" t="s">
        <v>187</v>
      </c>
      <c r="O15" s="274"/>
      <c r="P15" s="275"/>
      <c r="Q15" s="251"/>
      <c r="R15" s="272" t="s">
        <v>184</v>
      </c>
      <c r="S15" s="272" t="s">
        <v>185</v>
      </c>
      <c r="T15" s="272" t="s">
        <v>186</v>
      </c>
      <c r="U15" s="272" t="s">
        <v>187</v>
      </c>
      <c r="V15" s="272"/>
      <c r="W15" s="273"/>
      <c r="X15" s="250"/>
      <c r="Y15" s="276" t="s">
        <v>28</v>
      </c>
      <c r="Z15" s="251"/>
      <c r="AA15" s="271"/>
      <c r="AB15" s="271"/>
    </row>
    <row r="16" spans="2:28" x14ac:dyDescent="0.25">
      <c r="B16" s="179" t="s">
        <v>58</v>
      </c>
      <c r="C16" s="171"/>
      <c r="D16" s="277">
        <v>363.65789999999998</v>
      </c>
      <c r="E16" s="278">
        <v>339.10559999999998</v>
      </c>
      <c r="F16" s="278" t="s">
        <v>182</v>
      </c>
      <c r="G16" s="279">
        <v>360.49990000000003</v>
      </c>
      <c r="H16" s="280">
        <v>3.029200000000003</v>
      </c>
      <c r="I16" s="281">
        <v>8.4739812241954038E-3</v>
      </c>
      <c r="J16" s="282"/>
      <c r="K16" s="277" t="s">
        <v>182</v>
      </c>
      <c r="L16" s="278" t="s">
        <v>182</v>
      </c>
      <c r="M16" s="278" t="s">
        <v>182</v>
      </c>
      <c r="N16" s="279" t="s">
        <v>182</v>
      </c>
      <c r="O16" s="280"/>
      <c r="P16" s="281"/>
      <c r="Q16" s="250"/>
      <c r="R16" s="277" t="s">
        <v>182</v>
      </c>
      <c r="S16" s="278" t="s">
        <v>182</v>
      </c>
      <c r="T16" s="278" t="s">
        <v>182</v>
      </c>
      <c r="U16" s="279" t="s">
        <v>182</v>
      </c>
      <c r="V16" s="280" t="s">
        <v>182</v>
      </c>
      <c r="W16" s="283" t="s">
        <v>182</v>
      </c>
      <c r="X16" s="250"/>
      <c r="Y16" s="284">
        <v>360.49990000000003</v>
      </c>
      <c r="Z16" s="285"/>
      <c r="AA16" s="286">
        <v>3.029200000000003</v>
      </c>
      <c r="AB16" s="283">
        <v>8.4739812241954038E-3</v>
      </c>
    </row>
    <row r="17" spans="2:28" x14ac:dyDescent="0.25">
      <c r="B17" s="180" t="s">
        <v>59</v>
      </c>
      <c r="C17" s="171"/>
      <c r="D17" s="287" t="s">
        <v>182</v>
      </c>
      <c r="E17" s="288" t="s">
        <v>182</v>
      </c>
      <c r="F17" s="288" t="s">
        <v>182</v>
      </c>
      <c r="G17" s="289" t="s">
        <v>182</v>
      </c>
      <c r="H17" s="290"/>
      <c r="I17" s="291" t="s">
        <v>182</v>
      </c>
      <c r="J17" s="282"/>
      <c r="K17" s="287" t="s">
        <v>182</v>
      </c>
      <c r="L17" s="288" t="s">
        <v>182</v>
      </c>
      <c r="M17" s="288" t="s">
        <v>182</v>
      </c>
      <c r="N17" s="289" t="s">
        <v>182</v>
      </c>
      <c r="O17" s="290" t="s">
        <v>182</v>
      </c>
      <c r="P17" s="292" t="s">
        <v>182</v>
      </c>
      <c r="Q17" s="250"/>
      <c r="R17" s="287" t="s">
        <v>182</v>
      </c>
      <c r="S17" s="288" t="s">
        <v>182</v>
      </c>
      <c r="T17" s="288" t="s">
        <v>182</v>
      </c>
      <c r="U17" s="289" t="s">
        <v>182</v>
      </c>
      <c r="V17" s="290" t="s">
        <v>182</v>
      </c>
      <c r="W17" s="292" t="s">
        <v>182</v>
      </c>
      <c r="X17" s="250"/>
      <c r="Y17" s="293" t="s">
        <v>182</v>
      </c>
      <c r="Z17" s="262"/>
      <c r="AA17" s="294" t="s">
        <v>182</v>
      </c>
      <c r="AB17" s="292" t="s">
        <v>182</v>
      </c>
    </row>
    <row r="18" spans="2:28" x14ac:dyDescent="0.25">
      <c r="B18" s="180" t="s">
        <v>60</v>
      </c>
      <c r="C18" s="171"/>
      <c r="D18" s="287">
        <v>330.21359999999999</v>
      </c>
      <c r="E18" s="288">
        <v>334.65539999999999</v>
      </c>
      <c r="F18" s="288">
        <v>343.39350000000002</v>
      </c>
      <c r="G18" s="289">
        <v>335.74639999999999</v>
      </c>
      <c r="H18" s="290">
        <v>-4.8065000000000282</v>
      </c>
      <c r="I18" s="291">
        <v>-1.4113813155019472E-2</v>
      </c>
      <c r="J18" s="282"/>
      <c r="K18" s="287" t="s">
        <v>182</v>
      </c>
      <c r="L18" s="288" t="s">
        <v>182</v>
      </c>
      <c r="M18" s="288" t="s">
        <v>182</v>
      </c>
      <c r="N18" s="289" t="s">
        <v>182</v>
      </c>
      <c r="O18" s="290" t="s">
        <v>182</v>
      </c>
      <c r="P18" s="292" t="s">
        <v>182</v>
      </c>
      <c r="Q18" s="250"/>
      <c r="R18" s="287" t="s">
        <v>182</v>
      </c>
      <c r="S18" s="288" t="s">
        <v>182</v>
      </c>
      <c r="T18" s="288" t="s">
        <v>182</v>
      </c>
      <c r="U18" s="289" t="s">
        <v>182</v>
      </c>
      <c r="V18" s="290" t="s">
        <v>182</v>
      </c>
      <c r="W18" s="292">
        <v>-1</v>
      </c>
      <c r="X18" s="250"/>
      <c r="Y18" s="293">
        <v>335.74639999999999</v>
      </c>
      <c r="Z18" s="262"/>
      <c r="AA18" s="294">
        <v>-1.0806999999999789</v>
      </c>
      <c r="AB18" s="292">
        <v>-3.2084710523588855E-3</v>
      </c>
    </row>
    <row r="19" spans="2:28" x14ac:dyDescent="0.25">
      <c r="B19" s="180" t="s">
        <v>61</v>
      </c>
      <c r="C19" s="171"/>
      <c r="D19" s="287" t="s">
        <v>182</v>
      </c>
      <c r="E19" s="288">
        <v>351.32190000000003</v>
      </c>
      <c r="F19" s="288">
        <v>338.78160000000003</v>
      </c>
      <c r="G19" s="289">
        <v>342.94450000000001</v>
      </c>
      <c r="H19" s="290">
        <v>7.0883999999999787</v>
      </c>
      <c r="I19" s="291">
        <v>2.1105467490392327E-2</v>
      </c>
      <c r="J19" s="282"/>
      <c r="K19" s="287" t="s">
        <v>182</v>
      </c>
      <c r="L19" s="288" t="s">
        <v>182</v>
      </c>
      <c r="M19" s="288" t="s">
        <v>182</v>
      </c>
      <c r="N19" s="289" t="s">
        <v>182</v>
      </c>
      <c r="O19" s="290" t="s">
        <v>182</v>
      </c>
      <c r="P19" s="292" t="s">
        <v>182</v>
      </c>
      <c r="Q19" s="250"/>
      <c r="R19" s="287" t="s">
        <v>182</v>
      </c>
      <c r="S19" s="288">
        <v>361.7056</v>
      </c>
      <c r="T19" s="288">
        <v>371.96140000000003</v>
      </c>
      <c r="U19" s="289">
        <v>369.91</v>
      </c>
      <c r="V19" s="290">
        <v>6.4758000000000493</v>
      </c>
      <c r="W19" s="292">
        <v>1.7818356115082423E-2</v>
      </c>
      <c r="X19" s="250"/>
      <c r="Y19" s="295">
        <v>360.12470000000002</v>
      </c>
      <c r="Z19" s="250"/>
      <c r="AA19" s="294">
        <v>6.6981000000000108</v>
      </c>
      <c r="AB19" s="292">
        <v>1.8951884210186787E-2</v>
      </c>
    </row>
    <row r="20" spans="2:28" x14ac:dyDescent="0.25">
      <c r="B20" s="180" t="s">
        <v>62</v>
      </c>
      <c r="C20" s="171"/>
      <c r="D20" s="287">
        <v>382.29660000000001</v>
      </c>
      <c r="E20" s="288">
        <v>393.05439999999999</v>
      </c>
      <c r="F20" s="288" t="s">
        <v>182</v>
      </c>
      <c r="G20" s="289">
        <v>387.28460000000001</v>
      </c>
      <c r="H20" s="290">
        <v>-4.5910000000000082</v>
      </c>
      <c r="I20" s="291">
        <v>-1.1715452556882888E-2</v>
      </c>
      <c r="J20" s="282"/>
      <c r="K20" s="287" t="s">
        <v>182</v>
      </c>
      <c r="L20" s="288" t="s">
        <v>182</v>
      </c>
      <c r="M20" s="288" t="s">
        <v>182</v>
      </c>
      <c r="N20" s="289" t="s">
        <v>182</v>
      </c>
      <c r="O20" s="290" t="s">
        <v>182</v>
      </c>
      <c r="P20" s="292" t="s">
        <v>182</v>
      </c>
      <c r="Q20" s="250"/>
      <c r="R20" s="287" t="s">
        <v>182</v>
      </c>
      <c r="S20" s="288" t="s">
        <v>182</v>
      </c>
      <c r="T20" s="288" t="s">
        <v>182</v>
      </c>
      <c r="U20" s="289" t="s">
        <v>182</v>
      </c>
      <c r="V20" s="290" t="s">
        <v>182</v>
      </c>
      <c r="W20" s="292" t="s">
        <v>182</v>
      </c>
      <c r="X20" s="250"/>
      <c r="Y20" s="295">
        <v>387.28460000000001</v>
      </c>
      <c r="Z20" s="262"/>
      <c r="AA20" s="294">
        <v>-4.5910000000000082</v>
      </c>
      <c r="AB20" s="292">
        <v>-1.1715452556882888E-2</v>
      </c>
    </row>
    <row r="21" spans="2:28" x14ac:dyDescent="0.25">
      <c r="B21" s="180" t="s">
        <v>63</v>
      </c>
      <c r="C21" s="171"/>
      <c r="D21" s="287" t="s">
        <v>182</v>
      </c>
      <c r="E21" s="288" t="s">
        <v>183</v>
      </c>
      <c r="F21" s="288" t="s">
        <v>182</v>
      </c>
      <c r="G21" s="289" t="s">
        <v>183</v>
      </c>
      <c r="H21" s="290" t="s">
        <v>182</v>
      </c>
      <c r="I21" s="291" t="s">
        <v>182</v>
      </c>
      <c r="J21" s="282"/>
      <c r="K21" s="287" t="s">
        <v>182</v>
      </c>
      <c r="L21" s="288" t="s">
        <v>182</v>
      </c>
      <c r="M21" s="288" t="s">
        <v>182</v>
      </c>
      <c r="N21" s="289" t="s">
        <v>182</v>
      </c>
      <c r="O21" s="290" t="s">
        <v>182</v>
      </c>
      <c r="P21" s="292" t="s">
        <v>182</v>
      </c>
      <c r="Q21" s="250"/>
      <c r="R21" s="287" t="s">
        <v>182</v>
      </c>
      <c r="S21" s="288" t="s">
        <v>182</v>
      </c>
      <c r="T21" s="288" t="s">
        <v>182</v>
      </c>
      <c r="U21" s="289" t="s">
        <v>182</v>
      </c>
      <c r="V21" s="290" t="s">
        <v>182</v>
      </c>
      <c r="W21" s="292" t="s">
        <v>182</v>
      </c>
      <c r="X21" s="250"/>
      <c r="Y21" s="295" t="s">
        <v>183</v>
      </c>
      <c r="Z21" s="262"/>
      <c r="AA21" s="294" t="s">
        <v>182</v>
      </c>
      <c r="AB21" s="292" t="s">
        <v>182</v>
      </c>
    </row>
    <row r="22" spans="2:28" x14ac:dyDescent="0.25">
      <c r="B22" s="180" t="s">
        <v>64</v>
      </c>
      <c r="C22" s="171"/>
      <c r="D22" s="296" t="s">
        <v>182</v>
      </c>
      <c r="E22" s="297" t="s">
        <v>182</v>
      </c>
      <c r="F22" s="297" t="s">
        <v>182</v>
      </c>
      <c r="G22" s="298" t="s">
        <v>182</v>
      </c>
      <c r="H22" s="290"/>
      <c r="I22" s="291"/>
      <c r="J22" s="299"/>
      <c r="K22" s="296">
        <v>419.66019999999997</v>
      </c>
      <c r="L22" s="297">
        <v>431.1216</v>
      </c>
      <c r="M22" s="297">
        <v>443.61759999999998</v>
      </c>
      <c r="N22" s="298">
        <v>435.17649999999998</v>
      </c>
      <c r="O22" s="290">
        <v>1.9028999999999883</v>
      </c>
      <c r="P22" s="292">
        <v>4.3919131006366907E-3</v>
      </c>
      <c r="Q22" s="250"/>
      <c r="R22" s="296" t="s">
        <v>182</v>
      </c>
      <c r="S22" s="297" t="s">
        <v>182</v>
      </c>
      <c r="T22" s="297" t="s">
        <v>182</v>
      </c>
      <c r="U22" s="298" t="s">
        <v>182</v>
      </c>
      <c r="V22" s="290" t="s">
        <v>182</v>
      </c>
      <c r="W22" s="292" t="s">
        <v>182</v>
      </c>
      <c r="X22" s="250"/>
      <c r="Y22" s="295">
        <v>435.17649999999998</v>
      </c>
      <c r="Z22" s="285"/>
      <c r="AA22" s="294">
        <v>1.9028999999999883</v>
      </c>
      <c r="AB22" s="292">
        <v>4.3919131006366907E-3</v>
      </c>
    </row>
    <row r="23" spans="2:28" x14ac:dyDescent="0.25">
      <c r="B23" s="180" t="s">
        <v>65</v>
      </c>
      <c r="C23" s="171"/>
      <c r="D23" s="287" t="s">
        <v>182</v>
      </c>
      <c r="E23" s="288">
        <v>377.29169999999999</v>
      </c>
      <c r="F23" s="288">
        <v>429.95240000000001</v>
      </c>
      <c r="G23" s="289">
        <v>401.64850000000001</v>
      </c>
      <c r="H23" s="290">
        <v>0</v>
      </c>
      <c r="I23" s="291">
        <v>0</v>
      </c>
      <c r="J23" s="282"/>
      <c r="K23" s="287" t="s">
        <v>182</v>
      </c>
      <c r="L23" s="288" t="s">
        <v>182</v>
      </c>
      <c r="M23" s="288" t="s">
        <v>182</v>
      </c>
      <c r="N23" s="289" t="s">
        <v>182</v>
      </c>
      <c r="O23" s="290" t="s">
        <v>182</v>
      </c>
      <c r="P23" s="292" t="s">
        <v>182</v>
      </c>
      <c r="Q23" s="250"/>
      <c r="R23" s="287" t="s">
        <v>182</v>
      </c>
      <c r="S23" s="288" t="s">
        <v>182</v>
      </c>
      <c r="T23" s="288" t="s">
        <v>182</v>
      </c>
      <c r="U23" s="289" t="s">
        <v>182</v>
      </c>
      <c r="V23" s="290" t="s">
        <v>182</v>
      </c>
      <c r="W23" s="292" t="s">
        <v>182</v>
      </c>
      <c r="X23" s="250"/>
      <c r="Y23" s="295">
        <v>401.64850000000001</v>
      </c>
      <c r="Z23" s="285"/>
      <c r="AA23" s="294" t="s">
        <v>182</v>
      </c>
      <c r="AB23" s="292" t="s">
        <v>182</v>
      </c>
    </row>
    <row r="24" spans="2:28" x14ac:dyDescent="0.25">
      <c r="B24" s="180" t="s">
        <v>66</v>
      </c>
      <c r="C24" s="171"/>
      <c r="D24" s="287">
        <v>360.5772</v>
      </c>
      <c r="E24" s="288">
        <v>365.21600000000001</v>
      </c>
      <c r="F24" s="288" t="s">
        <v>182</v>
      </c>
      <c r="G24" s="289">
        <v>362.14429999999999</v>
      </c>
      <c r="H24" s="290">
        <v>3.872099999999989</v>
      </c>
      <c r="I24" s="291">
        <v>1.0807704309739874E-2</v>
      </c>
      <c r="J24" s="282"/>
      <c r="K24" s="287" t="s">
        <v>182</v>
      </c>
      <c r="L24" s="288" t="s">
        <v>182</v>
      </c>
      <c r="M24" s="288" t="s">
        <v>182</v>
      </c>
      <c r="N24" s="289" t="s">
        <v>182</v>
      </c>
      <c r="O24" s="290" t="s">
        <v>182</v>
      </c>
      <c r="P24" s="292" t="s">
        <v>182</v>
      </c>
      <c r="Q24" s="250"/>
      <c r="R24" s="287">
        <v>376.06709999999998</v>
      </c>
      <c r="S24" s="288">
        <v>380.42329999999998</v>
      </c>
      <c r="T24" s="288" t="s">
        <v>182</v>
      </c>
      <c r="U24" s="289">
        <v>378.37430000000001</v>
      </c>
      <c r="V24" s="290">
        <v>3.9784999999999968</v>
      </c>
      <c r="W24" s="292">
        <v>1.0626454677109098E-2</v>
      </c>
      <c r="X24" s="250"/>
      <c r="Y24" s="295">
        <v>372.39210000000003</v>
      </c>
      <c r="Z24" s="285"/>
      <c r="AA24" s="294">
        <v>3.9393000000000029</v>
      </c>
      <c r="AB24" s="292">
        <v>1.0691464415523599E-2</v>
      </c>
    </row>
    <row r="25" spans="2:28" x14ac:dyDescent="0.25">
      <c r="B25" s="180" t="s">
        <v>67</v>
      </c>
      <c r="C25" s="171"/>
      <c r="D25" s="296">
        <v>385.50069999999999</v>
      </c>
      <c r="E25" s="297">
        <v>381.4606</v>
      </c>
      <c r="F25" s="297">
        <v>357.11840000000001</v>
      </c>
      <c r="G25" s="298">
        <v>379.79919999999998</v>
      </c>
      <c r="H25" s="290">
        <v>0.43610000000001037</v>
      </c>
      <c r="I25" s="291">
        <v>1.1495582991598585E-3</v>
      </c>
      <c r="J25" s="282"/>
      <c r="K25" s="296">
        <v>266.2835</v>
      </c>
      <c r="L25" s="297">
        <v>373.54469999999998</v>
      </c>
      <c r="M25" s="297">
        <v>350.31849999999997</v>
      </c>
      <c r="N25" s="298">
        <v>348.56849999999997</v>
      </c>
      <c r="O25" s="290">
        <v>-24.642000000000053</v>
      </c>
      <c r="P25" s="292">
        <v>-6.6027081231637474E-2</v>
      </c>
      <c r="Q25" s="250"/>
      <c r="R25" s="296" t="s">
        <v>182</v>
      </c>
      <c r="S25" s="297" t="s">
        <v>182</v>
      </c>
      <c r="T25" s="297" t="s">
        <v>182</v>
      </c>
      <c r="U25" s="298" t="s">
        <v>182</v>
      </c>
      <c r="V25" s="290" t="s">
        <v>182</v>
      </c>
      <c r="W25" s="292" t="s">
        <v>182</v>
      </c>
      <c r="X25" s="250"/>
      <c r="Y25" s="295">
        <v>375.41250000000002</v>
      </c>
      <c r="Z25" s="262"/>
      <c r="AA25" s="294">
        <v>-3.0863999999999692</v>
      </c>
      <c r="AB25" s="292">
        <v>-8.154316961026753E-3</v>
      </c>
    </row>
    <row r="26" spans="2:28" x14ac:dyDescent="0.25">
      <c r="B26" s="180" t="s">
        <v>68</v>
      </c>
      <c r="C26" s="171"/>
      <c r="D26" s="296">
        <v>358.31819999999999</v>
      </c>
      <c r="E26" s="297">
        <v>367.39389999999997</v>
      </c>
      <c r="F26" s="297" t="s">
        <v>182</v>
      </c>
      <c r="G26" s="298">
        <v>364.96710000000002</v>
      </c>
      <c r="H26" s="290">
        <v>2.6929000000000087</v>
      </c>
      <c r="I26" s="291">
        <v>7.4333198444713755E-3</v>
      </c>
      <c r="J26" s="282"/>
      <c r="K26" s="296" t="s">
        <v>182</v>
      </c>
      <c r="L26" s="297" t="s">
        <v>182</v>
      </c>
      <c r="M26" s="297" t="s">
        <v>182</v>
      </c>
      <c r="N26" s="298" t="s">
        <v>182</v>
      </c>
      <c r="O26" s="290" t="s">
        <v>182</v>
      </c>
      <c r="P26" s="292" t="s">
        <v>182</v>
      </c>
      <c r="Q26" s="250"/>
      <c r="R26" s="296" t="s">
        <v>182</v>
      </c>
      <c r="S26" s="297" t="s">
        <v>182</v>
      </c>
      <c r="T26" s="297" t="s">
        <v>182</v>
      </c>
      <c r="U26" s="298" t="s">
        <v>182</v>
      </c>
      <c r="V26" s="290" t="s">
        <v>182</v>
      </c>
      <c r="W26" s="292" t="s">
        <v>182</v>
      </c>
      <c r="X26" s="250"/>
      <c r="Y26" s="295">
        <v>364.96710000000002</v>
      </c>
      <c r="Z26" s="262"/>
      <c r="AA26" s="294">
        <v>2.6929000000000087</v>
      </c>
      <c r="AB26" s="292">
        <v>7.4333198444713755E-3</v>
      </c>
    </row>
    <row r="27" spans="2:28" x14ac:dyDescent="0.25">
      <c r="B27" s="180" t="s">
        <v>69</v>
      </c>
      <c r="C27" s="171"/>
      <c r="D27" s="287">
        <v>403.67189999999999</v>
      </c>
      <c r="E27" s="288">
        <v>371.1463</v>
      </c>
      <c r="F27" s="288">
        <v>339.0813</v>
      </c>
      <c r="G27" s="289">
        <v>398.1096</v>
      </c>
      <c r="H27" s="300">
        <v>9.9859000000000151</v>
      </c>
      <c r="I27" s="291">
        <v>2.5728653004184032E-2</v>
      </c>
      <c r="J27" s="282"/>
      <c r="K27" s="287" t="s">
        <v>182</v>
      </c>
      <c r="L27" s="288" t="s">
        <v>182</v>
      </c>
      <c r="M27" s="288" t="s">
        <v>182</v>
      </c>
      <c r="N27" s="289" t="s">
        <v>182</v>
      </c>
      <c r="O27" s="290" t="s">
        <v>182</v>
      </c>
      <c r="P27" s="292" t="s">
        <v>182</v>
      </c>
      <c r="Q27" s="250"/>
      <c r="R27" s="287">
        <v>499.64080000000001</v>
      </c>
      <c r="S27" s="288">
        <v>412.76850000000002</v>
      </c>
      <c r="T27" s="288">
        <v>435.73809999999997</v>
      </c>
      <c r="U27" s="289">
        <v>463.65429999999998</v>
      </c>
      <c r="V27" s="290">
        <v>48.991600000000005</v>
      </c>
      <c r="W27" s="292">
        <v>0.11814807553223372</v>
      </c>
      <c r="X27" s="250"/>
      <c r="Y27" s="295">
        <v>402.0034</v>
      </c>
      <c r="Z27" s="262"/>
      <c r="AA27" s="294">
        <v>12.303099999999972</v>
      </c>
      <c r="AB27" s="292">
        <v>3.1570671102896242E-2</v>
      </c>
    </row>
    <row r="28" spans="2:28" x14ac:dyDescent="0.25">
      <c r="B28" s="180" t="s">
        <v>70</v>
      </c>
      <c r="C28" s="171"/>
      <c r="D28" s="287" t="s">
        <v>182</v>
      </c>
      <c r="E28" s="288" t="s">
        <v>182</v>
      </c>
      <c r="F28" s="288" t="s">
        <v>182</v>
      </c>
      <c r="G28" s="289" t="s">
        <v>182</v>
      </c>
      <c r="H28" s="290">
        <v>0</v>
      </c>
      <c r="I28" s="291">
        <v>0</v>
      </c>
      <c r="J28" s="282"/>
      <c r="K28" s="287" t="s">
        <v>182</v>
      </c>
      <c r="L28" s="288" t="s">
        <v>182</v>
      </c>
      <c r="M28" s="288" t="s">
        <v>182</v>
      </c>
      <c r="N28" s="289" t="s">
        <v>182</v>
      </c>
      <c r="O28" s="290" t="s">
        <v>182</v>
      </c>
      <c r="P28" s="292" t="s">
        <v>182</v>
      </c>
      <c r="Q28" s="250"/>
      <c r="R28" s="287" t="s">
        <v>182</v>
      </c>
      <c r="S28" s="288" t="s">
        <v>182</v>
      </c>
      <c r="T28" s="288" t="s">
        <v>182</v>
      </c>
      <c r="U28" s="289" t="s">
        <v>182</v>
      </c>
      <c r="V28" s="290" t="s">
        <v>182</v>
      </c>
      <c r="W28" s="292" t="s">
        <v>182</v>
      </c>
      <c r="X28" s="250"/>
      <c r="Y28" s="295" t="s">
        <v>182</v>
      </c>
      <c r="Z28" s="285"/>
      <c r="AA28" s="294" t="s">
        <v>182</v>
      </c>
      <c r="AB28" s="292" t="s">
        <v>182</v>
      </c>
    </row>
    <row r="29" spans="2:28" x14ac:dyDescent="0.25">
      <c r="B29" s="180" t="s">
        <v>71</v>
      </c>
      <c r="C29" s="171"/>
      <c r="D29" s="287" t="s">
        <v>182</v>
      </c>
      <c r="E29" s="288">
        <v>245.1191</v>
      </c>
      <c r="F29" s="288" t="s">
        <v>182</v>
      </c>
      <c r="G29" s="289">
        <v>245.1191</v>
      </c>
      <c r="H29" s="290">
        <v>-76.977399999999989</v>
      </c>
      <c r="I29" s="291">
        <v>-0.23898862607945126</v>
      </c>
      <c r="J29" s="282"/>
      <c r="K29" s="287" t="s">
        <v>182</v>
      </c>
      <c r="L29" s="288" t="s">
        <v>182</v>
      </c>
      <c r="M29" s="288" t="s">
        <v>182</v>
      </c>
      <c r="N29" s="289" t="s">
        <v>182</v>
      </c>
      <c r="O29" s="290" t="s">
        <v>182</v>
      </c>
      <c r="P29" s="292" t="s">
        <v>182</v>
      </c>
      <c r="Q29" s="250"/>
      <c r="R29" s="287" t="s">
        <v>182</v>
      </c>
      <c r="S29" s="288">
        <v>240.6995</v>
      </c>
      <c r="T29" s="288" t="s">
        <v>182</v>
      </c>
      <c r="U29" s="289">
        <v>240.6995</v>
      </c>
      <c r="V29" s="290">
        <v>-3.290600000000012</v>
      </c>
      <c r="W29" s="292">
        <v>-1.3486612776502094E-2</v>
      </c>
      <c r="X29" s="250"/>
      <c r="Y29" s="295">
        <v>244.15029999999999</v>
      </c>
      <c r="Z29" s="285"/>
      <c r="AA29" s="294">
        <v>-60.825299999999999</v>
      </c>
      <c r="AB29" s="292">
        <v>-0.19944316856823952</v>
      </c>
    </row>
    <row r="30" spans="2:28" x14ac:dyDescent="0.25">
      <c r="B30" s="180" t="s">
        <v>72</v>
      </c>
      <c r="C30" s="171"/>
      <c r="D30" s="287" t="s">
        <v>182</v>
      </c>
      <c r="E30" s="288">
        <v>302.85160000000002</v>
      </c>
      <c r="F30" s="288">
        <v>307.26710000000003</v>
      </c>
      <c r="G30" s="289">
        <v>306.12450000000001</v>
      </c>
      <c r="H30" s="290">
        <v>-3.3351000000000113</v>
      </c>
      <c r="I30" s="291">
        <v>-1.0777174144864232E-2</v>
      </c>
      <c r="J30" s="282"/>
      <c r="K30" s="287" t="s">
        <v>182</v>
      </c>
      <c r="L30" s="288" t="s">
        <v>182</v>
      </c>
      <c r="M30" s="288" t="s">
        <v>182</v>
      </c>
      <c r="N30" s="289" t="s">
        <v>182</v>
      </c>
      <c r="O30" s="290" t="s">
        <v>182</v>
      </c>
      <c r="P30" s="292" t="s">
        <v>182</v>
      </c>
      <c r="Q30" s="250"/>
      <c r="R30" s="287" t="s">
        <v>182</v>
      </c>
      <c r="S30" s="288" t="s">
        <v>183</v>
      </c>
      <c r="T30" s="288" t="s">
        <v>182</v>
      </c>
      <c r="U30" s="289" t="s">
        <v>183</v>
      </c>
      <c r="V30" s="290" t="s">
        <v>182</v>
      </c>
      <c r="W30" s="292" t="s">
        <v>182</v>
      </c>
      <c r="X30" s="250"/>
      <c r="Y30" s="295" t="s">
        <v>183</v>
      </c>
      <c r="Z30" s="285"/>
      <c r="AA30" s="294" t="s">
        <v>182</v>
      </c>
      <c r="AB30" s="292" t="s">
        <v>182</v>
      </c>
    </row>
    <row r="31" spans="2:28" x14ac:dyDescent="0.25">
      <c r="B31" s="180" t="s">
        <v>73</v>
      </c>
      <c r="C31" s="171"/>
      <c r="D31" s="287" t="s">
        <v>183</v>
      </c>
      <c r="E31" s="297">
        <v>373.80680000000001</v>
      </c>
      <c r="F31" s="297" t="s">
        <v>182</v>
      </c>
      <c r="G31" s="298" t="s">
        <v>183</v>
      </c>
      <c r="H31" s="290" t="s">
        <v>182</v>
      </c>
      <c r="I31" s="291" t="s">
        <v>182</v>
      </c>
      <c r="J31" s="282"/>
      <c r="K31" s="287" t="s">
        <v>182</v>
      </c>
      <c r="L31" s="297" t="s">
        <v>182</v>
      </c>
      <c r="M31" s="297" t="s">
        <v>182</v>
      </c>
      <c r="N31" s="298" t="s">
        <v>182</v>
      </c>
      <c r="O31" s="290" t="s">
        <v>182</v>
      </c>
      <c r="P31" s="292" t="s">
        <v>182</v>
      </c>
      <c r="Q31" s="250"/>
      <c r="R31" s="287" t="s">
        <v>182</v>
      </c>
      <c r="S31" s="297" t="s">
        <v>182</v>
      </c>
      <c r="T31" s="297" t="s">
        <v>182</v>
      </c>
      <c r="U31" s="298" t="s">
        <v>182</v>
      </c>
      <c r="V31" s="290" t="s">
        <v>182</v>
      </c>
      <c r="W31" s="292" t="s">
        <v>182</v>
      </c>
      <c r="X31" s="250"/>
      <c r="Y31" s="295" t="s">
        <v>183</v>
      </c>
      <c r="Z31" s="285"/>
      <c r="AA31" s="294" t="s">
        <v>182</v>
      </c>
      <c r="AB31" s="292" t="s">
        <v>182</v>
      </c>
    </row>
    <row r="32" spans="2:28" x14ac:dyDescent="0.25">
      <c r="B32" s="180" t="s">
        <v>74</v>
      </c>
      <c r="C32" s="171"/>
      <c r="D32" s="287" t="s">
        <v>182</v>
      </c>
      <c r="E32" s="297">
        <v>196.78960000000001</v>
      </c>
      <c r="F32" s="297" t="s">
        <v>182</v>
      </c>
      <c r="G32" s="298">
        <v>196.78960000000001</v>
      </c>
      <c r="H32" s="290">
        <v>196.78960000000001</v>
      </c>
      <c r="I32" s="291" t="s">
        <v>182</v>
      </c>
      <c r="J32" s="282"/>
      <c r="K32" s="287" t="s">
        <v>182</v>
      </c>
      <c r="L32" s="297" t="s">
        <v>182</v>
      </c>
      <c r="M32" s="297" t="s">
        <v>182</v>
      </c>
      <c r="N32" s="298" t="s">
        <v>182</v>
      </c>
      <c r="O32" s="290" t="s">
        <v>182</v>
      </c>
      <c r="P32" s="292" t="s">
        <v>182</v>
      </c>
      <c r="Q32" s="250"/>
      <c r="R32" s="287" t="s">
        <v>182</v>
      </c>
      <c r="S32" s="297" t="s">
        <v>182</v>
      </c>
      <c r="T32" s="297" t="s">
        <v>182</v>
      </c>
      <c r="U32" s="298" t="s">
        <v>182</v>
      </c>
      <c r="V32" s="290" t="s">
        <v>182</v>
      </c>
      <c r="W32" s="292" t="s">
        <v>182</v>
      </c>
      <c r="X32" s="250"/>
      <c r="Y32" s="295">
        <v>196.78960000000001</v>
      </c>
      <c r="Z32" s="285"/>
      <c r="AA32" s="294">
        <v>196.78960000000001</v>
      </c>
      <c r="AB32" s="292" t="s">
        <v>182</v>
      </c>
    </row>
    <row r="33" spans="2:29" x14ac:dyDescent="0.25">
      <c r="B33" s="180" t="s">
        <v>75</v>
      </c>
      <c r="C33" s="171"/>
      <c r="D33" s="287" t="s">
        <v>182</v>
      </c>
      <c r="E33" s="297" t="s">
        <v>182</v>
      </c>
      <c r="F33" s="297" t="s">
        <v>182</v>
      </c>
      <c r="G33" s="298" t="s">
        <v>182</v>
      </c>
      <c r="H33" s="290"/>
      <c r="I33" s="291" t="s">
        <v>182</v>
      </c>
      <c r="J33" s="282"/>
      <c r="K33" s="287" t="s">
        <v>182</v>
      </c>
      <c r="L33" s="297" t="s">
        <v>182</v>
      </c>
      <c r="M33" s="297" t="s">
        <v>182</v>
      </c>
      <c r="N33" s="298" t="s">
        <v>182</v>
      </c>
      <c r="O33" s="290" t="s">
        <v>182</v>
      </c>
      <c r="P33" s="292" t="s">
        <v>182</v>
      </c>
      <c r="Q33" s="250"/>
      <c r="R33" s="287" t="s">
        <v>182</v>
      </c>
      <c r="S33" s="297" t="s">
        <v>182</v>
      </c>
      <c r="T33" s="297" t="s">
        <v>182</v>
      </c>
      <c r="U33" s="298" t="s">
        <v>182</v>
      </c>
      <c r="V33" s="290" t="s">
        <v>182</v>
      </c>
      <c r="W33" s="292" t="s">
        <v>182</v>
      </c>
      <c r="X33" s="250"/>
      <c r="Y33" s="295" t="s">
        <v>182</v>
      </c>
      <c r="Z33" s="285"/>
      <c r="AA33" s="294" t="s">
        <v>182</v>
      </c>
      <c r="AB33" s="292" t="s">
        <v>182</v>
      </c>
    </row>
    <row r="34" spans="2:29" x14ac:dyDescent="0.25">
      <c r="B34" s="180" t="s">
        <v>76</v>
      </c>
      <c r="C34" s="171"/>
      <c r="D34" s="287" t="s">
        <v>182</v>
      </c>
      <c r="E34" s="288">
        <v>376.16039999999998</v>
      </c>
      <c r="F34" s="288">
        <v>362.17509999999999</v>
      </c>
      <c r="G34" s="289">
        <v>369.738</v>
      </c>
      <c r="H34" s="290">
        <v>5.7755999999999972</v>
      </c>
      <c r="I34" s="291">
        <v>1.5868672148551699E-2</v>
      </c>
      <c r="J34" s="282"/>
      <c r="K34" s="287" t="s">
        <v>182</v>
      </c>
      <c r="L34" s="288" t="s">
        <v>182</v>
      </c>
      <c r="M34" s="288" t="s">
        <v>182</v>
      </c>
      <c r="N34" s="289" t="s">
        <v>182</v>
      </c>
      <c r="O34" s="290" t="s">
        <v>182</v>
      </c>
      <c r="P34" s="292" t="s">
        <v>182</v>
      </c>
      <c r="Q34" s="250"/>
      <c r="R34" s="287" t="s">
        <v>182</v>
      </c>
      <c r="S34" s="288">
        <v>369.3648</v>
      </c>
      <c r="T34" s="288">
        <v>354.43740000000003</v>
      </c>
      <c r="U34" s="289">
        <v>356.50920000000002</v>
      </c>
      <c r="V34" s="290">
        <v>-1.2097999999999729</v>
      </c>
      <c r="W34" s="292">
        <v>-3.3819841831157493E-3</v>
      </c>
      <c r="X34" s="250"/>
      <c r="Y34" s="295">
        <v>359.577</v>
      </c>
      <c r="Z34" s="262"/>
      <c r="AA34" s="294">
        <v>0.41019999999997481</v>
      </c>
      <c r="AB34" s="292">
        <v>1.1420877430763365E-3</v>
      </c>
    </row>
    <row r="35" spans="2:29" x14ac:dyDescent="0.25">
      <c r="B35" s="180" t="s">
        <v>77</v>
      </c>
      <c r="C35" s="171"/>
      <c r="D35" s="287">
        <v>373.35250000000002</v>
      </c>
      <c r="E35" s="288">
        <v>375.21249999999998</v>
      </c>
      <c r="F35" s="288" t="s">
        <v>182</v>
      </c>
      <c r="G35" s="289">
        <v>374.01400000000001</v>
      </c>
      <c r="H35" s="290">
        <v>1.5371000000000095</v>
      </c>
      <c r="I35" s="291">
        <v>4.126698863741618E-3</v>
      </c>
      <c r="J35" s="282"/>
      <c r="K35" s="287" t="s">
        <v>182</v>
      </c>
      <c r="L35" s="288" t="s">
        <v>182</v>
      </c>
      <c r="M35" s="288" t="s">
        <v>182</v>
      </c>
      <c r="N35" s="289" t="s">
        <v>182</v>
      </c>
      <c r="O35" s="290" t="s">
        <v>182</v>
      </c>
      <c r="P35" s="292" t="s">
        <v>182</v>
      </c>
      <c r="Q35" s="250"/>
      <c r="R35" s="287">
        <v>464.63060000000002</v>
      </c>
      <c r="S35" s="288">
        <v>447.14150000000001</v>
      </c>
      <c r="T35" s="288" t="s">
        <v>182</v>
      </c>
      <c r="U35" s="289">
        <v>458.06760000000003</v>
      </c>
      <c r="V35" s="290">
        <v>-9.4671999999999912</v>
      </c>
      <c r="W35" s="292">
        <v>-2.0249187867940499E-2</v>
      </c>
      <c r="X35" s="250"/>
      <c r="Y35" s="295">
        <v>374.01409999999998</v>
      </c>
      <c r="Z35" s="262"/>
      <c r="AA35" s="294">
        <v>1.5371000000000095</v>
      </c>
      <c r="AB35" s="292">
        <v>4.1266977558345186E-3</v>
      </c>
    </row>
    <row r="36" spans="2:29" x14ac:dyDescent="0.25">
      <c r="B36" s="180" t="s">
        <v>78</v>
      </c>
      <c r="C36" s="171"/>
      <c r="D36" s="287" t="s">
        <v>182</v>
      </c>
      <c r="E36" s="288">
        <v>335.28500000000003</v>
      </c>
      <c r="F36" s="288">
        <v>343.01330000000002</v>
      </c>
      <c r="G36" s="289">
        <v>340.20830000000001</v>
      </c>
      <c r="H36" s="290">
        <v>-1.9653000000000134</v>
      </c>
      <c r="I36" s="291">
        <v>-5.7435757755712746E-3</v>
      </c>
      <c r="J36" s="282"/>
      <c r="K36" s="287" t="s">
        <v>182</v>
      </c>
      <c r="L36" s="288" t="s">
        <v>182</v>
      </c>
      <c r="M36" s="288" t="s">
        <v>182</v>
      </c>
      <c r="N36" s="289" t="s">
        <v>182</v>
      </c>
      <c r="O36" s="290" t="s">
        <v>182</v>
      </c>
      <c r="P36" s="292" t="s">
        <v>182</v>
      </c>
      <c r="Q36" s="250"/>
      <c r="R36" s="287" t="s">
        <v>182</v>
      </c>
      <c r="S36" s="288" t="s">
        <v>182</v>
      </c>
      <c r="T36" s="288">
        <v>312.10399999999998</v>
      </c>
      <c r="U36" s="289">
        <v>312.10399999999998</v>
      </c>
      <c r="V36" s="290">
        <v>-8.1759000000000128</v>
      </c>
      <c r="W36" s="292">
        <v>-2.5527359038141406E-2</v>
      </c>
      <c r="X36" s="250"/>
      <c r="Y36" s="295">
        <v>340.02839999999998</v>
      </c>
      <c r="Z36" s="262"/>
      <c r="AA36" s="294">
        <v>-2.0051000000000272</v>
      </c>
      <c r="AB36" s="292">
        <v>-5.8622912667911642E-3</v>
      </c>
    </row>
    <row r="37" spans="2:29" x14ac:dyDescent="0.25">
      <c r="B37" s="180" t="s">
        <v>79</v>
      </c>
      <c r="C37" s="171"/>
      <c r="D37" s="287">
        <v>359.28070000000002</v>
      </c>
      <c r="E37" s="288">
        <v>372.3494</v>
      </c>
      <c r="F37" s="288" t="s">
        <v>182</v>
      </c>
      <c r="G37" s="289">
        <v>365.39499999999998</v>
      </c>
      <c r="H37" s="290">
        <v>-3.6600000000021282E-2</v>
      </c>
      <c r="I37" s="291">
        <v>-1.0015554210429656E-4</v>
      </c>
      <c r="J37" s="282"/>
      <c r="K37" s="287" t="s">
        <v>182</v>
      </c>
      <c r="L37" s="288" t="s">
        <v>182</v>
      </c>
      <c r="M37" s="288" t="s">
        <v>182</v>
      </c>
      <c r="N37" s="289" t="s">
        <v>182</v>
      </c>
      <c r="O37" s="290" t="s">
        <v>182</v>
      </c>
      <c r="P37" s="292" t="s">
        <v>182</v>
      </c>
      <c r="Q37" s="250"/>
      <c r="R37" s="287">
        <v>356.88119999999998</v>
      </c>
      <c r="S37" s="288">
        <v>349.13040000000001</v>
      </c>
      <c r="T37" s="288" t="s">
        <v>182</v>
      </c>
      <c r="U37" s="289">
        <v>350.20940000000002</v>
      </c>
      <c r="V37" s="290">
        <v>-0.97190000000000509</v>
      </c>
      <c r="W37" s="292">
        <v>-2.7675163797161728E-3</v>
      </c>
      <c r="X37" s="250"/>
      <c r="Y37" s="295">
        <v>358.61759999999998</v>
      </c>
      <c r="Z37" s="262"/>
      <c r="AA37" s="294">
        <v>-0.45400000000000773</v>
      </c>
      <c r="AB37" s="292">
        <v>-1.2643717854601277E-3</v>
      </c>
    </row>
    <row r="38" spans="2:29" x14ac:dyDescent="0.25">
      <c r="B38" s="180" t="s">
        <v>80</v>
      </c>
      <c r="C38" s="171"/>
      <c r="D38" s="287">
        <v>297.77949999999998</v>
      </c>
      <c r="E38" s="288">
        <v>310.6574</v>
      </c>
      <c r="F38" s="288">
        <v>312.58870000000002</v>
      </c>
      <c r="G38" s="289">
        <v>311.91120000000001</v>
      </c>
      <c r="H38" s="290">
        <v>-9.9225000000000136</v>
      </c>
      <c r="I38" s="291">
        <v>-3.0831140430601311E-2</v>
      </c>
      <c r="J38" s="282"/>
      <c r="K38" s="287" t="s">
        <v>182</v>
      </c>
      <c r="L38" s="288" t="s">
        <v>182</v>
      </c>
      <c r="M38" s="288" t="s">
        <v>182</v>
      </c>
      <c r="N38" s="289" t="s">
        <v>182</v>
      </c>
      <c r="O38" s="290" t="s">
        <v>182</v>
      </c>
      <c r="P38" s="292" t="s">
        <v>182</v>
      </c>
      <c r="Q38" s="250"/>
      <c r="R38" s="287" t="s">
        <v>182</v>
      </c>
      <c r="S38" s="288">
        <v>381.64170000000001</v>
      </c>
      <c r="T38" s="288">
        <v>305.47980000000001</v>
      </c>
      <c r="U38" s="289">
        <v>314.51600000000002</v>
      </c>
      <c r="V38" s="290">
        <v>-4.2549999999999955</v>
      </c>
      <c r="W38" s="292">
        <v>-1.3348140200959313E-2</v>
      </c>
      <c r="X38" s="250"/>
      <c r="Y38" s="295">
        <v>313.64690000000002</v>
      </c>
      <c r="Z38" s="262"/>
      <c r="AA38" s="294">
        <v>-6.1458999999999833</v>
      </c>
      <c r="AB38" s="292">
        <v>-1.9218381401957751E-2</v>
      </c>
    </row>
    <row r="39" spans="2:29" x14ac:dyDescent="0.25">
      <c r="B39" s="180" t="s">
        <v>81</v>
      </c>
      <c r="C39" s="171"/>
      <c r="D39" s="287">
        <v>320.27159999999998</v>
      </c>
      <c r="E39" s="288">
        <v>326.6936</v>
      </c>
      <c r="F39" s="288">
        <v>322.66739999999999</v>
      </c>
      <c r="G39" s="289">
        <v>324.19099999999997</v>
      </c>
      <c r="H39" s="290">
        <v>-0.77020000000004529</v>
      </c>
      <c r="I39" s="291">
        <v>-2.3701291107985911E-3</v>
      </c>
      <c r="J39" s="282"/>
      <c r="K39" s="287" t="s">
        <v>182</v>
      </c>
      <c r="L39" s="288" t="s">
        <v>182</v>
      </c>
      <c r="M39" s="288" t="s">
        <v>182</v>
      </c>
      <c r="N39" s="289" t="s">
        <v>182</v>
      </c>
      <c r="O39" s="290" t="s">
        <v>182</v>
      </c>
      <c r="P39" s="292" t="s">
        <v>182</v>
      </c>
      <c r="Q39" s="250"/>
      <c r="R39" s="287" t="s">
        <v>182</v>
      </c>
      <c r="S39" s="288" t="s">
        <v>182</v>
      </c>
      <c r="T39" s="288" t="s">
        <v>182</v>
      </c>
      <c r="U39" s="289" t="s">
        <v>182</v>
      </c>
      <c r="V39" s="290" t="s">
        <v>182</v>
      </c>
      <c r="W39" s="292" t="s">
        <v>182</v>
      </c>
      <c r="X39" s="250"/>
      <c r="Y39" s="295">
        <v>324.19099999999997</v>
      </c>
      <c r="Z39" s="262"/>
      <c r="AA39" s="294">
        <v>-2.4922000000000253</v>
      </c>
      <c r="AB39" s="292">
        <v>-7.6287975628989146E-3</v>
      </c>
    </row>
    <row r="40" spans="2:29" x14ac:dyDescent="0.25">
      <c r="B40" s="180" t="s">
        <v>82</v>
      </c>
      <c r="C40" s="171"/>
      <c r="D40" s="287" t="s">
        <v>182</v>
      </c>
      <c r="E40" s="288">
        <v>339.71890000000002</v>
      </c>
      <c r="F40" s="288">
        <v>312.488</v>
      </c>
      <c r="G40" s="289">
        <v>323.42939999999999</v>
      </c>
      <c r="H40" s="290">
        <v>4.5079999999999814</v>
      </c>
      <c r="I40" s="291">
        <v>1.4135144270657207E-2</v>
      </c>
      <c r="J40" s="282"/>
      <c r="K40" s="287" t="s">
        <v>182</v>
      </c>
      <c r="L40" s="288" t="s">
        <v>182</v>
      </c>
      <c r="M40" s="288" t="s">
        <v>182</v>
      </c>
      <c r="N40" s="289" t="s">
        <v>182</v>
      </c>
      <c r="O40" s="290" t="s">
        <v>182</v>
      </c>
      <c r="P40" s="292" t="s">
        <v>182</v>
      </c>
      <c r="Q40" s="250"/>
      <c r="R40" s="287" t="s">
        <v>182</v>
      </c>
      <c r="S40" s="288" t="s">
        <v>182</v>
      </c>
      <c r="T40" s="288" t="s">
        <v>182</v>
      </c>
      <c r="U40" s="289" t="s">
        <v>182</v>
      </c>
      <c r="V40" s="290" t="s">
        <v>182</v>
      </c>
      <c r="W40" s="292" t="s">
        <v>182</v>
      </c>
      <c r="X40" s="250"/>
      <c r="Y40" s="295">
        <v>323.42939999999999</v>
      </c>
      <c r="Z40" s="262"/>
      <c r="AA40" s="294">
        <v>4.5079999999999814</v>
      </c>
      <c r="AB40" s="292">
        <v>1.4135144270657207E-2</v>
      </c>
    </row>
    <row r="41" spans="2:29" x14ac:dyDescent="0.25">
      <c r="B41" s="180" t="s">
        <v>83</v>
      </c>
      <c r="C41" s="171"/>
      <c r="D41" s="287" t="s">
        <v>182</v>
      </c>
      <c r="E41" s="288">
        <v>384.19099999999997</v>
      </c>
      <c r="F41" s="288">
        <v>370.29</v>
      </c>
      <c r="G41" s="289">
        <v>372.4658</v>
      </c>
      <c r="H41" s="290">
        <v>3.0439999999999827</v>
      </c>
      <c r="I41" s="291">
        <v>8.2399035465692272E-3</v>
      </c>
      <c r="J41" s="282"/>
      <c r="K41" s="287" t="s">
        <v>182</v>
      </c>
      <c r="L41" s="288" t="s">
        <v>182</v>
      </c>
      <c r="M41" s="288" t="s">
        <v>182</v>
      </c>
      <c r="N41" s="289" t="s">
        <v>182</v>
      </c>
      <c r="O41" s="290" t="s">
        <v>182</v>
      </c>
      <c r="P41" s="292" t="s">
        <v>182</v>
      </c>
      <c r="Q41" s="250"/>
      <c r="R41" s="287" t="s">
        <v>182</v>
      </c>
      <c r="S41" s="288" t="s">
        <v>182</v>
      </c>
      <c r="T41" s="288" t="s">
        <v>182</v>
      </c>
      <c r="U41" s="289" t="s">
        <v>182</v>
      </c>
      <c r="V41" s="290" t="s">
        <v>182</v>
      </c>
      <c r="W41" s="292" t="s">
        <v>182</v>
      </c>
      <c r="X41" s="250"/>
      <c r="Y41" s="295">
        <v>372.4658</v>
      </c>
      <c r="Z41" s="262"/>
      <c r="AA41" s="294">
        <v>3.0439999999999827</v>
      </c>
      <c r="AB41" s="292">
        <v>8.2399035465692272E-3</v>
      </c>
    </row>
    <row r="42" spans="2:29" ht="15.75" thickBot="1" x14ac:dyDescent="0.3">
      <c r="B42" s="181" t="s">
        <v>84</v>
      </c>
      <c r="C42" s="171"/>
      <c r="D42" s="301" t="s">
        <v>182</v>
      </c>
      <c r="E42" s="302">
        <v>463.1035</v>
      </c>
      <c r="F42" s="302">
        <v>477.78210000000001</v>
      </c>
      <c r="G42" s="303">
        <v>471.9298</v>
      </c>
      <c r="H42" s="304">
        <v>-1.3561000000000263</v>
      </c>
      <c r="I42" s="305">
        <v>-2.8652871340557606E-3</v>
      </c>
      <c r="J42" s="282"/>
      <c r="K42" s="301" t="s">
        <v>182</v>
      </c>
      <c r="L42" s="302" t="s">
        <v>182</v>
      </c>
      <c r="M42" s="302" t="s">
        <v>182</v>
      </c>
      <c r="N42" s="303" t="s">
        <v>182</v>
      </c>
      <c r="O42" s="304" t="s">
        <v>182</v>
      </c>
      <c r="P42" s="306" t="s">
        <v>182</v>
      </c>
      <c r="Q42" s="250"/>
      <c r="R42" s="301" t="s">
        <v>182</v>
      </c>
      <c r="S42" s="302">
        <v>454.81079999999997</v>
      </c>
      <c r="T42" s="302" t="s">
        <v>182</v>
      </c>
      <c r="U42" s="303">
        <v>454.81079999999997</v>
      </c>
      <c r="V42" s="304">
        <v>-1.3070000000000164</v>
      </c>
      <c r="W42" s="306">
        <v>-2.8654878191555211E-3</v>
      </c>
      <c r="X42" s="250"/>
      <c r="Y42" s="307">
        <v>470.88819999999998</v>
      </c>
      <c r="Z42" s="262"/>
      <c r="AA42" s="308">
        <v>-1.3531000000000404</v>
      </c>
      <c r="AB42" s="306">
        <v>-2.8652724782860517E-3</v>
      </c>
    </row>
    <row r="43" spans="2:29" x14ac:dyDescent="0.25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2:29" x14ac:dyDescent="0.25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5" spans="2:29" x14ac:dyDescent="0.2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2:29" x14ac:dyDescent="0.25"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2:29" x14ac:dyDescent="0.25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2:29" x14ac:dyDescent="0.2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3:26" x14ac:dyDescent="0.25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3:26" x14ac:dyDescent="0.25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0"/>
  <sheetViews>
    <sheetView zoomScaleNormal="100" workbookViewId="0"/>
  </sheetViews>
  <sheetFormatPr defaultRowHeight="15" x14ac:dyDescent="0.25"/>
  <cols>
    <col min="1" max="1" width="9.140625" style="90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</cols>
  <sheetData>
    <row r="1" spans="2:33" x14ac:dyDescent="0.25">
      <c r="B1" t="s">
        <v>140</v>
      </c>
      <c r="C1" s="30" t="s">
        <v>176</v>
      </c>
      <c r="D1" s="30" t="str">
        <f>'EVROPSKE CENE'!C5</f>
        <v>27. teden (5.7.2021-11.7.2021)</v>
      </c>
      <c r="E1" s="30"/>
      <c r="F1" s="30"/>
      <c r="G1" s="30"/>
    </row>
    <row r="2" spans="2:33" ht="15.75" x14ac:dyDescent="0.25">
      <c r="B2" s="357" t="s">
        <v>86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70"/>
    </row>
    <row r="3" spans="2:33" ht="16.5" customHeight="1" thickBot="1" x14ac:dyDescent="0.3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8"/>
      <c r="AC3" s="21"/>
      <c r="AD3" s="21"/>
      <c r="AE3" s="71"/>
      <c r="AF3" s="48"/>
    </row>
    <row r="4" spans="2:33" x14ac:dyDescent="0.25">
      <c r="B4" s="360" t="s">
        <v>87</v>
      </c>
      <c r="C4" s="358" t="s">
        <v>58</v>
      </c>
      <c r="D4" s="353" t="s">
        <v>59</v>
      </c>
      <c r="E4" s="353" t="s">
        <v>60</v>
      </c>
      <c r="F4" s="353" t="s">
        <v>61</v>
      </c>
      <c r="G4" s="353" t="s">
        <v>62</v>
      </c>
      <c r="H4" s="353" t="s">
        <v>63</v>
      </c>
      <c r="I4" s="353" t="s">
        <v>64</v>
      </c>
      <c r="J4" s="353" t="s">
        <v>65</v>
      </c>
      <c r="K4" s="353" t="s">
        <v>66</v>
      </c>
      <c r="L4" s="353" t="s">
        <v>67</v>
      </c>
      <c r="M4" s="353" t="s">
        <v>68</v>
      </c>
      <c r="N4" s="353" t="s">
        <v>69</v>
      </c>
      <c r="O4" s="353" t="s">
        <v>70</v>
      </c>
      <c r="P4" s="353" t="s">
        <v>71</v>
      </c>
      <c r="Q4" s="353" t="s">
        <v>72</v>
      </c>
      <c r="R4" s="353" t="s">
        <v>73</v>
      </c>
      <c r="S4" s="353" t="s">
        <v>74</v>
      </c>
      <c r="T4" s="353" t="s">
        <v>75</v>
      </c>
      <c r="U4" s="353" t="s">
        <v>76</v>
      </c>
      <c r="V4" s="353" t="s">
        <v>77</v>
      </c>
      <c r="W4" s="353" t="s">
        <v>78</v>
      </c>
      <c r="X4" s="353" t="s">
        <v>79</v>
      </c>
      <c r="Y4" s="353" t="s">
        <v>80</v>
      </c>
      <c r="Z4" s="353" t="s">
        <v>81</v>
      </c>
      <c r="AA4" s="353" t="s">
        <v>82</v>
      </c>
      <c r="AB4" s="353" t="s">
        <v>83</v>
      </c>
      <c r="AC4" s="353" t="s">
        <v>84</v>
      </c>
      <c r="AD4" s="355" t="s">
        <v>88</v>
      </c>
      <c r="AE4" s="355" t="s">
        <v>160</v>
      </c>
      <c r="AF4" s="351" t="s">
        <v>166</v>
      </c>
      <c r="AG4" s="217"/>
    </row>
    <row r="5" spans="2:33" ht="15.75" thickBot="1" x14ac:dyDescent="0.3">
      <c r="B5" s="361"/>
      <c r="C5" s="359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6"/>
      <c r="AE5" s="356"/>
      <c r="AF5" s="352"/>
      <c r="AG5" s="218"/>
    </row>
    <row r="6" spans="2:33" ht="15" customHeight="1" x14ac:dyDescent="0.25">
      <c r="B6" s="72" t="s">
        <v>89</v>
      </c>
      <c r="C6" s="219" t="s">
        <v>182</v>
      </c>
      <c r="D6" s="220" t="s">
        <v>182</v>
      </c>
      <c r="E6" s="220" t="s">
        <v>182</v>
      </c>
      <c r="F6" s="220">
        <v>365.36919999999998</v>
      </c>
      <c r="G6" s="220" t="s">
        <v>182</v>
      </c>
      <c r="H6" s="220" t="s">
        <v>182</v>
      </c>
      <c r="I6" s="220">
        <v>427.08</v>
      </c>
      <c r="J6" s="220" t="s">
        <v>182</v>
      </c>
      <c r="K6" s="220">
        <v>399.16</v>
      </c>
      <c r="L6" s="220" t="s">
        <v>182</v>
      </c>
      <c r="M6" s="220" t="s">
        <v>182</v>
      </c>
      <c r="N6" s="220">
        <v>528.62</v>
      </c>
      <c r="O6" s="220" t="s">
        <v>182</v>
      </c>
      <c r="P6" s="220" t="s">
        <v>182</v>
      </c>
      <c r="Q6" s="220" t="s">
        <v>182</v>
      </c>
      <c r="R6" s="220" t="s">
        <v>182</v>
      </c>
      <c r="S6" s="220" t="s">
        <v>182</v>
      </c>
      <c r="T6" s="220" t="s">
        <v>182</v>
      </c>
      <c r="U6" s="220">
        <v>377</v>
      </c>
      <c r="V6" s="220">
        <v>476.5</v>
      </c>
      <c r="W6" s="220" t="s">
        <v>182</v>
      </c>
      <c r="X6" s="220">
        <v>373.96</v>
      </c>
      <c r="Y6" s="220" t="s">
        <v>182</v>
      </c>
      <c r="Z6" s="220" t="s">
        <v>182</v>
      </c>
      <c r="AA6" s="220" t="s">
        <v>182</v>
      </c>
      <c r="AB6" s="220" t="s">
        <v>182</v>
      </c>
      <c r="AC6" s="220">
        <v>389.4597</v>
      </c>
      <c r="AD6" s="221">
        <v>412.72480000000002</v>
      </c>
      <c r="AE6" s="222">
        <v>10.79340000000002</v>
      </c>
      <c r="AF6" s="223">
        <v>2.6853836251658825E-2</v>
      </c>
      <c r="AG6" s="224"/>
    </row>
    <row r="7" spans="2:33" ht="15" customHeight="1" x14ac:dyDescent="0.25">
      <c r="B7" s="72" t="s">
        <v>90</v>
      </c>
      <c r="C7" s="220" t="s">
        <v>182</v>
      </c>
      <c r="D7" s="220" t="s">
        <v>182</v>
      </c>
      <c r="E7" s="220" t="s">
        <v>182</v>
      </c>
      <c r="F7" s="220">
        <v>364.02440000000001</v>
      </c>
      <c r="G7" s="220" t="s">
        <v>182</v>
      </c>
      <c r="H7" s="220" t="s">
        <v>182</v>
      </c>
      <c r="I7" s="220" t="s">
        <v>182</v>
      </c>
      <c r="J7" s="220" t="s">
        <v>182</v>
      </c>
      <c r="K7" s="220">
        <v>390.89</v>
      </c>
      <c r="L7" s="220" t="s">
        <v>182</v>
      </c>
      <c r="M7" s="220" t="s">
        <v>182</v>
      </c>
      <c r="N7" s="220" t="s">
        <v>182</v>
      </c>
      <c r="O7" s="220" t="s">
        <v>182</v>
      </c>
      <c r="P7" s="220" t="s">
        <v>182</v>
      </c>
      <c r="Q7" s="220" t="s">
        <v>182</v>
      </c>
      <c r="R7" s="220" t="s">
        <v>182</v>
      </c>
      <c r="S7" s="220" t="s">
        <v>182</v>
      </c>
      <c r="T7" s="220" t="s">
        <v>182</v>
      </c>
      <c r="U7" s="220">
        <v>374</v>
      </c>
      <c r="V7" s="220">
        <v>497.67</v>
      </c>
      <c r="W7" s="220" t="s">
        <v>182</v>
      </c>
      <c r="X7" s="220">
        <v>380</v>
      </c>
      <c r="Y7" s="220" t="s">
        <v>182</v>
      </c>
      <c r="Z7" s="220" t="s">
        <v>182</v>
      </c>
      <c r="AA7" s="220" t="s">
        <v>182</v>
      </c>
      <c r="AB7" s="220" t="s">
        <v>182</v>
      </c>
      <c r="AC7" s="220">
        <v>480.60570000000001</v>
      </c>
      <c r="AD7" s="221">
        <v>388.91609999999997</v>
      </c>
      <c r="AE7" s="222">
        <v>-0.19950000000000045</v>
      </c>
      <c r="AF7" s="223">
        <v>-5.1270110990153661E-4</v>
      </c>
      <c r="AG7" s="224"/>
    </row>
    <row r="8" spans="2:33" ht="15" customHeight="1" x14ac:dyDescent="0.25">
      <c r="B8" s="72" t="s">
        <v>91</v>
      </c>
      <c r="C8" s="220" t="s">
        <v>182</v>
      </c>
      <c r="D8" s="220" t="s">
        <v>182</v>
      </c>
      <c r="E8" s="220" t="s">
        <v>182</v>
      </c>
      <c r="F8" s="220">
        <v>362.8141</v>
      </c>
      <c r="G8" s="220" t="s">
        <v>182</v>
      </c>
      <c r="H8" s="220" t="s">
        <v>182</v>
      </c>
      <c r="I8" s="220">
        <v>417.42</v>
      </c>
      <c r="J8" s="220" t="s">
        <v>182</v>
      </c>
      <c r="K8" s="220">
        <v>383.23</v>
      </c>
      <c r="L8" s="220" t="s">
        <v>182</v>
      </c>
      <c r="M8" s="220" t="s">
        <v>182</v>
      </c>
      <c r="N8" s="220">
        <v>418.96</v>
      </c>
      <c r="O8" s="220" t="s">
        <v>182</v>
      </c>
      <c r="P8" s="220">
        <v>244.31</v>
      </c>
      <c r="Q8" s="220" t="s">
        <v>183</v>
      </c>
      <c r="R8" s="220" t="s">
        <v>182</v>
      </c>
      <c r="S8" s="220" t="s">
        <v>182</v>
      </c>
      <c r="T8" s="220" t="s">
        <v>182</v>
      </c>
      <c r="U8" s="220">
        <v>373</v>
      </c>
      <c r="V8" s="220">
        <v>444.11</v>
      </c>
      <c r="W8" s="220" t="s">
        <v>182</v>
      </c>
      <c r="X8" s="220">
        <v>347.18</v>
      </c>
      <c r="Y8" s="220">
        <v>387.36630000000002</v>
      </c>
      <c r="Z8" s="220" t="s">
        <v>182</v>
      </c>
      <c r="AA8" s="220" t="s">
        <v>182</v>
      </c>
      <c r="AB8" s="220" t="s">
        <v>182</v>
      </c>
      <c r="AC8" s="220">
        <v>449.8304</v>
      </c>
      <c r="AD8" s="221">
        <v>379.75060000000002</v>
      </c>
      <c r="AE8" s="222">
        <v>6.8358000000000061</v>
      </c>
      <c r="AF8" s="223">
        <v>1.8330728627557802E-2</v>
      </c>
      <c r="AG8" s="224"/>
    </row>
    <row r="9" spans="2:33" ht="15" customHeight="1" x14ac:dyDescent="0.25">
      <c r="B9" s="72" t="s">
        <v>92</v>
      </c>
      <c r="C9" s="225" t="s">
        <v>182</v>
      </c>
      <c r="D9" s="225" t="s">
        <v>182</v>
      </c>
      <c r="E9" s="225" t="s">
        <v>182</v>
      </c>
      <c r="F9" s="225">
        <v>364.8313</v>
      </c>
      <c r="G9" s="225" t="s">
        <v>182</v>
      </c>
      <c r="H9" s="225" t="s">
        <v>182</v>
      </c>
      <c r="I9" s="225">
        <v>407.2</v>
      </c>
      <c r="J9" s="225" t="s">
        <v>182</v>
      </c>
      <c r="K9" s="225">
        <v>383.04</v>
      </c>
      <c r="L9" s="225" t="s">
        <v>182</v>
      </c>
      <c r="M9" s="225" t="s">
        <v>182</v>
      </c>
      <c r="N9" s="225" t="s">
        <v>182</v>
      </c>
      <c r="O9" s="225" t="s">
        <v>182</v>
      </c>
      <c r="P9" s="225" t="s">
        <v>182</v>
      </c>
      <c r="Q9" s="225" t="s">
        <v>182</v>
      </c>
      <c r="R9" s="225" t="s">
        <v>182</v>
      </c>
      <c r="S9" s="225" t="s">
        <v>182</v>
      </c>
      <c r="T9" s="225" t="s">
        <v>182</v>
      </c>
      <c r="U9" s="225">
        <v>370</v>
      </c>
      <c r="V9" s="225">
        <v>467.65</v>
      </c>
      <c r="W9" s="225" t="s">
        <v>182</v>
      </c>
      <c r="X9" s="225">
        <v>365.77</v>
      </c>
      <c r="Y9" s="225" t="s">
        <v>182</v>
      </c>
      <c r="Z9" s="225" t="s">
        <v>182</v>
      </c>
      <c r="AA9" s="225" t="s">
        <v>182</v>
      </c>
      <c r="AB9" s="225" t="s">
        <v>182</v>
      </c>
      <c r="AC9" s="225">
        <v>467.03699999999998</v>
      </c>
      <c r="AD9" s="226">
        <v>379.54680000000002</v>
      </c>
      <c r="AE9" s="227">
        <v>1.0456000000000358</v>
      </c>
      <c r="AF9" s="228">
        <v>2.7624747292744889E-3</v>
      </c>
      <c r="AG9" s="229"/>
    </row>
    <row r="10" spans="2:33" ht="15" customHeight="1" x14ac:dyDescent="0.25">
      <c r="B10" s="72" t="s">
        <v>93</v>
      </c>
      <c r="C10" s="220" t="s">
        <v>182</v>
      </c>
      <c r="D10" s="220" t="s">
        <v>182</v>
      </c>
      <c r="E10" s="220" t="s">
        <v>182</v>
      </c>
      <c r="F10" s="220">
        <v>351.24930000000001</v>
      </c>
      <c r="G10" s="220">
        <v>350.96</v>
      </c>
      <c r="H10" s="220" t="s">
        <v>182</v>
      </c>
      <c r="I10" s="220">
        <v>381.07</v>
      </c>
      <c r="J10" s="220" t="s">
        <v>182</v>
      </c>
      <c r="K10" s="220">
        <v>317.68</v>
      </c>
      <c r="L10" s="220" t="s">
        <v>182</v>
      </c>
      <c r="M10" s="220" t="s">
        <v>182</v>
      </c>
      <c r="N10" s="220">
        <v>417.32</v>
      </c>
      <c r="O10" s="220" t="s">
        <v>182</v>
      </c>
      <c r="P10" s="220">
        <v>216.46</v>
      </c>
      <c r="Q10" s="220" t="s">
        <v>183</v>
      </c>
      <c r="R10" s="220" t="s">
        <v>182</v>
      </c>
      <c r="S10" s="220" t="s">
        <v>182</v>
      </c>
      <c r="T10" s="220" t="s">
        <v>182</v>
      </c>
      <c r="U10" s="220">
        <v>335</v>
      </c>
      <c r="V10" s="220" t="s">
        <v>182</v>
      </c>
      <c r="W10" s="220">
        <v>298.37139999999999</v>
      </c>
      <c r="X10" s="220">
        <v>333.39</v>
      </c>
      <c r="Y10" s="220">
        <v>292.03870000000001</v>
      </c>
      <c r="Z10" s="220" t="s">
        <v>182</v>
      </c>
      <c r="AA10" s="220" t="s">
        <v>182</v>
      </c>
      <c r="AB10" s="220" t="s">
        <v>182</v>
      </c>
      <c r="AC10" s="220">
        <v>507.74299999999999</v>
      </c>
      <c r="AD10" s="221">
        <v>334.26510000000002</v>
      </c>
      <c r="AE10" s="222">
        <v>-1.1798999999999751</v>
      </c>
      <c r="AF10" s="223">
        <v>-3.5174171622769368E-3</v>
      </c>
      <c r="AG10" s="224"/>
    </row>
    <row r="11" spans="2:33" ht="15.75" customHeight="1" thickBot="1" x14ac:dyDescent="0.3">
      <c r="B11" s="72" t="s">
        <v>94</v>
      </c>
      <c r="C11" s="220" t="s">
        <v>182</v>
      </c>
      <c r="D11" s="220" t="s">
        <v>182</v>
      </c>
      <c r="E11" s="220" t="s">
        <v>182</v>
      </c>
      <c r="F11" s="220">
        <v>353.40089999999998</v>
      </c>
      <c r="G11" s="220" t="s">
        <v>182</v>
      </c>
      <c r="H11" s="220" t="s">
        <v>182</v>
      </c>
      <c r="I11" s="220">
        <v>401.8</v>
      </c>
      <c r="J11" s="220" t="s">
        <v>182</v>
      </c>
      <c r="K11" s="220">
        <v>341.6</v>
      </c>
      <c r="L11" s="220" t="s">
        <v>182</v>
      </c>
      <c r="M11" s="220" t="s">
        <v>182</v>
      </c>
      <c r="N11" s="220">
        <v>402.99</v>
      </c>
      <c r="O11" s="220" t="s">
        <v>182</v>
      </c>
      <c r="P11" s="220" t="s">
        <v>182</v>
      </c>
      <c r="Q11" s="220" t="s">
        <v>183</v>
      </c>
      <c r="R11" s="220" t="s">
        <v>182</v>
      </c>
      <c r="S11" s="220" t="s">
        <v>182</v>
      </c>
      <c r="T11" s="220" t="s">
        <v>182</v>
      </c>
      <c r="U11" s="220">
        <v>337</v>
      </c>
      <c r="V11" s="220" t="s">
        <v>182</v>
      </c>
      <c r="W11" s="220" t="s">
        <v>182</v>
      </c>
      <c r="X11" s="220">
        <v>343.19</v>
      </c>
      <c r="Y11" s="220" t="s">
        <v>182</v>
      </c>
      <c r="Z11" s="220" t="s">
        <v>182</v>
      </c>
      <c r="AA11" s="220" t="s">
        <v>182</v>
      </c>
      <c r="AB11" s="220" t="s">
        <v>182</v>
      </c>
      <c r="AC11" s="220">
        <v>504.30169999999998</v>
      </c>
      <c r="AD11" s="221">
        <v>344.50459999999998</v>
      </c>
      <c r="AE11" s="222">
        <v>3.7847999999999615</v>
      </c>
      <c r="AF11" s="223">
        <v>1.1108247891669309E-2</v>
      </c>
      <c r="AG11" s="224"/>
    </row>
    <row r="12" spans="2:33" ht="15.75" customHeight="1" thickBot="1" x14ac:dyDescent="0.3">
      <c r="B12" s="73" t="s">
        <v>95</v>
      </c>
      <c r="C12" s="230" t="s">
        <v>182</v>
      </c>
      <c r="D12" s="230" t="s">
        <v>182</v>
      </c>
      <c r="E12" s="230" t="s">
        <v>182</v>
      </c>
      <c r="F12" s="230">
        <v>355.3519</v>
      </c>
      <c r="G12" s="230">
        <v>350.96</v>
      </c>
      <c r="H12" s="230" t="s">
        <v>182</v>
      </c>
      <c r="I12" s="230">
        <v>409.18560000000002</v>
      </c>
      <c r="J12" s="230" t="s">
        <v>182</v>
      </c>
      <c r="K12" s="230">
        <v>371.13810000000001</v>
      </c>
      <c r="L12" s="230" t="s">
        <v>182</v>
      </c>
      <c r="M12" s="230" t="s">
        <v>182</v>
      </c>
      <c r="N12" s="230">
        <v>477.42610000000002</v>
      </c>
      <c r="O12" s="230" t="s">
        <v>182</v>
      </c>
      <c r="P12" s="230">
        <v>222.0669</v>
      </c>
      <c r="Q12" s="230" t="s">
        <v>183</v>
      </c>
      <c r="R12" s="230" t="s">
        <v>182</v>
      </c>
      <c r="S12" s="230" t="s">
        <v>182</v>
      </c>
      <c r="T12" s="230" t="s">
        <v>182</v>
      </c>
      <c r="U12" s="230">
        <v>341.55360000000002</v>
      </c>
      <c r="V12" s="230">
        <v>471.48250000000002</v>
      </c>
      <c r="W12" s="230">
        <v>298.37139999999999</v>
      </c>
      <c r="X12" s="230">
        <v>342.72109999999998</v>
      </c>
      <c r="Y12" s="230">
        <v>303.34879999999998</v>
      </c>
      <c r="Z12" s="230" t="s">
        <v>182</v>
      </c>
      <c r="AA12" s="230" t="s">
        <v>182</v>
      </c>
      <c r="AB12" s="230" t="s">
        <v>182</v>
      </c>
      <c r="AC12" s="230">
        <v>498.23379999999997</v>
      </c>
      <c r="AD12" s="231">
        <v>364.48829999999998</v>
      </c>
      <c r="AE12" s="232">
        <v>2.8988999999999692</v>
      </c>
      <c r="AF12" s="233">
        <v>8.017104483704296E-3</v>
      </c>
      <c r="AG12" s="234"/>
    </row>
    <row r="13" spans="2:33" ht="15" customHeight="1" x14ac:dyDescent="0.25">
      <c r="B13" s="74" t="s">
        <v>96</v>
      </c>
      <c r="C13" s="219">
        <v>386.19</v>
      </c>
      <c r="D13" s="219" t="s">
        <v>182</v>
      </c>
      <c r="E13" s="219">
        <v>349.36599999999999</v>
      </c>
      <c r="F13" s="219">
        <v>369.53789999999998</v>
      </c>
      <c r="G13" s="219">
        <v>403.45</v>
      </c>
      <c r="H13" s="219" t="s">
        <v>182</v>
      </c>
      <c r="I13" s="219">
        <v>423.25</v>
      </c>
      <c r="J13" s="219">
        <v>444</v>
      </c>
      <c r="K13" s="219">
        <v>381.08</v>
      </c>
      <c r="L13" s="219">
        <v>414</v>
      </c>
      <c r="M13" s="219">
        <v>361.70639999999997</v>
      </c>
      <c r="N13" s="219">
        <v>429.65</v>
      </c>
      <c r="O13" s="219" t="s">
        <v>182</v>
      </c>
      <c r="P13" s="219" t="s">
        <v>182</v>
      </c>
      <c r="Q13" s="219">
        <v>315.3</v>
      </c>
      <c r="R13" s="219">
        <v>440.71</v>
      </c>
      <c r="S13" s="219" t="s">
        <v>182</v>
      </c>
      <c r="T13" s="219" t="s">
        <v>182</v>
      </c>
      <c r="U13" s="219">
        <v>394</v>
      </c>
      <c r="V13" s="219">
        <v>392.11</v>
      </c>
      <c r="W13" s="219">
        <v>344.30860000000001</v>
      </c>
      <c r="X13" s="219">
        <v>377.26</v>
      </c>
      <c r="Y13" s="219">
        <v>315.05070000000001</v>
      </c>
      <c r="Z13" s="219">
        <v>338.01</v>
      </c>
      <c r="AA13" s="219" t="s">
        <v>183</v>
      </c>
      <c r="AB13" s="219">
        <v>403.13</v>
      </c>
      <c r="AC13" s="219">
        <v>466.84039999999999</v>
      </c>
      <c r="AD13" s="221">
        <v>408.40170000000001</v>
      </c>
      <c r="AE13" s="222">
        <v>3.5523999999999774</v>
      </c>
      <c r="AF13" s="235">
        <v>8.7746230510956646E-3</v>
      </c>
      <c r="AG13" s="236"/>
    </row>
    <row r="14" spans="2:33" ht="15" customHeight="1" x14ac:dyDescent="0.25">
      <c r="B14" s="74" t="s">
        <v>97</v>
      </c>
      <c r="C14" s="220">
        <v>360.05</v>
      </c>
      <c r="D14" s="220" t="s">
        <v>182</v>
      </c>
      <c r="E14" s="220">
        <v>346.29320000000001</v>
      </c>
      <c r="F14" s="220">
        <v>364.02440000000001</v>
      </c>
      <c r="G14" s="220">
        <v>400.41</v>
      </c>
      <c r="H14" s="220" t="s">
        <v>182</v>
      </c>
      <c r="I14" s="220">
        <v>423.62</v>
      </c>
      <c r="J14" s="220">
        <v>412.5</v>
      </c>
      <c r="K14" s="220">
        <v>377.03</v>
      </c>
      <c r="L14" s="220">
        <v>398</v>
      </c>
      <c r="M14" s="220">
        <v>379.46460000000002</v>
      </c>
      <c r="N14" s="220">
        <v>402.76</v>
      </c>
      <c r="O14" s="220" t="s">
        <v>182</v>
      </c>
      <c r="P14" s="220" t="s">
        <v>182</v>
      </c>
      <c r="Q14" s="220" t="s">
        <v>183</v>
      </c>
      <c r="R14" s="220" t="s">
        <v>183</v>
      </c>
      <c r="S14" s="220" t="s">
        <v>182</v>
      </c>
      <c r="T14" s="220" t="s">
        <v>182</v>
      </c>
      <c r="U14" s="220">
        <v>416</v>
      </c>
      <c r="V14" s="220">
        <v>393.03</v>
      </c>
      <c r="W14" s="220">
        <v>339.22899999999998</v>
      </c>
      <c r="X14" s="220">
        <v>380.96</v>
      </c>
      <c r="Y14" s="220" t="s">
        <v>182</v>
      </c>
      <c r="Z14" s="220">
        <v>334.97</v>
      </c>
      <c r="AA14" s="220" t="s">
        <v>182</v>
      </c>
      <c r="AB14" s="220">
        <v>410.88</v>
      </c>
      <c r="AC14" s="220">
        <v>465.2672</v>
      </c>
      <c r="AD14" s="221">
        <v>397.93810000000002</v>
      </c>
      <c r="AE14" s="222">
        <v>-1.4651999999999816</v>
      </c>
      <c r="AF14" s="235">
        <v>-3.6684724437678895E-3</v>
      </c>
      <c r="AG14" s="224"/>
    </row>
    <row r="15" spans="2:33" ht="15" customHeight="1" x14ac:dyDescent="0.25">
      <c r="B15" s="74" t="s">
        <v>98</v>
      </c>
      <c r="C15" s="220">
        <v>347.37</v>
      </c>
      <c r="D15" s="220" t="s">
        <v>182</v>
      </c>
      <c r="E15" s="220">
        <v>339.09739999999999</v>
      </c>
      <c r="F15" s="220">
        <v>348.42529999999999</v>
      </c>
      <c r="G15" s="220">
        <v>398.15</v>
      </c>
      <c r="H15" s="220">
        <v>336.6</v>
      </c>
      <c r="I15" s="220">
        <v>410</v>
      </c>
      <c r="J15" s="220">
        <v>379.57</v>
      </c>
      <c r="K15" s="220">
        <v>368.31</v>
      </c>
      <c r="L15" s="220">
        <v>390</v>
      </c>
      <c r="M15" s="220">
        <v>368.78300000000002</v>
      </c>
      <c r="N15" s="220">
        <v>373.31</v>
      </c>
      <c r="O15" s="220" t="s">
        <v>182</v>
      </c>
      <c r="P15" s="220">
        <v>234.16</v>
      </c>
      <c r="Q15" s="220">
        <v>319.49</v>
      </c>
      <c r="R15" s="220">
        <v>381.67</v>
      </c>
      <c r="S15" s="220">
        <v>199.7414</v>
      </c>
      <c r="T15" s="220" t="s">
        <v>182</v>
      </c>
      <c r="U15" s="220">
        <v>382</v>
      </c>
      <c r="V15" s="220">
        <v>377.11</v>
      </c>
      <c r="W15" s="220">
        <v>338.56650000000002</v>
      </c>
      <c r="X15" s="220">
        <v>367.61</v>
      </c>
      <c r="Y15" s="220">
        <v>310.17599999999999</v>
      </c>
      <c r="Z15" s="220">
        <v>330.17</v>
      </c>
      <c r="AA15" s="220">
        <v>330.6</v>
      </c>
      <c r="AB15" s="220">
        <v>385.71</v>
      </c>
      <c r="AC15" s="220">
        <v>463.20240000000001</v>
      </c>
      <c r="AD15" s="221">
        <v>382.55799999999999</v>
      </c>
      <c r="AE15" s="222">
        <v>-2.1927000000000021</v>
      </c>
      <c r="AF15" s="235">
        <v>-5.6990149725523187E-3</v>
      </c>
      <c r="AG15" s="224"/>
    </row>
    <row r="16" spans="2:33" ht="15" customHeight="1" x14ac:dyDescent="0.25">
      <c r="B16" s="75" t="s">
        <v>99</v>
      </c>
      <c r="C16" s="225">
        <v>315.33</v>
      </c>
      <c r="D16" s="225" t="s">
        <v>182</v>
      </c>
      <c r="E16" s="225">
        <v>337.23039999999997</v>
      </c>
      <c r="F16" s="225">
        <v>355.41800000000001</v>
      </c>
      <c r="G16" s="225">
        <v>394.1</v>
      </c>
      <c r="H16" s="225" t="s">
        <v>183</v>
      </c>
      <c r="I16" s="225">
        <v>413.64</v>
      </c>
      <c r="J16" s="225">
        <v>383.69</v>
      </c>
      <c r="K16" s="225">
        <v>367.74</v>
      </c>
      <c r="L16" s="225">
        <v>380</v>
      </c>
      <c r="M16" s="225">
        <v>369.7176</v>
      </c>
      <c r="N16" s="225">
        <v>388.57</v>
      </c>
      <c r="O16" s="225" t="s">
        <v>182</v>
      </c>
      <c r="P16" s="225">
        <v>331.01</v>
      </c>
      <c r="Q16" s="225">
        <v>293.47000000000003</v>
      </c>
      <c r="R16" s="225">
        <v>365.5</v>
      </c>
      <c r="S16" s="225" t="s">
        <v>182</v>
      </c>
      <c r="T16" s="225" t="s">
        <v>182</v>
      </c>
      <c r="U16" s="225">
        <v>376</v>
      </c>
      <c r="V16" s="225">
        <v>383.33</v>
      </c>
      <c r="W16" s="225">
        <v>337.4622</v>
      </c>
      <c r="X16" s="225">
        <v>388.82</v>
      </c>
      <c r="Y16" s="225">
        <v>320.53429999999997</v>
      </c>
      <c r="Z16" s="225">
        <v>329.49</v>
      </c>
      <c r="AA16" s="225">
        <v>364.75</v>
      </c>
      <c r="AB16" s="225">
        <v>388.53</v>
      </c>
      <c r="AC16" s="225">
        <v>466.15210000000002</v>
      </c>
      <c r="AD16" s="226">
        <v>386.36559999999997</v>
      </c>
      <c r="AE16" s="237">
        <v>-1.7614000000000374</v>
      </c>
      <c r="AF16" s="238">
        <v>-4.5382052781693938E-3</v>
      </c>
      <c r="AG16" s="229"/>
    </row>
    <row r="17" spans="2:33" ht="15" customHeight="1" x14ac:dyDescent="0.25">
      <c r="B17" s="74" t="s">
        <v>100</v>
      </c>
      <c r="C17" s="220">
        <v>301.73</v>
      </c>
      <c r="D17" s="220">
        <v>332.34480000000002</v>
      </c>
      <c r="E17" s="220">
        <v>328.2842</v>
      </c>
      <c r="F17" s="220">
        <v>316.15120000000002</v>
      </c>
      <c r="G17" s="220">
        <v>364.86</v>
      </c>
      <c r="H17" s="220">
        <v>286.88</v>
      </c>
      <c r="I17" s="220">
        <v>395.46</v>
      </c>
      <c r="J17" s="220">
        <v>410</v>
      </c>
      <c r="K17" s="220">
        <v>325.74</v>
      </c>
      <c r="L17" s="220">
        <v>339</v>
      </c>
      <c r="M17" s="220">
        <v>375.19189999999998</v>
      </c>
      <c r="N17" s="220">
        <v>322.08999999999997</v>
      </c>
      <c r="O17" s="220">
        <v>341</v>
      </c>
      <c r="P17" s="220">
        <v>256.12</v>
      </c>
      <c r="Q17" s="220">
        <v>294.24</v>
      </c>
      <c r="R17" s="220">
        <v>339.08</v>
      </c>
      <c r="S17" s="220">
        <v>195.69329999999999</v>
      </c>
      <c r="T17" s="220" t="s">
        <v>182</v>
      </c>
      <c r="U17" s="220">
        <v>350</v>
      </c>
      <c r="V17" s="220">
        <v>337.85</v>
      </c>
      <c r="W17" s="220">
        <v>325.75700000000001</v>
      </c>
      <c r="X17" s="220">
        <v>327.42</v>
      </c>
      <c r="Y17" s="220">
        <v>299.34879999999998</v>
      </c>
      <c r="Z17" s="220">
        <v>308.47000000000003</v>
      </c>
      <c r="AA17" s="220">
        <v>288.72000000000003</v>
      </c>
      <c r="AB17" s="220">
        <v>350.33</v>
      </c>
      <c r="AC17" s="220">
        <v>446.7824</v>
      </c>
      <c r="AD17" s="221">
        <v>349.38909999999998</v>
      </c>
      <c r="AE17" s="222">
        <v>-0.42889999999999873</v>
      </c>
      <c r="AF17" s="235">
        <v>-1.226066125813996E-3</v>
      </c>
      <c r="AG17" s="224"/>
    </row>
    <row r="18" spans="2:33" ht="15.75" customHeight="1" thickBot="1" x14ac:dyDescent="0.3">
      <c r="B18" s="74" t="s">
        <v>101</v>
      </c>
      <c r="C18" s="220">
        <v>284.02999999999997</v>
      </c>
      <c r="D18" s="220">
        <v>325.32470000000001</v>
      </c>
      <c r="E18" s="220">
        <v>328.67320000000001</v>
      </c>
      <c r="F18" s="220">
        <v>323.0095</v>
      </c>
      <c r="G18" s="220">
        <v>374.34</v>
      </c>
      <c r="H18" s="220" t="s">
        <v>183</v>
      </c>
      <c r="I18" s="220">
        <v>395.79</v>
      </c>
      <c r="J18" s="220">
        <v>406.77</v>
      </c>
      <c r="K18" s="220">
        <v>335.83</v>
      </c>
      <c r="L18" s="220">
        <v>337</v>
      </c>
      <c r="M18" s="220">
        <v>369.18349999999998</v>
      </c>
      <c r="N18" s="220">
        <v>324.86</v>
      </c>
      <c r="O18" s="220" t="s">
        <v>182</v>
      </c>
      <c r="P18" s="220">
        <v>248.08</v>
      </c>
      <c r="Q18" s="220">
        <v>288.85000000000002</v>
      </c>
      <c r="R18" s="220" t="s">
        <v>183</v>
      </c>
      <c r="S18" s="220" t="s">
        <v>182</v>
      </c>
      <c r="T18" s="220" t="s">
        <v>182</v>
      </c>
      <c r="U18" s="220">
        <v>336</v>
      </c>
      <c r="V18" s="220">
        <v>338.11</v>
      </c>
      <c r="W18" s="220">
        <v>327.0822</v>
      </c>
      <c r="X18" s="220">
        <v>356.09</v>
      </c>
      <c r="Y18" s="220">
        <v>291.76479999999998</v>
      </c>
      <c r="Z18" s="220">
        <v>310.02</v>
      </c>
      <c r="AA18" s="220">
        <v>313.07</v>
      </c>
      <c r="AB18" s="220">
        <v>353.94</v>
      </c>
      <c r="AC18" s="220">
        <v>457.40129999999999</v>
      </c>
      <c r="AD18" s="221">
        <v>360.85559999999998</v>
      </c>
      <c r="AE18" s="222">
        <v>-1.7993000000000166</v>
      </c>
      <c r="AF18" s="235">
        <v>-4.9614661210974909E-3</v>
      </c>
      <c r="AG18" s="224"/>
    </row>
    <row r="19" spans="2:33" ht="15.75" customHeight="1" thickBot="1" x14ac:dyDescent="0.3">
      <c r="B19" s="73" t="s">
        <v>102</v>
      </c>
      <c r="C19" s="230">
        <v>373.53820000000002</v>
      </c>
      <c r="D19" s="230">
        <v>330.7072</v>
      </c>
      <c r="E19" s="230">
        <v>338.78930000000003</v>
      </c>
      <c r="F19" s="230">
        <v>339.28859999999997</v>
      </c>
      <c r="G19" s="230">
        <v>393.34190000000001</v>
      </c>
      <c r="H19" s="230" t="s">
        <v>183</v>
      </c>
      <c r="I19" s="230">
        <v>413.37479999999999</v>
      </c>
      <c r="J19" s="230">
        <v>406.34609999999998</v>
      </c>
      <c r="K19" s="230">
        <v>370.56040000000002</v>
      </c>
      <c r="L19" s="230">
        <v>388.05369999999999</v>
      </c>
      <c r="M19" s="230">
        <v>371.32159999999999</v>
      </c>
      <c r="N19" s="230">
        <v>417.64690000000002</v>
      </c>
      <c r="O19" s="230">
        <v>341</v>
      </c>
      <c r="P19" s="230">
        <v>253.2304</v>
      </c>
      <c r="Q19" s="230" t="s">
        <v>183</v>
      </c>
      <c r="R19" s="230" t="s">
        <v>183</v>
      </c>
      <c r="S19" s="230">
        <v>196.59610000000001</v>
      </c>
      <c r="T19" s="230" t="s">
        <v>182</v>
      </c>
      <c r="U19" s="230">
        <v>386.90780000000001</v>
      </c>
      <c r="V19" s="230">
        <v>385.60829999999999</v>
      </c>
      <c r="W19" s="230">
        <v>331.39429999999999</v>
      </c>
      <c r="X19" s="230">
        <v>369.25360000000001</v>
      </c>
      <c r="Y19" s="230">
        <v>301.74959999999999</v>
      </c>
      <c r="Z19" s="230">
        <v>327.99779999999998</v>
      </c>
      <c r="AA19" s="230" t="s">
        <v>183</v>
      </c>
      <c r="AB19" s="230">
        <v>361.06110000000001</v>
      </c>
      <c r="AC19" s="230">
        <v>458.57400000000001</v>
      </c>
      <c r="AD19" s="231">
        <v>384.85840000000002</v>
      </c>
      <c r="AE19" s="239">
        <v>-0.38249999999999318</v>
      </c>
      <c r="AF19" s="240">
        <v>-9.9288523103335802E-4</v>
      </c>
      <c r="AG19" s="234"/>
    </row>
    <row r="20" spans="2:33" ht="15.75" customHeight="1" thickBot="1" x14ac:dyDescent="0.3">
      <c r="B20" s="74" t="s">
        <v>103</v>
      </c>
      <c r="C20" s="219" t="s">
        <v>182</v>
      </c>
      <c r="D20" s="219">
        <v>289.73820000000001</v>
      </c>
      <c r="E20" s="219">
        <v>341.93680000000001</v>
      </c>
      <c r="F20" s="219">
        <v>240.8451</v>
      </c>
      <c r="G20" s="219">
        <v>355.71</v>
      </c>
      <c r="H20" s="219" t="s">
        <v>182</v>
      </c>
      <c r="I20" s="219">
        <v>306.99</v>
      </c>
      <c r="J20" s="219" t="s">
        <v>182</v>
      </c>
      <c r="K20" s="219" t="s">
        <v>182</v>
      </c>
      <c r="L20" s="219">
        <v>312</v>
      </c>
      <c r="M20" s="219">
        <v>359.303</v>
      </c>
      <c r="N20" s="219" t="s">
        <v>182</v>
      </c>
      <c r="O20" s="219" t="s">
        <v>182</v>
      </c>
      <c r="P20" s="219" t="s">
        <v>182</v>
      </c>
      <c r="Q20" s="219">
        <v>284.75</v>
      </c>
      <c r="R20" s="219" t="s">
        <v>183</v>
      </c>
      <c r="S20" s="219" t="s">
        <v>182</v>
      </c>
      <c r="T20" s="219" t="s">
        <v>182</v>
      </c>
      <c r="U20" s="219" t="s">
        <v>182</v>
      </c>
      <c r="V20" s="219">
        <v>335.55</v>
      </c>
      <c r="W20" s="219">
        <v>335.69540000000001</v>
      </c>
      <c r="X20" s="219">
        <v>250</v>
      </c>
      <c r="Y20" s="219">
        <v>335.64359999999999</v>
      </c>
      <c r="Z20" s="219">
        <v>337.75</v>
      </c>
      <c r="AA20" s="219">
        <v>319.85000000000002</v>
      </c>
      <c r="AB20" s="219" t="s">
        <v>182</v>
      </c>
      <c r="AC20" s="219">
        <v>448.65050000000002</v>
      </c>
      <c r="AD20" s="221">
        <v>333.7124</v>
      </c>
      <c r="AE20" s="222">
        <v>-6.5504999999999995</v>
      </c>
      <c r="AF20" s="235">
        <v>-1.9251290693167E-2</v>
      </c>
      <c r="AG20" s="236"/>
    </row>
    <row r="21" spans="2:33" ht="15.75" customHeight="1" thickBot="1" x14ac:dyDescent="0.3">
      <c r="B21" s="73" t="s">
        <v>104</v>
      </c>
      <c r="C21" s="230" t="s">
        <v>182</v>
      </c>
      <c r="D21" s="230">
        <v>289.73820000000001</v>
      </c>
      <c r="E21" s="230">
        <v>341.93680000000001</v>
      </c>
      <c r="F21" s="230">
        <v>240.8451</v>
      </c>
      <c r="G21" s="230">
        <v>355.71</v>
      </c>
      <c r="H21" s="230" t="s">
        <v>182</v>
      </c>
      <c r="I21" s="230">
        <v>306.99</v>
      </c>
      <c r="J21" s="230" t="s">
        <v>182</v>
      </c>
      <c r="K21" s="230" t="s">
        <v>182</v>
      </c>
      <c r="L21" s="230">
        <v>312</v>
      </c>
      <c r="M21" s="230">
        <v>359.303</v>
      </c>
      <c r="N21" s="230" t="s">
        <v>182</v>
      </c>
      <c r="O21" s="230" t="s">
        <v>182</v>
      </c>
      <c r="P21" s="230" t="s">
        <v>182</v>
      </c>
      <c r="Q21" s="230">
        <v>284.75</v>
      </c>
      <c r="R21" s="230" t="s">
        <v>183</v>
      </c>
      <c r="S21" s="230" t="s">
        <v>182</v>
      </c>
      <c r="T21" s="230" t="s">
        <v>182</v>
      </c>
      <c r="U21" s="230" t="s">
        <v>182</v>
      </c>
      <c r="V21" s="230">
        <v>335.55</v>
      </c>
      <c r="W21" s="230">
        <v>335.69540000000001</v>
      </c>
      <c r="X21" s="230">
        <v>250</v>
      </c>
      <c r="Y21" s="230">
        <v>335.64359999999999</v>
      </c>
      <c r="Z21" s="230">
        <v>337.75</v>
      </c>
      <c r="AA21" s="230">
        <v>319.85000000000002</v>
      </c>
      <c r="AB21" s="230" t="s">
        <v>182</v>
      </c>
      <c r="AC21" s="230">
        <v>448.65050000000002</v>
      </c>
      <c r="AD21" s="231">
        <v>333.7124</v>
      </c>
      <c r="AE21" s="239">
        <v>-6.5504999999999995</v>
      </c>
      <c r="AF21" s="240">
        <v>-1.9251290693167E-2</v>
      </c>
      <c r="AG21" s="234"/>
    </row>
    <row r="22" spans="2:33" ht="15" customHeight="1" x14ac:dyDescent="0.25">
      <c r="B22" s="74" t="s">
        <v>105</v>
      </c>
      <c r="C22" s="219" t="s">
        <v>182</v>
      </c>
      <c r="D22" s="219" t="s">
        <v>182</v>
      </c>
      <c r="E22" s="219" t="s">
        <v>182</v>
      </c>
      <c r="F22" s="219" t="s">
        <v>182</v>
      </c>
      <c r="G22" s="219" t="s">
        <v>182</v>
      </c>
      <c r="H22" s="219" t="s">
        <v>182</v>
      </c>
      <c r="I22" s="219">
        <v>432.96</v>
      </c>
      <c r="J22" s="219" t="s">
        <v>182</v>
      </c>
      <c r="K22" s="219" t="s">
        <v>182</v>
      </c>
      <c r="L22" s="219" t="s">
        <v>182</v>
      </c>
      <c r="M22" s="219" t="s">
        <v>182</v>
      </c>
      <c r="N22" s="219">
        <v>533.64</v>
      </c>
      <c r="O22" s="219" t="s">
        <v>182</v>
      </c>
      <c r="P22" s="219" t="s">
        <v>182</v>
      </c>
      <c r="Q22" s="219" t="s">
        <v>182</v>
      </c>
      <c r="R22" s="219" t="s">
        <v>182</v>
      </c>
      <c r="S22" s="219" t="s">
        <v>182</v>
      </c>
      <c r="T22" s="219" t="s">
        <v>182</v>
      </c>
      <c r="U22" s="219" t="s">
        <v>182</v>
      </c>
      <c r="V22" s="219">
        <v>460.83</v>
      </c>
      <c r="W22" s="219" t="s">
        <v>182</v>
      </c>
      <c r="X22" s="219">
        <v>350</v>
      </c>
      <c r="Y22" s="219" t="s">
        <v>182</v>
      </c>
      <c r="Z22" s="219" t="s">
        <v>182</v>
      </c>
      <c r="AA22" s="219" t="s">
        <v>182</v>
      </c>
      <c r="AB22" s="219" t="s">
        <v>182</v>
      </c>
      <c r="AC22" s="219" t="s">
        <v>182</v>
      </c>
      <c r="AD22" s="221">
        <v>444.85629999999998</v>
      </c>
      <c r="AE22" s="222">
        <v>8.1499999999999773</v>
      </c>
      <c r="AF22" s="235">
        <v>1.8662428272731457E-2</v>
      </c>
      <c r="AG22" s="236"/>
    </row>
    <row r="23" spans="2:33" ht="15" customHeight="1" x14ac:dyDescent="0.25">
      <c r="B23" s="74" t="s">
        <v>106</v>
      </c>
      <c r="C23" s="220" t="s">
        <v>182</v>
      </c>
      <c r="D23" s="220" t="s">
        <v>182</v>
      </c>
      <c r="E23" s="220" t="s">
        <v>182</v>
      </c>
      <c r="F23" s="220">
        <v>471.6046</v>
      </c>
      <c r="G23" s="220">
        <v>493.33</v>
      </c>
      <c r="H23" s="220" t="s">
        <v>182</v>
      </c>
      <c r="I23" s="220">
        <v>434.01</v>
      </c>
      <c r="J23" s="220" t="s">
        <v>182</v>
      </c>
      <c r="K23" s="220" t="s">
        <v>182</v>
      </c>
      <c r="L23" s="220">
        <v>278</v>
      </c>
      <c r="M23" s="220" t="s">
        <v>182</v>
      </c>
      <c r="N23" s="220">
        <v>436.5</v>
      </c>
      <c r="O23" s="220" t="s">
        <v>182</v>
      </c>
      <c r="P23" s="220" t="s">
        <v>182</v>
      </c>
      <c r="Q23" s="220" t="s">
        <v>182</v>
      </c>
      <c r="R23" s="220" t="s">
        <v>182</v>
      </c>
      <c r="S23" s="220" t="s">
        <v>182</v>
      </c>
      <c r="T23" s="220" t="s">
        <v>182</v>
      </c>
      <c r="U23" s="220" t="s">
        <v>182</v>
      </c>
      <c r="V23" s="220">
        <v>445.95</v>
      </c>
      <c r="W23" s="220" t="s">
        <v>182</v>
      </c>
      <c r="X23" s="220" t="s">
        <v>182</v>
      </c>
      <c r="Y23" s="220" t="s">
        <v>182</v>
      </c>
      <c r="Z23" s="220" t="s">
        <v>182</v>
      </c>
      <c r="AA23" s="220" t="s">
        <v>182</v>
      </c>
      <c r="AB23" s="220" t="s">
        <v>182</v>
      </c>
      <c r="AC23" s="220" t="s">
        <v>182</v>
      </c>
      <c r="AD23" s="221">
        <v>410.4085</v>
      </c>
      <c r="AE23" s="222">
        <v>-22.045500000000004</v>
      </c>
      <c r="AF23" s="235">
        <v>-5.0977676238397662E-2</v>
      </c>
      <c r="AG23" s="224"/>
    </row>
    <row r="24" spans="2:33" ht="15" customHeight="1" x14ac:dyDescent="0.25">
      <c r="B24" s="74" t="s">
        <v>107</v>
      </c>
      <c r="C24" s="220" t="s">
        <v>182</v>
      </c>
      <c r="D24" s="220" t="s">
        <v>182</v>
      </c>
      <c r="E24" s="220" t="s">
        <v>182</v>
      </c>
      <c r="F24" s="220" t="s">
        <v>182</v>
      </c>
      <c r="G24" s="220" t="s">
        <v>182</v>
      </c>
      <c r="H24" s="220" t="s">
        <v>182</v>
      </c>
      <c r="I24" s="220">
        <v>433.48</v>
      </c>
      <c r="J24" s="220" t="s">
        <v>182</v>
      </c>
      <c r="K24" s="220" t="s">
        <v>182</v>
      </c>
      <c r="L24" s="220" t="s">
        <v>182</v>
      </c>
      <c r="M24" s="220" t="s">
        <v>182</v>
      </c>
      <c r="N24" s="220" t="s">
        <v>182</v>
      </c>
      <c r="O24" s="220" t="s">
        <v>182</v>
      </c>
      <c r="P24" s="220" t="s">
        <v>182</v>
      </c>
      <c r="Q24" s="220" t="s">
        <v>182</v>
      </c>
      <c r="R24" s="220" t="s">
        <v>182</v>
      </c>
      <c r="S24" s="220" t="s">
        <v>182</v>
      </c>
      <c r="T24" s="220" t="s">
        <v>182</v>
      </c>
      <c r="U24" s="220" t="s">
        <v>182</v>
      </c>
      <c r="V24" s="220">
        <v>455.96</v>
      </c>
      <c r="W24" s="220" t="s">
        <v>182</v>
      </c>
      <c r="X24" s="220" t="s">
        <v>182</v>
      </c>
      <c r="Y24" s="220">
        <v>292.03870000000001</v>
      </c>
      <c r="Z24" s="220" t="s">
        <v>182</v>
      </c>
      <c r="AA24" s="220" t="s">
        <v>182</v>
      </c>
      <c r="AB24" s="220" t="s">
        <v>182</v>
      </c>
      <c r="AC24" s="220" t="s">
        <v>182</v>
      </c>
      <c r="AD24" s="221">
        <v>435.4006</v>
      </c>
      <c r="AE24" s="222">
        <v>1.1718000000000188</v>
      </c>
      <c r="AF24" s="235">
        <v>2.6985773398724433E-3</v>
      </c>
      <c r="AG24" s="224"/>
    </row>
    <row r="25" spans="2:33" ht="15" customHeight="1" x14ac:dyDescent="0.25">
      <c r="B25" s="75" t="s">
        <v>108</v>
      </c>
      <c r="C25" s="225" t="s">
        <v>182</v>
      </c>
      <c r="D25" s="225" t="s">
        <v>182</v>
      </c>
      <c r="E25" s="225" t="s">
        <v>182</v>
      </c>
      <c r="F25" s="225">
        <v>460.30869999999999</v>
      </c>
      <c r="G25" s="225">
        <v>442.91</v>
      </c>
      <c r="H25" s="225" t="s">
        <v>182</v>
      </c>
      <c r="I25" s="225">
        <v>425.22</v>
      </c>
      <c r="J25" s="225" t="s">
        <v>182</v>
      </c>
      <c r="K25" s="225" t="s">
        <v>182</v>
      </c>
      <c r="L25" s="225">
        <v>382</v>
      </c>
      <c r="M25" s="225" t="s">
        <v>182</v>
      </c>
      <c r="N25" s="225" t="s">
        <v>182</v>
      </c>
      <c r="O25" s="225" t="s">
        <v>182</v>
      </c>
      <c r="P25" s="225">
        <v>326.01</v>
      </c>
      <c r="Q25" s="225" t="s">
        <v>182</v>
      </c>
      <c r="R25" s="225" t="s">
        <v>183</v>
      </c>
      <c r="S25" s="225" t="s">
        <v>182</v>
      </c>
      <c r="T25" s="225" t="s">
        <v>182</v>
      </c>
      <c r="U25" s="225" t="s">
        <v>182</v>
      </c>
      <c r="V25" s="225">
        <v>434.86</v>
      </c>
      <c r="W25" s="225" t="s">
        <v>182</v>
      </c>
      <c r="X25" s="225" t="s">
        <v>182</v>
      </c>
      <c r="Y25" s="225">
        <v>305.02730000000003</v>
      </c>
      <c r="Z25" s="225" t="s">
        <v>182</v>
      </c>
      <c r="AA25" s="225" t="s">
        <v>182</v>
      </c>
      <c r="AB25" s="225" t="s">
        <v>182</v>
      </c>
      <c r="AC25" s="225">
        <v>475.09960000000001</v>
      </c>
      <c r="AD25" s="226">
        <v>419.14690000000002</v>
      </c>
      <c r="AE25" s="237">
        <v>0.11580000000003565</v>
      </c>
      <c r="AF25" s="238">
        <v>2.7635180300467077E-4</v>
      </c>
      <c r="AG25" s="229"/>
    </row>
    <row r="26" spans="2:33" ht="15" customHeight="1" x14ac:dyDescent="0.25">
      <c r="B26" s="74" t="s">
        <v>109</v>
      </c>
      <c r="C26" s="220" t="s">
        <v>182</v>
      </c>
      <c r="D26" s="220" t="s">
        <v>182</v>
      </c>
      <c r="E26" s="220" t="s">
        <v>182</v>
      </c>
      <c r="F26" s="220">
        <v>479.4042</v>
      </c>
      <c r="G26" s="220" t="s">
        <v>182</v>
      </c>
      <c r="H26" s="220" t="s">
        <v>182</v>
      </c>
      <c r="I26" s="220">
        <v>426.28</v>
      </c>
      <c r="J26" s="220" t="s">
        <v>182</v>
      </c>
      <c r="K26" s="220" t="s">
        <v>182</v>
      </c>
      <c r="L26" s="220">
        <v>258</v>
      </c>
      <c r="M26" s="220" t="s">
        <v>182</v>
      </c>
      <c r="N26" s="220" t="s">
        <v>182</v>
      </c>
      <c r="O26" s="220" t="s">
        <v>182</v>
      </c>
      <c r="P26" s="220">
        <v>338.69</v>
      </c>
      <c r="Q26" s="220" t="s">
        <v>182</v>
      </c>
      <c r="R26" s="220" t="s">
        <v>182</v>
      </c>
      <c r="S26" s="220" t="s">
        <v>182</v>
      </c>
      <c r="T26" s="220" t="s">
        <v>182</v>
      </c>
      <c r="U26" s="220" t="s">
        <v>182</v>
      </c>
      <c r="V26" s="220">
        <v>441.03</v>
      </c>
      <c r="W26" s="220" t="s">
        <v>182</v>
      </c>
      <c r="X26" s="220" t="s">
        <v>182</v>
      </c>
      <c r="Y26" s="220" t="s">
        <v>182</v>
      </c>
      <c r="Z26" s="220" t="s">
        <v>182</v>
      </c>
      <c r="AA26" s="220" t="s">
        <v>182</v>
      </c>
      <c r="AB26" s="220" t="s">
        <v>182</v>
      </c>
      <c r="AC26" s="220">
        <v>470.18340000000001</v>
      </c>
      <c r="AD26" s="221">
        <v>423.6925</v>
      </c>
      <c r="AE26" s="222">
        <v>-1.0185000000000173</v>
      </c>
      <c r="AF26" s="235">
        <v>-2.3981012971173721E-3</v>
      </c>
      <c r="AG26" s="224"/>
    </row>
    <row r="27" spans="2:33" ht="15" customHeight="1" x14ac:dyDescent="0.25">
      <c r="B27" s="74" t="s">
        <v>110</v>
      </c>
      <c r="C27" s="219" t="s">
        <v>182</v>
      </c>
      <c r="D27" s="219" t="s">
        <v>182</v>
      </c>
      <c r="E27" s="219" t="s">
        <v>182</v>
      </c>
      <c r="F27" s="219">
        <v>417.68</v>
      </c>
      <c r="G27" s="219">
        <v>368.94</v>
      </c>
      <c r="H27" s="219" t="s">
        <v>183</v>
      </c>
      <c r="I27" s="219">
        <v>411.07</v>
      </c>
      <c r="J27" s="219" t="s">
        <v>182</v>
      </c>
      <c r="K27" s="219" t="s">
        <v>182</v>
      </c>
      <c r="L27" s="219">
        <v>330</v>
      </c>
      <c r="M27" s="219" t="s">
        <v>182</v>
      </c>
      <c r="N27" s="219">
        <v>272.74</v>
      </c>
      <c r="O27" s="219" t="s">
        <v>182</v>
      </c>
      <c r="P27" s="219">
        <v>316.01</v>
      </c>
      <c r="Q27" s="219" t="s">
        <v>182</v>
      </c>
      <c r="R27" s="219" t="s">
        <v>183</v>
      </c>
      <c r="S27" s="219" t="s">
        <v>182</v>
      </c>
      <c r="T27" s="219" t="s">
        <v>182</v>
      </c>
      <c r="U27" s="219" t="s">
        <v>182</v>
      </c>
      <c r="V27" s="219">
        <v>422.14</v>
      </c>
      <c r="W27" s="219" t="s">
        <v>182</v>
      </c>
      <c r="X27" s="219">
        <v>341.86</v>
      </c>
      <c r="Y27" s="219">
        <v>313.95690000000002</v>
      </c>
      <c r="Z27" s="219" t="s">
        <v>182</v>
      </c>
      <c r="AA27" s="219" t="s">
        <v>182</v>
      </c>
      <c r="AB27" s="219" t="s">
        <v>182</v>
      </c>
      <c r="AC27" s="219">
        <v>450.12540000000001</v>
      </c>
      <c r="AD27" s="221">
        <v>391.7038</v>
      </c>
      <c r="AE27" s="222">
        <v>-3.2210999999999785</v>
      </c>
      <c r="AF27" s="235">
        <v>-8.1562342612481187E-3</v>
      </c>
      <c r="AG27" s="236"/>
    </row>
    <row r="28" spans="2:33" ht="15.75" customHeight="1" thickBot="1" x14ac:dyDescent="0.3">
      <c r="B28" s="74" t="s">
        <v>111</v>
      </c>
      <c r="C28" s="220" t="s">
        <v>182</v>
      </c>
      <c r="D28" s="220" t="s">
        <v>182</v>
      </c>
      <c r="E28" s="220" t="s">
        <v>182</v>
      </c>
      <c r="F28" s="220">
        <v>468.9151</v>
      </c>
      <c r="G28" s="220" t="s">
        <v>182</v>
      </c>
      <c r="H28" s="220" t="s">
        <v>182</v>
      </c>
      <c r="I28" s="220">
        <v>414.77</v>
      </c>
      <c r="J28" s="220" t="s">
        <v>182</v>
      </c>
      <c r="K28" s="220" t="s">
        <v>182</v>
      </c>
      <c r="L28" s="220">
        <v>303</v>
      </c>
      <c r="M28" s="220" t="s">
        <v>182</v>
      </c>
      <c r="N28" s="220" t="s">
        <v>182</v>
      </c>
      <c r="O28" s="220" t="s">
        <v>182</v>
      </c>
      <c r="P28" s="220">
        <v>321.48</v>
      </c>
      <c r="Q28" s="220" t="s">
        <v>182</v>
      </c>
      <c r="R28" s="220" t="s">
        <v>182</v>
      </c>
      <c r="S28" s="220" t="s">
        <v>182</v>
      </c>
      <c r="T28" s="220" t="s">
        <v>182</v>
      </c>
      <c r="U28" s="220" t="s">
        <v>182</v>
      </c>
      <c r="V28" s="220">
        <v>415</v>
      </c>
      <c r="W28" s="220" t="s">
        <v>182</v>
      </c>
      <c r="X28" s="220" t="s">
        <v>182</v>
      </c>
      <c r="Y28" s="220">
        <v>286.1533</v>
      </c>
      <c r="Z28" s="220" t="s">
        <v>182</v>
      </c>
      <c r="AA28" s="220" t="s">
        <v>182</v>
      </c>
      <c r="AB28" s="220" t="s">
        <v>182</v>
      </c>
      <c r="AC28" s="220">
        <v>455.23820000000001</v>
      </c>
      <c r="AD28" s="221">
        <v>411.60840000000002</v>
      </c>
      <c r="AE28" s="222">
        <v>1.3704999999999927</v>
      </c>
      <c r="AF28" s="235">
        <v>3.34074448021493E-3</v>
      </c>
      <c r="AG28" s="224"/>
    </row>
    <row r="29" spans="2:33" ht="15.75" customHeight="1" thickBot="1" x14ac:dyDescent="0.3">
      <c r="B29" s="73" t="s">
        <v>112</v>
      </c>
      <c r="C29" s="230" t="s">
        <v>182</v>
      </c>
      <c r="D29" s="230" t="s">
        <v>182</v>
      </c>
      <c r="E29" s="230" t="s">
        <v>182</v>
      </c>
      <c r="F29" s="230">
        <v>438.89940000000001</v>
      </c>
      <c r="G29" s="230">
        <v>416.21159999999998</v>
      </c>
      <c r="H29" s="230" t="s">
        <v>183</v>
      </c>
      <c r="I29" s="230">
        <v>421.1986</v>
      </c>
      <c r="J29" s="230" t="s">
        <v>182</v>
      </c>
      <c r="K29" s="230" t="s">
        <v>182</v>
      </c>
      <c r="L29" s="230">
        <v>336.81709999999998</v>
      </c>
      <c r="M29" s="230" t="s">
        <v>182</v>
      </c>
      <c r="N29" s="230">
        <v>490.63209999999998</v>
      </c>
      <c r="O29" s="230" t="s">
        <v>182</v>
      </c>
      <c r="P29" s="230">
        <v>325.54750000000001</v>
      </c>
      <c r="Q29" s="230" t="s">
        <v>182</v>
      </c>
      <c r="R29" s="230" t="s">
        <v>183</v>
      </c>
      <c r="S29" s="230" t="s">
        <v>182</v>
      </c>
      <c r="T29" s="230" t="s">
        <v>182</v>
      </c>
      <c r="U29" s="230" t="s">
        <v>182</v>
      </c>
      <c r="V29" s="230">
        <v>441.79700000000003</v>
      </c>
      <c r="W29" s="230" t="s">
        <v>182</v>
      </c>
      <c r="X29" s="230">
        <v>342.55880000000002</v>
      </c>
      <c r="Y29" s="230">
        <v>306.79349999999999</v>
      </c>
      <c r="Z29" s="230" t="s">
        <v>182</v>
      </c>
      <c r="AA29" s="230" t="s">
        <v>182</v>
      </c>
      <c r="AB29" s="230" t="s">
        <v>182</v>
      </c>
      <c r="AC29" s="230">
        <v>454.97199999999998</v>
      </c>
      <c r="AD29" s="231">
        <v>413.09070000000003</v>
      </c>
      <c r="AE29" s="239">
        <v>-2.5028999999999542</v>
      </c>
      <c r="AF29" s="240">
        <v>-6.0224700284122745E-3</v>
      </c>
      <c r="AG29" s="234"/>
    </row>
    <row r="30" spans="2:33" ht="15" customHeight="1" x14ac:dyDescent="0.25">
      <c r="B30" s="74" t="s">
        <v>113</v>
      </c>
      <c r="C30" s="219">
        <v>339.75</v>
      </c>
      <c r="D30" s="219" t="s">
        <v>182</v>
      </c>
      <c r="E30" s="219" t="s">
        <v>182</v>
      </c>
      <c r="F30" s="219" t="s">
        <v>182</v>
      </c>
      <c r="G30" s="219" t="s">
        <v>182</v>
      </c>
      <c r="H30" s="219" t="s">
        <v>182</v>
      </c>
      <c r="I30" s="219" t="s">
        <v>182</v>
      </c>
      <c r="J30" s="219" t="s">
        <v>182</v>
      </c>
      <c r="K30" s="219" t="s">
        <v>182</v>
      </c>
      <c r="L30" s="219">
        <v>402</v>
      </c>
      <c r="M30" s="219" t="s">
        <v>182</v>
      </c>
      <c r="N30" s="219">
        <v>343.45</v>
      </c>
      <c r="O30" s="219" t="s">
        <v>182</v>
      </c>
      <c r="P30" s="219" t="s">
        <v>182</v>
      </c>
      <c r="Q30" s="219" t="s">
        <v>182</v>
      </c>
      <c r="R30" s="219" t="s">
        <v>182</v>
      </c>
      <c r="S30" s="219" t="s">
        <v>182</v>
      </c>
      <c r="T30" s="219" t="s">
        <v>182</v>
      </c>
      <c r="U30" s="219" t="s">
        <v>182</v>
      </c>
      <c r="V30" s="219" t="s">
        <v>182</v>
      </c>
      <c r="W30" s="219" t="s">
        <v>182</v>
      </c>
      <c r="X30" s="219" t="s">
        <v>182</v>
      </c>
      <c r="Y30" s="219" t="s">
        <v>182</v>
      </c>
      <c r="Z30" s="219" t="s">
        <v>182</v>
      </c>
      <c r="AA30" s="219" t="s">
        <v>182</v>
      </c>
      <c r="AB30" s="219" t="s">
        <v>182</v>
      </c>
      <c r="AC30" s="219" t="s">
        <v>182</v>
      </c>
      <c r="AD30" s="221">
        <v>391.51150000000001</v>
      </c>
      <c r="AE30" s="222">
        <v>1.4284999999999854</v>
      </c>
      <c r="AF30" s="235">
        <v>3.6620411553438537E-3</v>
      </c>
      <c r="AG30" s="236"/>
    </row>
    <row r="31" spans="2:33" ht="15" customHeight="1" x14ac:dyDescent="0.25">
      <c r="B31" s="74" t="s">
        <v>114</v>
      </c>
      <c r="C31" s="220">
        <v>334.85</v>
      </c>
      <c r="D31" s="220" t="s">
        <v>182</v>
      </c>
      <c r="E31" s="220">
        <v>287.36540000000002</v>
      </c>
      <c r="F31" s="220">
        <v>323.41289999999998</v>
      </c>
      <c r="G31" s="220">
        <v>361.92</v>
      </c>
      <c r="H31" s="220" t="s">
        <v>182</v>
      </c>
      <c r="I31" s="220">
        <v>370.28</v>
      </c>
      <c r="J31" s="220" t="s">
        <v>182</v>
      </c>
      <c r="K31" s="220">
        <v>264.22000000000003</v>
      </c>
      <c r="L31" s="220">
        <v>412</v>
      </c>
      <c r="M31" s="220">
        <v>318.57929999999999</v>
      </c>
      <c r="N31" s="220">
        <v>322.39</v>
      </c>
      <c r="O31" s="220" t="s">
        <v>182</v>
      </c>
      <c r="P31" s="220">
        <v>294.72000000000003</v>
      </c>
      <c r="Q31" s="220">
        <v>266.33</v>
      </c>
      <c r="R31" s="220">
        <v>382.62</v>
      </c>
      <c r="S31" s="220">
        <v>176.3466</v>
      </c>
      <c r="T31" s="220" t="s">
        <v>182</v>
      </c>
      <c r="U31" s="220">
        <v>388</v>
      </c>
      <c r="V31" s="220">
        <v>328.56</v>
      </c>
      <c r="W31" s="220">
        <v>290.19979999999998</v>
      </c>
      <c r="X31" s="220">
        <v>267.82</v>
      </c>
      <c r="Y31" s="220">
        <v>258.07170000000002</v>
      </c>
      <c r="Z31" s="220">
        <v>264.89</v>
      </c>
      <c r="AA31" s="220" t="s">
        <v>183</v>
      </c>
      <c r="AB31" s="220" t="s">
        <v>182</v>
      </c>
      <c r="AC31" s="220">
        <v>451.79689999999999</v>
      </c>
      <c r="AD31" s="221">
        <v>381.7867</v>
      </c>
      <c r="AE31" s="222">
        <v>0.64170000000001437</v>
      </c>
      <c r="AF31" s="235">
        <v>1.683611224074788E-3</v>
      </c>
      <c r="AG31" s="224"/>
    </row>
    <row r="32" spans="2:33" ht="15" customHeight="1" x14ac:dyDescent="0.25">
      <c r="B32" s="74" t="s">
        <v>115</v>
      </c>
      <c r="C32" s="220" t="s">
        <v>182</v>
      </c>
      <c r="D32" s="220">
        <v>230.59620000000001</v>
      </c>
      <c r="E32" s="220">
        <v>289.66030000000001</v>
      </c>
      <c r="F32" s="220">
        <v>319.37860000000001</v>
      </c>
      <c r="G32" s="220">
        <v>361.22</v>
      </c>
      <c r="H32" s="220" t="s">
        <v>182</v>
      </c>
      <c r="I32" s="220">
        <v>368.76</v>
      </c>
      <c r="J32" s="220" t="s">
        <v>182</v>
      </c>
      <c r="K32" s="220">
        <v>328.2</v>
      </c>
      <c r="L32" s="220">
        <v>389</v>
      </c>
      <c r="M32" s="220">
        <v>277.32159999999999</v>
      </c>
      <c r="N32" s="220">
        <v>351.14</v>
      </c>
      <c r="O32" s="220" t="s">
        <v>182</v>
      </c>
      <c r="P32" s="220">
        <v>307.24</v>
      </c>
      <c r="Q32" s="220" t="s">
        <v>183</v>
      </c>
      <c r="R32" s="220" t="s">
        <v>182</v>
      </c>
      <c r="S32" s="220">
        <v>214.85910000000001</v>
      </c>
      <c r="T32" s="220" t="s">
        <v>182</v>
      </c>
      <c r="U32" s="220">
        <v>379</v>
      </c>
      <c r="V32" s="220">
        <v>334.17</v>
      </c>
      <c r="W32" s="220">
        <v>299.47559999999999</v>
      </c>
      <c r="X32" s="220">
        <v>269.29000000000002</v>
      </c>
      <c r="Y32" s="220">
        <v>246.86510000000001</v>
      </c>
      <c r="Z32" s="220">
        <v>281.02999999999997</v>
      </c>
      <c r="AA32" s="220" t="s">
        <v>183</v>
      </c>
      <c r="AB32" s="220" t="s">
        <v>182</v>
      </c>
      <c r="AC32" s="220">
        <v>425.24950000000001</v>
      </c>
      <c r="AD32" s="221">
        <v>350.03949999999998</v>
      </c>
      <c r="AE32" s="222">
        <v>-0.87380000000001701</v>
      </c>
      <c r="AF32" s="235">
        <v>-2.490073758959932E-3</v>
      </c>
      <c r="AG32" s="224"/>
    </row>
    <row r="33" spans="2:33" ht="15" customHeight="1" x14ac:dyDescent="0.25">
      <c r="B33" s="74" t="s">
        <v>116</v>
      </c>
      <c r="C33" s="220">
        <v>285.2</v>
      </c>
      <c r="D33" s="220" t="s">
        <v>182</v>
      </c>
      <c r="E33" s="220">
        <v>255.62610000000001</v>
      </c>
      <c r="F33" s="220">
        <v>297.86259999999999</v>
      </c>
      <c r="G33" s="220">
        <v>340.89</v>
      </c>
      <c r="H33" s="220">
        <v>268.26</v>
      </c>
      <c r="I33" s="220">
        <v>344.73</v>
      </c>
      <c r="J33" s="220">
        <v>280.67</v>
      </c>
      <c r="K33" s="220">
        <v>244.88</v>
      </c>
      <c r="L33" s="220">
        <v>352</v>
      </c>
      <c r="M33" s="220">
        <v>227.11799999999999</v>
      </c>
      <c r="N33" s="220">
        <v>278.49</v>
      </c>
      <c r="O33" s="220" t="s">
        <v>182</v>
      </c>
      <c r="P33" s="220">
        <v>257.51</v>
      </c>
      <c r="Q33" s="220">
        <v>268.49</v>
      </c>
      <c r="R33" s="220">
        <v>281.88</v>
      </c>
      <c r="S33" s="220">
        <v>182.83090000000001</v>
      </c>
      <c r="T33" s="220" t="s">
        <v>182</v>
      </c>
      <c r="U33" s="220">
        <v>336</v>
      </c>
      <c r="V33" s="220">
        <v>301.44</v>
      </c>
      <c r="W33" s="220">
        <v>267.8938</v>
      </c>
      <c r="X33" s="220">
        <v>215.62</v>
      </c>
      <c r="Y33" s="220">
        <v>270.16320000000002</v>
      </c>
      <c r="Z33" s="220">
        <v>245.48</v>
      </c>
      <c r="AA33" s="220">
        <v>159.13</v>
      </c>
      <c r="AB33" s="220">
        <v>297.93</v>
      </c>
      <c r="AC33" s="220">
        <v>426.42939999999999</v>
      </c>
      <c r="AD33" s="221">
        <v>298.84960000000001</v>
      </c>
      <c r="AE33" s="222">
        <v>-5.0099999999986267E-2</v>
      </c>
      <c r="AF33" s="235">
        <v>-1.6761475504989409E-4</v>
      </c>
      <c r="AG33" s="224"/>
    </row>
    <row r="34" spans="2:33" ht="15" customHeight="1" x14ac:dyDescent="0.25">
      <c r="B34" s="75" t="s">
        <v>117</v>
      </c>
      <c r="C34" s="225">
        <v>285.69</v>
      </c>
      <c r="D34" s="225">
        <v>153.2621</v>
      </c>
      <c r="E34" s="225">
        <v>264.26100000000002</v>
      </c>
      <c r="F34" s="225">
        <v>311.0412</v>
      </c>
      <c r="G34" s="225">
        <v>345.05</v>
      </c>
      <c r="H34" s="225">
        <v>270.94</v>
      </c>
      <c r="I34" s="225">
        <v>348.9</v>
      </c>
      <c r="J34" s="225">
        <v>192</v>
      </c>
      <c r="K34" s="225">
        <v>274.19</v>
      </c>
      <c r="L34" s="225">
        <v>337</v>
      </c>
      <c r="M34" s="225">
        <v>235.66329999999999</v>
      </c>
      <c r="N34" s="225">
        <v>299.14</v>
      </c>
      <c r="O34" s="225" t="s">
        <v>182</v>
      </c>
      <c r="P34" s="225">
        <v>255.94</v>
      </c>
      <c r="Q34" s="225">
        <v>270.16000000000003</v>
      </c>
      <c r="R34" s="225">
        <v>320.47000000000003</v>
      </c>
      <c r="S34" s="225">
        <v>215.29300000000001</v>
      </c>
      <c r="T34" s="225" t="s">
        <v>182</v>
      </c>
      <c r="U34" s="225">
        <v>347</v>
      </c>
      <c r="V34" s="225">
        <v>308.76</v>
      </c>
      <c r="W34" s="225">
        <v>287.10789999999997</v>
      </c>
      <c r="X34" s="225">
        <v>223.25</v>
      </c>
      <c r="Y34" s="225">
        <v>275.51490000000001</v>
      </c>
      <c r="Z34" s="225">
        <v>259.76</v>
      </c>
      <c r="AA34" s="225">
        <v>178.56</v>
      </c>
      <c r="AB34" s="225">
        <v>312.64</v>
      </c>
      <c r="AC34" s="225">
        <v>431.14890000000003</v>
      </c>
      <c r="AD34" s="226">
        <v>322.56610000000001</v>
      </c>
      <c r="AE34" s="237">
        <v>0.37189999999998236</v>
      </c>
      <c r="AF34" s="238">
        <v>1.1542727957236654E-3</v>
      </c>
      <c r="AG34" s="229"/>
    </row>
    <row r="35" spans="2:33" ht="15" customHeight="1" x14ac:dyDescent="0.25">
      <c r="B35" s="74" t="s">
        <v>118</v>
      </c>
      <c r="C35" s="219">
        <v>272.68</v>
      </c>
      <c r="D35" s="219">
        <v>239.9836</v>
      </c>
      <c r="E35" s="219">
        <v>262.7441</v>
      </c>
      <c r="F35" s="219">
        <v>312.38589999999999</v>
      </c>
      <c r="G35" s="219">
        <v>348.85</v>
      </c>
      <c r="H35" s="219" t="s">
        <v>183</v>
      </c>
      <c r="I35" s="219">
        <v>349.22</v>
      </c>
      <c r="J35" s="219" t="s">
        <v>182</v>
      </c>
      <c r="K35" s="219">
        <v>315.13</v>
      </c>
      <c r="L35" s="219">
        <v>328</v>
      </c>
      <c r="M35" s="219">
        <v>245.00970000000001</v>
      </c>
      <c r="N35" s="219">
        <v>294.14</v>
      </c>
      <c r="O35" s="219" t="s">
        <v>182</v>
      </c>
      <c r="P35" s="219">
        <v>297.87</v>
      </c>
      <c r="Q35" s="219" t="s">
        <v>183</v>
      </c>
      <c r="R35" s="219" t="s">
        <v>183</v>
      </c>
      <c r="S35" s="219">
        <v>204.02369999999999</v>
      </c>
      <c r="T35" s="219" t="s">
        <v>182</v>
      </c>
      <c r="U35" s="219">
        <v>352</v>
      </c>
      <c r="V35" s="219">
        <v>310.77</v>
      </c>
      <c r="W35" s="219">
        <v>292.8501</v>
      </c>
      <c r="X35" s="219">
        <v>231.85</v>
      </c>
      <c r="Y35" s="219">
        <v>288.79969999999997</v>
      </c>
      <c r="Z35" s="219">
        <v>222.52</v>
      </c>
      <c r="AA35" s="219">
        <v>201.6</v>
      </c>
      <c r="AB35" s="219">
        <v>291.42</v>
      </c>
      <c r="AC35" s="219">
        <v>422.8897</v>
      </c>
      <c r="AD35" s="221">
        <v>329.30779999999999</v>
      </c>
      <c r="AE35" s="222">
        <v>1.0650999999999726</v>
      </c>
      <c r="AF35" s="235">
        <v>3.2448551026420525E-3</v>
      </c>
      <c r="AG35" s="236"/>
    </row>
    <row r="36" spans="2:33" ht="15" customHeight="1" x14ac:dyDescent="0.25">
      <c r="B36" s="74" t="s">
        <v>119</v>
      </c>
      <c r="C36" s="219">
        <v>227.47</v>
      </c>
      <c r="D36" s="219">
        <v>233.70490000000001</v>
      </c>
      <c r="E36" s="219">
        <v>201.13239999999999</v>
      </c>
      <c r="F36" s="219">
        <v>256.57870000000003</v>
      </c>
      <c r="G36" s="219">
        <v>298.44</v>
      </c>
      <c r="H36" s="219">
        <v>250.54</v>
      </c>
      <c r="I36" s="219">
        <v>318.56</v>
      </c>
      <c r="J36" s="219" t="s">
        <v>182</v>
      </c>
      <c r="K36" s="219">
        <v>216.48</v>
      </c>
      <c r="L36" s="219">
        <v>290</v>
      </c>
      <c r="M36" s="219">
        <v>213.36539999999999</v>
      </c>
      <c r="N36" s="219">
        <v>249.01</v>
      </c>
      <c r="O36" s="219">
        <v>201</v>
      </c>
      <c r="P36" s="219">
        <v>205.27</v>
      </c>
      <c r="Q36" s="219">
        <v>224.72</v>
      </c>
      <c r="R36" s="219">
        <v>265.01</v>
      </c>
      <c r="S36" s="219">
        <v>165.08760000000001</v>
      </c>
      <c r="T36" s="219" t="s">
        <v>182</v>
      </c>
      <c r="U36" s="219">
        <v>311</v>
      </c>
      <c r="V36" s="219">
        <v>268.60000000000002</v>
      </c>
      <c r="W36" s="219">
        <v>251.9924</v>
      </c>
      <c r="X36" s="219">
        <v>189.07</v>
      </c>
      <c r="Y36" s="219">
        <v>234.9785</v>
      </c>
      <c r="Z36" s="219">
        <v>223.88</v>
      </c>
      <c r="AA36" s="219">
        <v>137.88</v>
      </c>
      <c r="AB36" s="219">
        <v>280.91000000000003</v>
      </c>
      <c r="AC36" s="219">
        <v>359.37270000000001</v>
      </c>
      <c r="AD36" s="221">
        <v>266.49700000000001</v>
      </c>
      <c r="AE36" s="222">
        <v>-0.36859999999995807</v>
      </c>
      <c r="AF36" s="235">
        <v>-1.3812196101706808E-3</v>
      </c>
      <c r="AG36" s="236"/>
    </row>
    <row r="37" spans="2:33" ht="15.75" customHeight="1" thickBot="1" x14ac:dyDescent="0.3">
      <c r="B37" s="74" t="s">
        <v>120</v>
      </c>
      <c r="C37" s="220">
        <v>239.76</v>
      </c>
      <c r="D37" s="220">
        <v>250.43459999999999</v>
      </c>
      <c r="E37" s="220">
        <v>192.303</v>
      </c>
      <c r="F37" s="220">
        <v>287.50799999999998</v>
      </c>
      <c r="G37" s="220">
        <v>305.47000000000003</v>
      </c>
      <c r="H37" s="220">
        <v>258.22000000000003</v>
      </c>
      <c r="I37" s="220">
        <v>339.54</v>
      </c>
      <c r="J37" s="220">
        <v>201.33</v>
      </c>
      <c r="K37" s="220">
        <v>215</v>
      </c>
      <c r="L37" s="220">
        <v>314</v>
      </c>
      <c r="M37" s="220">
        <v>320.58210000000003</v>
      </c>
      <c r="N37" s="220">
        <v>271.16000000000003</v>
      </c>
      <c r="O37" s="220">
        <v>180</v>
      </c>
      <c r="P37" s="220">
        <v>226.31</v>
      </c>
      <c r="Q37" s="220">
        <v>239.69</v>
      </c>
      <c r="R37" s="220" t="s">
        <v>183</v>
      </c>
      <c r="S37" s="220">
        <v>203.1352</v>
      </c>
      <c r="T37" s="220" t="s">
        <v>182</v>
      </c>
      <c r="U37" s="220">
        <v>325</v>
      </c>
      <c r="V37" s="220">
        <v>262.39999999999998</v>
      </c>
      <c r="W37" s="220">
        <v>268.77719999999999</v>
      </c>
      <c r="X37" s="220">
        <v>197.84</v>
      </c>
      <c r="Y37" s="220">
        <v>241.4221</v>
      </c>
      <c r="Z37" s="220">
        <v>223.06</v>
      </c>
      <c r="AA37" s="220" t="s">
        <v>183</v>
      </c>
      <c r="AB37" s="220">
        <v>294.13</v>
      </c>
      <c r="AC37" s="220">
        <v>404.8965</v>
      </c>
      <c r="AD37" s="221">
        <v>302.99220000000003</v>
      </c>
      <c r="AE37" s="222">
        <v>0.87340000000000373</v>
      </c>
      <c r="AF37" s="235">
        <v>2.8909157589662726E-3</v>
      </c>
      <c r="AG37" s="224"/>
    </row>
    <row r="38" spans="2:33" ht="15" customHeight="1" thickBot="1" x14ac:dyDescent="0.3">
      <c r="B38" s="73" t="s">
        <v>121</v>
      </c>
      <c r="C38" s="230">
        <v>262.81099999999998</v>
      </c>
      <c r="D38" s="230">
        <v>223.43799999999999</v>
      </c>
      <c r="E38" s="230">
        <v>245.215</v>
      </c>
      <c r="F38" s="230">
        <v>287.43470000000002</v>
      </c>
      <c r="G38" s="230">
        <v>338.0016</v>
      </c>
      <c r="H38" s="230" t="s">
        <v>183</v>
      </c>
      <c r="I38" s="230">
        <v>348.5376</v>
      </c>
      <c r="J38" s="230">
        <v>230.38810000000001</v>
      </c>
      <c r="K38" s="230">
        <v>249.82910000000001</v>
      </c>
      <c r="L38" s="230">
        <v>350.28359999999998</v>
      </c>
      <c r="M38" s="230">
        <v>258.47149999999999</v>
      </c>
      <c r="N38" s="230">
        <v>270.79230000000001</v>
      </c>
      <c r="O38" s="230">
        <v>193.19479999999999</v>
      </c>
      <c r="P38" s="230">
        <v>250.82140000000001</v>
      </c>
      <c r="Q38" s="230" t="s">
        <v>183</v>
      </c>
      <c r="R38" s="230" t="s">
        <v>183</v>
      </c>
      <c r="S38" s="230">
        <v>185.649</v>
      </c>
      <c r="T38" s="230" t="s">
        <v>182</v>
      </c>
      <c r="U38" s="230">
        <v>337.14409999999998</v>
      </c>
      <c r="V38" s="230">
        <v>308.84160000000003</v>
      </c>
      <c r="W38" s="230">
        <v>276.98079999999999</v>
      </c>
      <c r="X38" s="230">
        <v>214.04060000000001</v>
      </c>
      <c r="Y38" s="230">
        <v>259.59480000000002</v>
      </c>
      <c r="Z38" s="230">
        <v>248.24520000000001</v>
      </c>
      <c r="AA38" s="230" t="s">
        <v>183</v>
      </c>
      <c r="AB38" s="230">
        <v>292.97390000000001</v>
      </c>
      <c r="AC38" s="230">
        <v>412.88069999999999</v>
      </c>
      <c r="AD38" s="231">
        <v>318.02760000000001</v>
      </c>
      <c r="AE38" s="239">
        <v>0.35200000000003229</v>
      </c>
      <c r="AF38" s="240">
        <v>1.1080485879306767E-3</v>
      </c>
      <c r="AG38" s="234"/>
    </row>
    <row r="39" spans="2:33" ht="15" customHeight="1" x14ac:dyDescent="0.25">
      <c r="B39" s="74" t="s">
        <v>122</v>
      </c>
      <c r="C39" s="219">
        <v>410.5</v>
      </c>
      <c r="D39" s="219" t="s">
        <v>182</v>
      </c>
      <c r="E39" s="219" t="s">
        <v>182</v>
      </c>
      <c r="F39" s="219">
        <v>353.80430000000001</v>
      </c>
      <c r="G39" s="219">
        <v>392.79</v>
      </c>
      <c r="H39" s="219" t="s">
        <v>182</v>
      </c>
      <c r="I39" s="219">
        <v>437.17</v>
      </c>
      <c r="J39" s="219" t="s">
        <v>182</v>
      </c>
      <c r="K39" s="219">
        <v>390.17</v>
      </c>
      <c r="L39" s="219">
        <v>465</v>
      </c>
      <c r="M39" s="219" t="s">
        <v>182</v>
      </c>
      <c r="N39" s="219">
        <v>461.46</v>
      </c>
      <c r="O39" s="219" t="s">
        <v>182</v>
      </c>
      <c r="P39" s="219" t="s">
        <v>182</v>
      </c>
      <c r="Q39" s="219" t="s">
        <v>183</v>
      </c>
      <c r="R39" s="219" t="s">
        <v>183</v>
      </c>
      <c r="S39" s="219" t="s">
        <v>182</v>
      </c>
      <c r="T39" s="219" t="s">
        <v>182</v>
      </c>
      <c r="U39" s="219" t="s">
        <v>182</v>
      </c>
      <c r="V39" s="219">
        <v>412.62</v>
      </c>
      <c r="W39" s="219">
        <v>328.62810000000002</v>
      </c>
      <c r="X39" s="219">
        <v>381.19</v>
      </c>
      <c r="Y39" s="219" t="s">
        <v>182</v>
      </c>
      <c r="Z39" s="219" t="s">
        <v>182</v>
      </c>
      <c r="AA39" s="219" t="s">
        <v>182</v>
      </c>
      <c r="AB39" s="219" t="s">
        <v>182</v>
      </c>
      <c r="AC39" s="219" t="s">
        <v>182</v>
      </c>
      <c r="AD39" s="221">
        <v>443.66329999999999</v>
      </c>
      <c r="AE39" s="222">
        <v>-1.4080000000000155</v>
      </c>
      <c r="AF39" s="235">
        <v>-3.1635380668221247E-3</v>
      </c>
      <c r="AG39" s="236"/>
    </row>
    <row r="40" spans="2:33" ht="15" customHeight="1" x14ac:dyDescent="0.25">
      <c r="B40" s="74" t="s">
        <v>123</v>
      </c>
      <c r="C40" s="220">
        <v>373.5</v>
      </c>
      <c r="D40" s="220" t="s">
        <v>182</v>
      </c>
      <c r="E40" s="220" t="s">
        <v>183</v>
      </c>
      <c r="F40" s="220">
        <v>372.22739999999999</v>
      </c>
      <c r="G40" s="220">
        <v>389.41</v>
      </c>
      <c r="H40" s="220" t="s">
        <v>182</v>
      </c>
      <c r="I40" s="220">
        <v>441.74</v>
      </c>
      <c r="J40" s="220" t="s">
        <v>182</v>
      </c>
      <c r="K40" s="220">
        <v>387.07</v>
      </c>
      <c r="L40" s="220">
        <v>468</v>
      </c>
      <c r="M40" s="220">
        <v>407.63740000000001</v>
      </c>
      <c r="N40" s="220">
        <v>463.17</v>
      </c>
      <c r="O40" s="220" t="s">
        <v>182</v>
      </c>
      <c r="P40" s="220" t="s">
        <v>182</v>
      </c>
      <c r="Q40" s="220" t="s">
        <v>183</v>
      </c>
      <c r="R40" s="220" t="s">
        <v>183</v>
      </c>
      <c r="S40" s="220" t="s">
        <v>182</v>
      </c>
      <c r="T40" s="220" t="s">
        <v>182</v>
      </c>
      <c r="U40" s="220" t="s">
        <v>182</v>
      </c>
      <c r="V40" s="220">
        <v>397.02</v>
      </c>
      <c r="W40" s="220">
        <v>339.22899999999998</v>
      </c>
      <c r="X40" s="220">
        <v>382.25</v>
      </c>
      <c r="Y40" s="220" t="s">
        <v>182</v>
      </c>
      <c r="Z40" s="220">
        <v>340.91</v>
      </c>
      <c r="AA40" s="220" t="s">
        <v>182</v>
      </c>
      <c r="AB40" s="220" t="s">
        <v>182</v>
      </c>
      <c r="AC40" s="220">
        <v>468.90519999999998</v>
      </c>
      <c r="AD40" s="221">
        <v>434.96620000000001</v>
      </c>
      <c r="AE40" s="222">
        <v>-3.1442000000000121</v>
      </c>
      <c r="AF40" s="235">
        <v>-7.1767298836092897E-3</v>
      </c>
      <c r="AG40" s="224"/>
    </row>
    <row r="41" spans="2:33" ht="15" customHeight="1" x14ac:dyDescent="0.25">
      <c r="B41" s="74" t="s">
        <v>124</v>
      </c>
      <c r="C41" s="220">
        <v>360.5</v>
      </c>
      <c r="D41" s="220" t="s">
        <v>182</v>
      </c>
      <c r="E41" s="220">
        <v>292.18849999999998</v>
      </c>
      <c r="F41" s="220">
        <v>325.83350000000002</v>
      </c>
      <c r="G41" s="220">
        <v>385.21</v>
      </c>
      <c r="H41" s="220" t="s">
        <v>183</v>
      </c>
      <c r="I41" s="220">
        <v>424.29</v>
      </c>
      <c r="J41" s="220">
        <v>436</v>
      </c>
      <c r="K41" s="220">
        <v>352.62</v>
      </c>
      <c r="L41" s="220">
        <v>408</v>
      </c>
      <c r="M41" s="220">
        <v>383.87079999999997</v>
      </c>
      <c r="N41" s="220">
        <v>450.37</v>
      </c>
      <c r="O41" s="220" t="s">
        <v>182</v>
      </c>
      <c r="P41" s="220">
        <v>233.34</v>
      </c>
      <c r="Q41" s="220" t="s">
        <v>183</v>
      </c>
      <c r="R41" s="220">
        <v>418.85</v>
      </c>
      <c r="S41" s="220" t="s">
        <v>182</v>
      </c>
      <c r="T41" s="220" t="s">
        <v>182</v>
      </c>
      <c r="U41" s="220" t="s">
        <v>182</v>
      </c>
      <c r="V41" s="220">
        <v>389.55</v>
      </c>
      <c r="W41" s="220">
        <v>325.09449999999998</v>
      </c>
      <c r="X41" s="220">
        <v>389.38</v>
      </c>
      <c r="Y41" s="220">
        <v>316.21969999999999</v>
      </c>
      <c r="Z41" s="220">
        <v>318.75</v>
      </c>
      <c r="AA41" s="220" t="s">
        <v>183</v>
      </c>
      <c r="AB41" s="220">
        <v>375.64</v>
      </c>
      <c r="AC41" s="220">
        <v>449.2405</v>
      </c>
      <c r="AD41" s="221">
        <v>386.02670000000001</v>
      </c>
      <c r="AE41" s="222">
        <v>-4.0828000000000202</v>
      </c>
      <c r="AF41" s="235">
        <v>-1.0465779479864046E-2</v>
      </c>
      <c r="AG41" s="224"/>
    </row>
    <row r="42" spans="2:33" ht="15" customHeight="1" x14ac:dyDescent="0.25">
      <c r="B42" s="76" t="s">
        <v>125</v>
      </c>
      <c r="C42" s="225">
        <v>339.5</v>
      </c>
      <c r="D42" s="225" t="s">
        <v>182</v>
      </c>
      <c r="E42" s="225">
        <v>276.08550000000002</v>
      </c>
      <c r="F42" s="225">
        <v>352.32510000000002</v>
      </c>
      <c r="G42" s="225">
        <v>384.96</v>
      </c>
      <c r="H42" s="225" t="s">
        <v>182</v>
      </c>
      <c r="I42" s="225">
        <v>429.45</v>
      </c>
      <c r="J42" s="225" t="s">
        <v>182</v>
      </c>
      <c r="K42" s="225">
        <v>373.55</v>
      </c>
      <c r="L42" s="225">
        <v>420</v>
      </c>
      <c r="M42" s="225">
        <v>399.89319999999998</v>
      </c>
      <c r="N42" s="225">
        <v>426.45</v>
      </c>
      <c r="O42" s="225" t="s">
        <v>182</v>
      </c>
      <c r="P42" s="225" t="s">
        <v>182</v>
      </c>
      <c r="Q42" s="225">
        <v>261.26</v>
      </c>
      <c r="R42" s="225">
        <v>418.98</v>
      </c>
      <c r="S42" s="225">
        <v>192.13910000000001</v>
      </c>
      <c r="T42" s="225" t="s">
        <v>182</v>
      </c>
      <c r="U42" s="225">
        <v>387</v>
      </c>
      <c r="V42" s="225">
        <v>375.57</v>
      </c>
      <c r="W42" s="225">
        <v>336.13709999999998</v>
      </c>
      <c r="X42" s="225">
        <v>377.35</v>
      </c>
      <c r="Y42" s="225">
        <v>303.41180000000003</v>
      </c>
      <c r="Z42" s="225">
        <v>328.19</v>
      </c>
      <c r="AA42" s="225">
        <v>305.36</v>
      </c>
      <c r="AB42" s="225">
        <v>380.68</v>
      </c>
      <c r="AC42" s="225">
        <v>463.30070000000001</v>
      </c>
      <c r="AD42" s="226">
        <v>398.12270000000001</v>
      </c>
      <c r="AE42" s="237">
        <v>-0.74169999999998026</v>
      </c>
      <c r="AF42" s="238">
        <v>-1.8595292034083721E-3</v>
      </c>
      <c r="AG42" s="229"/>
    </row>
    <row r="43" spans="2:33" ht="15" customHeight="1" x14ac:dyDescent="0.25">
      <c r="B43" s="74" t="s">
        <v>126</v>
      </c>
      <c r="C43" s="220" t="s">
        <v>182</v>
      </c>
      <c r="D43" s="220" t="s">
        <v>182</v>
      </c>
      <c r="E43" s="220">
        <v>293.89999999999998</v>
      </c>
      <c r="F43" s="220">
        <v>354.6112</v>
      </c>
      <c r="G43" s="220">
        <v>377.61</v>
      </c>
      <c r="H43" s="220" t="s">
        <v>182</v>
      </c>
      <c r="I43" s="220">
        <v>429.46</v>
      </c>
      <c r="J43" s="220" t="s">
        <v>182</v>
      </c>
      <c r="K43" s="220">
        <v>395.1</v>
      </c>
      <c r="L43" s="220">
        <v>398</v>
      </c>
      <c r="M43" s="220">
        <v>399.35910000000001</v>
      </c>
      <c r="N43" s="220" t="s">
        <v>182</v>
      </c>
      <c r="O43" s="220" t="s">
        <v>182</v>
      </c>
      <c r="P43" s="220">
        <v>322.01</v>
      </c>
      <c r="Q43" s="220" t="s">
        <v>183</v>
      </c>
      <c r="R43" s="220">
        <v>400.78</v>
      </c>
      <c r="S43" s="220">
        <v>197.06530000000001</v>
      </c>
      <c r="T43" s="220" t="s">
        <v>182</v>
      </c>
      <c r="U43" s="220">
        <v>352</v>
      </c>
      <c r="V43" s="220">
        <v>365.94</v>
      </c>
      <c r="W43" s="220">
        <v>332.16180000000003</v>
      </c>
      <c r="X43" s="220">
        <v>372.66</v>
      </c>
      <c r="Y43" s="220">
        <v>309.214</v>
      </c>
      <c r="Z43" s="220">
        <v>332.44</v>
      </c>
      <c r="AA43" s="220" t="s">
        <v>182</v>
      </c>
      <c r="AB43" s="220">
        <v>380.06</v>
      </c>
      <c r="AC43" s="220">
        <v>464.48059999999998</v>
      </c>
      <c r="AD43" s="221">
        <v>401.31490000000002</v>
      </c>
      <c r="AE43" s="222">
        <v>0.45690000000001874</v>
      </c>
      <c r="AF43" s="235">
        <v>1.1398051180218083E-3</v>
      </c>
      <c r="AG43" s="224"/>
    </row>
    <row r="44" spans="2:33" ht="15" customHeight="1" x14ac:dyDescent="0.25">
      <c r="B44" s="74" t="s">
        <v>127</v>
      </c>
      <c r="C44" s="219" t="s">
        <v>182</v>
      </c>
      <c r="D44" s="219" t="s">
        <v>182</v>
      </c>
      <c r="E44" s="219">
        <v>268.22840000000002</v>
      </c>
      <c r="F44" s="219">
        <v>304.58640000000003</v>
      </c>
      <c r="G44" s="219">
        <v>335.24</v>
      </c>
      <c r="H44" s="219">
        <v>279.08</v>
      </c>
      <c r="I44" s="219">
        <v>404.77</v>
      </c>
      <c r="J44" s="219">
        <v>412.22</v>
      </c>
      <c r="K44" s="219">
        <v>282.01</v>
      </c>
      <c r="L44" s="219">
        <v>323</v>
      </c>
      <c r="M44" s="219" t="s">
        <v>182</v>
      </c>
      <c r="N44" s="219">
        <v>346.87</v>
      </c>
      <c r="O44" s="219" t="s">
        <v>182</v>
      </c>
      <c r="P44" s="219">
        <v>242.15</v>
      </c>
      <c r="Q44" s="219">
        <v>259.94</v>
      </c>
      <c r="R44" s="219" t="s">
        <v>183</v>
      </c>
      <c r="S44" s="219">
        <v>190.38509999999999</v>
      </c>
      <c r="T44" s="219" t="s">
        <v>182</v>
      </c>
      <c r="U44" s="219">
        <v>302</v>
      </c>
      <c r="V44" s="219">
        <v>316.29000000000002</v>
      </c>
      <c r="W44" s="219">
        <v>300.35899999999998</v>
      </c>
      <c r="X44" s="219">
        <v>346.28</v>
      </c>
      <c r="Y44" s="219">
        <v>274.36829999999998</v>
      </c>
      <c r="Z44" s="219">
        <v>265.42</v>
      </c>
      <c r="AA44" s="219">
        <v>196.57</v>
      </c>
      <c r="AB44" s="219">
        <v>340.8</v>
      </c>
      <c r="AC44" s="219">
        <v>411.8775</v>
      </c>
      <c r="AD44" s="221">
        <v>323.56079999999997</v>
      </c>
      <c r="AE44" s="222">
        <v>3.4695999999999572</v>
      </c>
      <c r="AF44" s="235">
        <v>1.0839410767931046E-2</v>
      </c>
      <c r="AG44" s="236"/>
    </row>
    <row r="45" spans="2:33" ht="15" customHeight="1" x14ac:dyDescent="0.25">
      <c r="B45" s="74" t="s">
        <v>128</v>
      </c>
      <c r="C45" s="219" t="s">
        <v>182</v>
      </c>
      <c r="D45" s="219" t="s">
        <v>182</v>
      </c>
      <c r="E45" s="219">
        <v>263.98880000000003</v>
      </c>
      <c r="F45" s="219">
        <v>321.39580000000001</v>
      </c>
      <c r="G45" s="219">
        <v>346.7</v>
      </c>
      <c r="H45" s="219">
        <v>287.08999999999997</v>
      </c>
      <c r="I45" s="219">
        <v>420.56</v>
      </c>
      <c r="J45" s="219" t="s">
        <v>182</v>
      </c>
      <c r="K45" s="219">
        <v>326.87</v>
      </c>
      <c r="L45" s="219">
        <v>353</v>
      </c>
      <c r="M45" s="219">
        <v>375.05840000000001</v>
      </c>
      <c r="N45" s="219">
        <v>299.91000000000003</v>
      </c>
      <c r="O45" s="219" t="s">
        <v>182</v>
      </c>
      <c r="P45" s="219">
        <v>238.39</v>
      </c>
      <c r="Q45" s="219">
        <v>268.87</v>
      </c>
      <c r="R45" s="219">
        <v>312.94</v>
      </c>
      <c r="S45" s="219">
        <v>187.6018</v>
      </c>
      <c r="T45" s="219" t="s">
        <v>182</v>
      </c>
      <c r="U45" s="219">
        <v>330</v>
      </c>
      <c r="V45" s="219">
        <v>321.3</v>
      </c>
      <c r="W45" s="219">
        <v>311.40170000000001</v>
      </c>
      <c r="X45" s="219">
        <v>329.77</v>
      </c>
      <c r="Y45" s="219">
        <v>281.7595</v>
      </c>
      <c r="Z45" s="219">
        <v>291.58</v>
      </c>
      <c r="AA45" s="219" t="s">
        <v>183</v>
      </c>
      <c r="AB45" s="219">
        <v>331.54</v>
      </c>
      <c r="AC45" s="219">
        <v>446.68400000000003</v>
      </c>
      <c r="AD45" s="221">
        <v>354.10120000000001</v>
      </c>
      <c r="AE45" s="222">
        <v>-0.42369999999999663</v>
      </c>
      <c r="AF45" s="235">
        <v>-1.1951205684000987E-3</v>
      </c>
      <c r="AG45" s="236"/>
    </row>
    <row r="46" spans="2:33" ht="15" customHeight="1" thickBot="1" x14ac:dyDescent="0.3">
      <c r="B46" s="74" t="s">
        <v>129</v>
      </c>
      <c r="C46" s="220" t="s">
        <v>182</v>
      </c>
      <c r="D46" s="220" t="s">
        <v>182</v>
      </c>
      <c r="E46" s="220">
        <v>271.37900000000002</v>
      </c>
      <c r="F46" s="220">
        <v>326.10239999999999</v>
      </c>
      <c r="G46" s="220">
        <v>346.31</v>
      </c>
      <c r="H46" s="220" t="s">
        <v>182</v>
      </c>
      <c r="I46" s="220">
        <v>418.48</v>
      </c>
      <c r="J46" s="220" t="s">
        <v>182</v>
      </c>
      <c r="K46" s="220">
        <v>354.04</v>
      </c>
      <c r="L46" s="220">
        <v>349</v>
      </c>
      <c r="M46" s="220" t="s">
        <v>182</v>
      </c>
      <c r="N46" s="220" t="s">
        <v>182</v>
      </c>
      <c r="O46" s="220" t="s">
        <v>182</v>
      </c>
      <c r="P46" s="220">
        <v>249.44</v>
      </c>
      <c r="Q46" s="220" t="s">
        <v>183</v>
      </c>
      <c r="R46" s="220" t="s">
        <v>183</v>
      </c>
      <c r="S46" s="220" t="s">
        <v>182</v>
      </c>
      <c r="T46" s="220" t="s">
        <v>182</v>
      </c>
      <c r="U46" s="220">
        <v>349</v>
      </c>
      <c r="V46" s="220">
        <v>321.79000000000002</v>
      </c>
      <c r="W46" s="220">
        <v>306.54289999999997</v>
      </c>
      <c r="X46" s="220" t="s">
        <v>182</v>
      </c>
      <c r="Y46" s="220">
        <v>290.89609999999999</v>
      </c>
      <c r="Z46" s="220" t="s">
        <v>182</v>
      </c>
      <c r="AA46" s="220" t="s">
        <v>182</v>
      </c>
      <c r="AB46" s="220">
        <v>323.12</v>
      </c>
      <c r="AC46" s="220">
        <v>449.63369999999998</v>
      </c>
      <c r="AD46" s="221">
        <v>384.40050000000002</v>
      </c>
      <c r="AE46" s="222">
        <v>1.3208999999999946</v>
      </c>
      <c r="AF46" s="235">
        <v>3.4481084349049507E-3</v>
      </c>
      <c r="AG46" s="224"/>
    </row>
    <row r="47" spans="2:33" ht="15" customHeight="1" thickBot="1" x14ac:dyDescent="0.3">
      <c r="B47" s="73" t="s">
        <v>130</v>
      </c>
      <c r="C47" s="230">
        <v>378.78390000000002</v>
      </c>
      <c r="D47" s="230" t="s">
        <v>182</v>
      </c>
      <c r="E47" s="230" t="s">
        <v>183</v>
      </c>
      <c r="F47" s="230">
        <v>338.19659999999999</v>
      </c>
      <c r="G47" s="230">
        <v>373.59339999999997</v>
      </c>
      <c r="H47" s="230" t="s">
        <v>183</v>
      </c>
      <c r="I47" s="230">
        <v>425.80259999999998</v>
      </c>
      <c r="J47" s="230">
        <v>419.22019999999998</v>
      </c>
      <c r="K47" s="230">
        <v>375.08210000000003</v>
      </c>
      <c r="L47" s="230">
        <v>430.60939999999999</v>
      </c>
      <c r="M47" s="230">
        <v>398.88229999999999</v>
      </c>
      <c r="N47" s="230">
        <v>456.65320000000003</v>
      </c>
      <c r="O47" s="230" t="s">
        <v>182</v>
      </c>
      <c r="P47" s="230">
        <v>244.22040000000001</v>
      </c>
      <c r="Q47" s="230" t="s">
        <v>183</v>
      </c>
      <c r="R47" s="230" t="s">
        <v>183</v>
      </c>
      <c r="S47" s="230">
        <v>190.74789999999999</v>
      </c>
      <c r="T47" s="230" t="s">
        <v>182</v>
      </c>
      <c r="U47" s="230">
        <v>325.44690000000003</v>
      </c>
      <c r="V47" s="230">
        <v>378.65199999999999</v>
      </c>
      <c r="W47" s="230">
        <v>318.62860000000001</v>
      </c>
      <c r="X47" s="230">
        <v>369.17180000000002</v>
      </c>
      <c r="Y47" s="230">
        <v>283.40390000000002</v>
      </c>
      <c r="Z47" s="230">
        <v>318.36219999999997</v>
      </c>
      <c r="AA47" s="230" t="s">
        <v>183</v>
      </c>
      <c r="AB47" s="230">
        <v>345.46260000000001</v>
      </c>
      <c r="AC47" s="230">
        <v>452.56240000000003</v>
      </c>
      <c r="AD47" s="231">
        <v>397.7688</v>
      </c>
      <c r="AE47" s="239">
        <v>-0.87079999999997426</v>
      </c>
      <c r="AF47" s="240">
        <v>-2.1844292438583102E-3</v>
      </c>
      <c r="AG47" s="234"/>
    </row>
    <row r="48" spans="2:33" ht="15" customHeight="1" thickBot="1" x14ac:dyDescent="0.3">
      <c r="B48" s="74" t="s">
        <v>131</v>
      </c>
      <c r="C48" s="241">
        <v>292.44319999999999</v>
      </c>
      <c r="D48" s="241">
        <v>252.82470000000001</v>
      </c>
      <c r="E48" s="241">
        <v>288.67689999999999</v>
      </c>
      <c r="F48" s="241">
        <v>325.72059999999999</v>
      </c>
      <c r="G48" s="241">
        <v>367.40929999999997</v>
      </c>
      <c r="H48" s="241">
        <v>273.68869999999998</v>
      </c>
      <c r="I48" s="241">
        <v>403.57220000000001</v>
      </c>
      <c r="J48" s="241">
        <v>357.12349999999998</v>
      </c>
      <c r="K48" s="241">
        <v>352.7826</v>
      </c>
      <c r="L48" s="241">
        <v>372.83780000000002</v>
      </c>
      <c r="M48" s="241">
        <v>360.1053</v>
      </c>
      <c r="N48" s="241">
        <v>391.60309999999998</v>
      </c>
      <c r="O48" s="241">
        <v>270.6961</v>
      </c>
      <c r="P48" s="241">
        <v>248.50530000000001</v>
      </c>
      <c r="Q48" s="241">
        <v>267.4375</v>
      </c>
      <c r="R48" s="241">
        <v>391.6404</v>
      </c>
      <c r="S48" s="241">
        <v>188.46559999999999</v>
      </c>
      <c r="T48" s="241" t="s">
        <v>182</v>
      </c>
      <c r="U48" s="241">
        <v>341.10390000000001</v>
      </c>
      <c r="V48" s="241">
        <v>362.68520000000001</v>
      </c>
      <c r="W48" s="241">
        <v>312.9803</v>
      </c>
      <c r="X48" s="241">
        <v>320.75839999999999</v>
      </c>
      <c r="Y48" s="241">
        <v>279.89460000000003</v>
      </c>
      <c r="Z48" s="241">
        <v>312.00779999999997</v>
      </c>
      <c r="AA48" s="241">
        <v>235.958</v>
      </c>
      <c r="AB48" s="241">
        <v>334.53829999999999</v>
      </c>
      <c r="AC48" s="241">
        <v>444.19369999999998</v>
      </c>
      <c r="AD48" s="242">
        <v>364.89400000000001</v>
      </c>
      <c r="AE48" s="232">
        <v>-0.47109999999997854</v>
      </c>
      <c r="AF48" s="243">
        <v>-1.289395183064812E-3</v>
      </c>
      <c r="AG48" s="244"/>
    </row>
    <row r="49" spans="2:33" ht="15" customHeight="1" thickBot="1" x14ac:dyDescent="0.3">
      <c r="B49" s="77" t="s">
        <v>132</v>
      </c>
      <c r="C49" s="245">
        <v>-2.1374000000000137</v>
      </c>
      <c r="D49" s="245">
        <v>-26.9572</v>
      </c>
      <c r="E49" s="245">
        <v>-2.6027000000000271</v>
      </c>
      <c r="F49" s="245">
        <v>5.5340999999999667</v>
      </c>
      <c r="G49" s="245">
        <v>-3.6398000000000366</v>
      </c>
      <c r="H49" s="245">
        <v>4.4597999999999729</v>
      </c>
      <c r="I49" s="245">
        <v>0.87299999999999045</v>
      </c>
      <c r="J49" s="245" t="s">
        <v>182</v>
      </c>
      <c r="K49" s="245">
        <v>1.1399000000000115</v>
      </c>
      <c r="L49" s="245">
        <v>-0.4849999999999568</v>
      </c>
      <c r="M49" s="245">
        <v>3.6189999999999714</v>
      </c>
      <c r="N49" s="245">
        <v>5.7353999999999701</v>
      </c>
      <c r="O49" s="245">
        <v>8.0310999999999808</v>
      </c>
      <c r="P49" s="245">
        <v>-6.6715999999999838</v>
      </c>
      <c r="Q49" s="245">
        <v>0.473700000000008</v>
      </c>
      <c r="R49" s="245">
        <v>12.018799999999999</v>
      </c>
      <c r="S49" s="245">
        <v>1.275100000000009</v>
      </c>
      <c r="T49" s="245" t="s">
        <v>182</v>
      </c>
      <c r="U49" s="245">
        <v>3.8102000000000089</v>
      </c>
      <c r="V49" s="245">
        <v>0.41489999999998872</v>
      </c>
      <c r="W49" s="245">
        <v>-2.3201000000000249</v>
      </c>
      <c r="X49" s="245">
        <v>-0.91689999999999827</v>
      </c>
      <c r="Y49" s="245">
        <v>-6.3870999999999754</v>
      </c>
      <c r="Z49" s="245">
        <v>-0.61670000000003711</v>
      </c>
      <c r="AA49" s="245">
        <v>1.2469000000000108</v>
      </c>
      <c r="AB49" s="245">
        <v>-1.1611000000000331</v>
      </c>
      <c r="AC49" s="245">
        <v>-1.2764999999999986</v>
      </c>
      <c r="AD49" s="246">
        <v>-0.47109999999997854</v>
      </c>
      <c r="AE49" s="247" t="s">
        <v>182</v>
      </c>
      <c r="AF49" s="248" t="s">
        <v>182</v>
      </c>
      <c r="AG49" s="249"/>
    </row>
    <row r="50" spans="2:33" ht="15" customHeight="1" thickBot="1" x14ac:dyDescent="0.3">
      <c r="B50" s="204" t="s">
        <v>133</v>
      </c>
      <c r="C50" s="230">
        <v>315.33</v>
      </c>
      <c r="D50" s="230" t="s">
        <v>182</v>
      </c>
      <c r="E50" s="230">
        <v>337.23039999999997</v>
      </c>
      <c r="F50" s="230">
        <v>355.41800000000001</v>
      </c>
      <c r="G50" s="230">
        <v>394.1</v>
      </c>
      <c r="H50" s="230">
        <v>291.72000000000003</v>
      </c>
      <c r="I50" s="230">
        <v>425.22</v>
      </c>
      <c r="J50" s="230">
        <v>383.69</v>
      </c>
      <c r="K50" s="230">
        <v>367.74</v>
      </c>
      <c r="L50" s="230">
        <v>381</v>
      </c>
      <c r="M50" s="230">
        <v>369.7176</v>
      </c>
      <c r="N50" s="230">
        <v>388.57</v>
      </c>
      <c r="O50" s="230" t="s">
        <v>182</v>
      </c>
      <c r="P50" s="230">
        <v>331.01</v>
      </c>
      <c r="Q50" s="230">
        <v>293.47000000000003</v>
      </c>
      <c r="R50" s="230">
        <v>365.5</v>
      </c>
      <c r="S50" s="230" t="s">
        <v>182</v>
      </c>
      <c r="T50" s="230" t="s">
        <v>182</v>
      </c>
      <c r="U50" s="230">
        <v>376</v>
      </c>
      <c r="V50" s="230">
        <v>383.33</v>
      </c>
      <c r="W50" s="230">
        <v>337.4622</v>
      </c>
      <c r="X50" s="230">
        <v>388.82</v>
      </c>
      <c r="Y50" s="230">
        <v>320.53429999999997</v>
      </c>
      <c r="Z50" s="230">
        <v>329.49</v>
      </c>
      <c r="AA50" s="230">
        <v>364.75</v>
      </c>
      <c r="AB50" s="230">
        <v>388.53</v>
      </c>
      <c r="AC50" s="230">
        <v>466.15210000000002</v>
      </c>
      <c r="AD50" s="231">
        <v>377.6782</v>
      </c>
      <c r="AE50" s="239">
        <v>-0.87169999999997572</v>
      </c>
      <c r="AF50" s="240">
        <v>-2.3027347253293806E-3</v>
      </c>
      <c r="AG50" s="234"/>
    </row>
    <row r="51" spans="2:33" ht="15" customHeight="1" x14ac:dyDescent="0.25"/>
    <row r="52" spans="2:33" ht="15" customHeight="1" x14ac:dyDescent="0.25"/>
    <row r="53" spans="2:33" ht="15" customHeight="1" x14ac:dyDescent="0.25">
      <c r="B53" t="s">
        <v>170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30" x14ac:dyDescent="0.25">
      <c r="B81" s="90" t="s">
        <v>152</v>
      </c>
    </row>
    <row r="83" spans="2:30" x14ac:dyDescent="0.25">
      <c r="B83" s="60" t="s">
        <v>134</v>
      </c>
      <c r="C83" s="60">
        <v>1</v>
      </c>
      <c r="D83" s="60">
        <v>2</v>
      </c>
      <c r="E83" s="60">
        <v>3</v>
      </c>
      <c r="F83" s="60">
        <v>4</v>
      </c>
      <c r="G83" s="60">
        <v>5</v>
      </c>
      <c r="H83" s="60">
        <v>6</v>
      </c>
      <c r="I83" s="60">
        <v>7</v>
      </c>
      <c r="J83" s="60">
        <v>8</v>
      </c>
      <c r="K83" s="60">
        <v>9</v>
      </c>
      <c r="L83" s="60">
        <v>10</v>
      </c>
      <c r="M83" s="60">
        <v>11</v>
      </c>
      <c r="N83" s="60">
        <v>12</v>
      </c>
      <c r="O83" s="60">
        <v>13</v>
      </c>
      <c r="P83" s="60">
        <v>14</v>
      </c>
      <c r="Q83" s="60">
        <v>15</v>
      </c>
      <c r="R83" s="60">
        <v>16</v>
      </c>
      <c r="S83" s="60">
        <v>17</v>
      </c>
      <c r="T83" s="60">
        <v>18</v>
      </c>
      <c r="U83" s="60">
        <v>19</v>
      </c>
      <c r="V83" s="60">
        <v>20</v>
      </c>
      <c r="W83" s="60">
        <v>21</v>
      </c>
      <c r="X83" s="60">
        <v>22</v>
      </c>
      <c r="Y83" s="60">
        <v>24</v>
      </c>
      <c r="Z83" s="60">
        <v>23</v>
      </c>
      <c r="AA83" s="60">
        <v>24</v>
      </c>
      <c r="AB83" s="60">
        <v>25</v>
      </c>
      <c r="AC83" s="60">
        <v>26</v>
      </c>
      <c r="AD83" s="60">
        <v>27</v>
      </c>
    </row>
    <row r="84" spans="2:30" x14ac:dyDescent="0.25">
      <c r="B84" s="60" t="s">
        <v>135</v>
      </c>
      <c r="C84" s="59">
        <v>229.07</v>
      </c>
      <c r="D84" s="59">
        <v>229.07</v>
      </c>
      <c r="E84" s="59">
        <v>229.07</v>
      </c>
      <c r="F84" s="59">
        <v>229.07</v>
      </c>
      <c r="G84" s="59">
        <v>229.07</v>
      </c>
      <c r="H84" s="59">
        <v>229.07</v>
      </c>
      <c r="I84" s="59">
        <v>229.07</v>
      </c>
      <c r="J84" s="59">
        <v>229.07</v>
      </c>
      <c r="K84" s="59">
        <v>229.07</v>
      </c>
      <c r="L84" s="59">
        <v>229.07</v>
      </c>
      <c r="M84" s="59">
        <v>229.07</v>
      </c>
      <c r="N84" s="59">
        <v>229.07</v>
      </c>
      <c r="O84" s="59">
        <v>229.07</v>
      </c>
      <c r="P84" s="59">
        <v>229.07</v>
      </c>
      <c r="Q84" s="59">
        <v>229.07</v>
      </c>
      <c r="R84" s="59">
        <v>229.07</v>
      </c>
      <c r="S84" s="59">
        <v>229.07</v>
      </c>
      <c r="T84" s="59">
        <v>229.07</v>
      </c>
      <c r="U84" s="59">
        <v>229.07</v>
      </c>
      <c r="V84" s="59">
        <v>229.07</v>
      </c>
      <c r="W84" s="59">
        <v>229.07</v>
      </c>
      <c r="X84" s="59">
        <v>229.072</v>
      </c>
      <c r="Y84" s="59">
        <v>229.07</v>
      </c>
      <c r="Z84" s="59">
        <v>229.07</v>
      </c>
      <c r="AA84" s="89">
        <v>229.07</v>
      </c>
      <c r="AB84" s="89">
        <v>229.07</v>
      </c>
      <c r="AC84" s="89">
        <v>229.07</v>
      </c>
      <c r="AD84" s="89">
        <v>229.07</v>
      </c>
    </row>
    <row r="85" spans="2:30" x14ac:dyDescent="0.25">
      <c r="B85" s="60" t="s">
        <v>136</v>
      </c>
      <c r="C85" s="59">
        <v>364.4425</v>
      </c>
      <c r="D85" s="59">
        <v>364.61329999999998</v>
      </c>
      <c r="E85" s="59">
        <v>364.62619999999998</v>
      </c>
      <c r="F85" s="59">
        <v>367.30619999999999</v>
      </c>
      <c r="G85" s="59">
        <v>367.98829999999998</v>
      </c>
      <c r="H85" s="59">
        <v>369.28449999999998</v>
      </c>
      <c r="I85" s="59">
        <v>370.2998</v>
      </c>
      <c r="J85" s="59">
        <v>369.11</v>
      </c>
      <c r="K85" s="59">
        <v>368.73009999999999</v>
      </c>
      <c r="L85" s="59">
        <v>370.0727</v>
      </c>
      <c r="M85" s="59">
        <v>370.5215</v>
      </c>
      <c r="N85" s="59">
        <v>370.34320000000002</v>
      </c>
      <c r="O85" s="59">
        <v>369.83269999999999</v>
      </c>
      <c r="P85" s="59">
        <v>372.2704</v>
      </c>
      <c r="Q85" s="59">
        <v>373.60980000000001</v>
      </c>
      <c r="R85" s="59">
        <v>374.96570000000003</v>
      </c>
      <c r="S85" s="59">
        <v>374.95049999999998</v>
      </c>
      <c r="T85" s="59">
        <v>374.26769999999999</v>
      </c>
      <c r="U85" s="59">
        <v>374.19630000000001</v>
      </c>
      <c r="V85" s="59">
        <v>375.00209999999998</v>
      </c>
      <c r="W85" s="59">
        <v>376.66</v>
      </c>
      <c r="X85" s="59">
        <v>377.5573</v>
      </c>
      <c r="Y85" s="59">
        <v>378.61</v>
      </c>
      <c r="Z85" s="59">
        <v>378.99130000000002</v>
      </c>
      <c r="AA85" s="89">
        <v>378.99130000000002</v>
      </c>
      <c r="AB85" s="89">
        <v>379.76400000000001</v>
      </c>
      <c r="AC85" s="89">
        <v>380.78469999999999</v>
      </c>
      <c r="AD85" s="89">
        <v>380.85050000000001</v>
      </c>
    </row>
    <row r="86" spans="2:30" x14ac:dyDescent="0.25">
      <c r="B86" s="60" t="s">
        <v>137</v>
      </c>
      <c r="C86" s="59">
        <v>459.56</v>
      </c>
      <c r="D86" s="59">
        <v>456.08550000000002</v>
      </c>
      <c r="E86" s="59">
        <v>458.25459999999998</v>
      </c>
      <c r="F86" s="59">
        <v>459.06240000000003</v>
      </c>
      <c r="G86" s="59">
        <v>457.77870000000001</v>
      </c>
      <c r="H86" s="59">
        <v>468.4178</v>
      </c>
      <c r="I86" s="59">
        <v>468.72379999999998</v>
      </c>
      <c r="J86" s="59">
        <v>464.39</v>
      </c>
      <c r="K86" s="59">
        <v>464.27730000000003</v>
      </c>
      <c r="L86" s="59">
        <v>469.18520000000001</v>
      </c>
      <c r="M86" s="59">
        <v>467.029</v>
      </c>
      <c r="N86" s="59">
        <v>464.86</v>
      </c>
      <c r="O86" s="59">
        <v>465.67090000000002</v>
      </c>
      <c r="P86" s="59">
        <v>472.33640000000003</v>
      </c>
      <c r="Q86" s="59">
        <v>474.08819999999997</v>
      </c>
      <c r="R86" s="59">
        <v>474.9751</v>
      </c>
      <c r="S86" s="59">
        <v>471.74</v>
      </c>
      <c r="T86" s="59">
        <v>469.02569999999997</v>
      </c>
      <c r="U86" s="59">
        <v>475.18830000000003</v>
      </c>
      <c r="V86" s="59">
        <v>472.39890000000003</v>
      </c>
      <c r="W86" s="59">
        <v>473.59</v>
      </c>
      <c r="X86" s="59">
        <v>471.86239999999998</v>
      </c>
      <c r="Y86" s="59">
        <v>475.39929999999998</v>
      </c>
      <c r="Z86" s="59">
        <v>477.0496</v>
      </c>
      <c r="AA86" s="89">
        <v>477.0496</v>
      </c>
      <c r="AB86" s="89">
        <v>473.31939999999997</v>
      </c>
      <c r="AC86" s="89">
        <v>472.24130000000002</v>
      </c>
      <c r="AD86" s="89">
        <v>470.88819999999998</v>
      </c>
    </row>
    <row r="87" spans="2:30" x14ac:dyDescent="0.25">
      <c r="B87" s="60" t="s">
        <v>138</v>
      </c>
      <c r="C87" s="59">
        <v>200.85749999999999</v>
      </c>
      <c r="D87" s="59">
        <v>202.77780000000001</v>
      </c>
      <c r="E87" s="59">
        <v>237.00290000000001</v>
      </c>
      <c r="F87" s="59">
        <v>236.76339999999999</v>
      </c>
      <c r="G87" s="59">
        <v>203.63489999999999</v>
      </c>
      <c r="H87" s="59">
        <v>277.54680000000002</v>
      </c>
      <c r="I87" s="59">
        <v>173.38489999999999</v>
      </c>
      <c r="J87" s="59">
        <v>202.89</v>
      </c>
      <c r="K87" s="59">
        <v>289.30739999999997</v>
      </c>
      <c r="L87" s="59">
        <v>210.55420000000001</v>
      </c>
      <c r="M87" s="59">
        <v>191.91489999999999</v>
      </c>
      <c r="N87" s="59">
        <v>202.08</v>
      </c>
      <c r="O87" s="59">
        <v>209.4563</v>
      </c>
      <c r="P87" s="59">
        <v>190.40950000000001</v>
      </c>
      <c r="Q87" s="59">
        <v>204.0489</v>
      </c>
      <c r="R87" s="59">
        <v>202.30879999999999</v>
      </c>
      <c r="S87" s="59">
        <v>216.32339999999999</v>
      </c>
      <c r="T87" s="59">
        <v>265.9717</v>
      </c>
      <c r="U87" s="59">
        <v>256.74419999999998</v>
      </c>
      <c r="V87" s="59">
        <v>255.37889999999999</v>
      </c>
      <c r="W87" s="59">
        <v>251.39</v>
      </c>
      <c r="X87" s="59">
        <v>259.59609999999998</v>
      </c>
      <c r="Y87" s="59">
        <v>223.60169999999999</v>
      </c>
      <c r="Z87" s="59">
        <v>188.62620000000001</v>
      </c>
      <c r="AA87" s="89">
        <v>188.62620000000001</v>
      </c>
      <c r="AB87" s="89">
        <v>168.99019999999999</v>
      </c>
      <c r="AC87" s="89">
        <v>304.97559999999999</v>
      </c>
      <c r="AD87" s="89">
        <v>196.78960000000001</v>
      </c>
    </row>
    <row r="88" spans="2:30" x14ac:dyDescent="0.25">
      <c r="B88" s="60" t="s">
        <v>81</v>
      </c>
      <c r="C88" s="59">
        <v>295.58969999999999</v>
      </c>
      <c r="D88" s="59">
        <v>308.43299999999999</v>
      </c>
      <c r="E88" s="59">
        <v>313.0908</v>
      </c>
      <c r="F88" s="59">
        <v>314.58690000000001</v>
      </c>
      <c r="G88" s="59">
        <v>308.85579999999999</v>
      </c>
      <c r="H88" s="59">
        <v>317.37799999999999</v>
      </c>
      <c r="I88" s="59">
        <v>318.85270000000003</v>
      </c>
      <c r="J88" s="59">
        <v>324.55</v>
      </c>
      <c r="K88" s="59">
        <v>326.60770000000002</v>
      </c>
      <c r="L88" s="59">
        <v>328.2457</v>
      </c>
      <c r="M88" s="59">
        <v>322.90460000000002</v>
      </c>
      <c r="N88" s="59">
        <v>325.59910000000002</v>
      </c>
      <c r="O88" s="59">
        <v>327.26859999999999</v>
      </c>
      <c r="P88" s="59">
        <v>319.52210000000002</v>
      </c>
      <c r="Q88" s="59">
        <v>323.3605</v>
      </c>
      <c r="R88" s="59">
        <v>325.04349999999999</v>
      </c>
      <c r="S88" s="59">
        <v>320.37759999999997</v>
      </c>
      <c r="T88" s="59">
        <v>320.12189999999998</v>
      </c>
      <c r="U88" s="59">
        <v>314.43970000000002</v>
      </c>
      <c r="V88" s="59">
        <v>322.65069999999997</v>
      </c>
      <c r="W88" s="59">
        <v>322.35000000000002</v>
      </c>
      <c r="X88" s="59">
        <v>320.4461</v>
      </c>
      <c r="Y88" s="59">
        <v>320.50650000000002</v>
      </c>
      <c r="Z88" s="59">
        <v>318.54899999999998</v>
      </c>
      <c r="AA88" s="89">
        <v>318.54899999999998</v>
      </c>
      <c r="AB88" s="89">
        <v>330.714</v>
      </c>
      <c r="AC88" s="89">
        <v>326.6832</v>
      </c>
      <c r="AD88" s="89">
        <v>324.19099999999997</v>
      </c>
    </row>
    <row r="89" spans="2:30" x14ac:dyDescent="0.25">
      <c r="V89" s="90"/>
      <c r="W89" s="90"/>
      <c r="X89" s="90"/>
    </row>
    <row r="90" spans="2:30" x14ac:dyDescent="0.25">
      <c r="V90" s="90"/>
      <c r="W90" s="90"/>
      <c r="X90" s="90"/>
    </row>
  </sheetData>
  <mergeCells count="32">
    <mergeCell ref="C4:C5"/>
    <mergeCell ref="B4:B5"/>
    <mergeCell ref="J4:J5"/>
    <mergeCell ref="I4:I5"/>
    <mergeCell ref="H4:H5"/>
    <mergeCell ref="G4:G5"/>
    <mergeCell ref="F4:F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AF4:AF5"/>
    <mergeCell ref="X4:X5"/>
    <mergeCell ref="Y4:Y5"/>
    <mergeCell ref="Z4:Z5"/>
    <mergeCell ref="AA4:AA5"/>
    <mergeCell ref="AB4:AB5"/>
    <mergeCell ref="AC4:AC5"/>
    <mergeCell ref="AD4:AD5"/>
    <mergeCell ref="AE4:AE5"/>
  </mergeCells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2021-07-21T07:43:29Z</dcterms:modified>
</cp:coreProperties>
</file>