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92A7ECEF-32CC-4545-B356-CA4AF703941A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56" i="6" l="1"/>
  <c r="J50" i="6" l="1"/>
  <c r="J49" i="6" l="1"/>
  <c r="J48" i="6"/>
  <c r="J47" i="6" l="1"/>
  <c r="J45" i="6" l="1"/>
  <c r="J43" i="6" l="1"/>
  <c r="J41" i="6" l="1"/>
  <c r="J40" i="6" l="1"/>
  <c r="J39" i="6" l="1"/>
  <c r="J37" i="6" l="1"/>
  <c r="J31" i="6" l="1"/>
  <c r="J30" i="6" l="1"/>
  <c r="J28" i="6" l="1"/>
  <c r="J27" i="6" l="1"/>
</calcChain>
</file>

<file path=xl/sharedStrings.xml><?xml version="1.0" encoding="utf-8"?>
<sst xmlns="http://schemas.openxmlformats.org/spreadsheetml/2006/main" count="1447" uniqueCount="187">
  <si>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</si>
  <si>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</si>
  <si>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</si>
  <si>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</si>
  <si>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</si>
  <si>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</si>
  <si>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</si>
  <si>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</si>
  <si>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</si>
  <si>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</si>
  <si>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</si>
  <si>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</si>
  <si>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</si>
  <si>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</si>
  <si>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</si>
  <si>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</si>
  <si>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</si>
  <si>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</si>
  <si>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</si>
  <si>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</si>
  <si>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</si>
  <si>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</si>
  <si>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</si>
  <si>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</si>
  <si>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</si>
  <si>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</si>
  <si>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</si>
  <si>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</si>
  <si>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</si>
  <si>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</si>
  <si>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</si>
  <si>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</si>
  <si>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</si>
  <si>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</si>
  <si>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</si>
  <si>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</si>
  <si>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</si>
  <si>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</si>
  <si>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</si>
  <si>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</si>
  <si>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</si>
  <si>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</si>
  <si>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</si>
  <si>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</si>
  <si>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</si>
  <si>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</si>
  <si>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</si>
  <si>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</si>
  <si>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</si>
  <si>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</si>
  <si>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</si>
  <si>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</si>
  <si>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</si>
  <si>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</si>
  <si>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</si>
  <si>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</si>
  <si>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</si>
  <si>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</si>
  <si>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</si>
  <si>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</si>
  <si>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</si>
  <si>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</si>
  <si>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</si>
  <si>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</si>
  <si>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</si>
  <si>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</si>
  <si>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</si>
  <si>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</si>
  <si>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</si>
  <si>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</si>
  <si>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</si>
  <si>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</si>
  <si>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</si>
  <si>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</si>
  <si>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</si>
  <si>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</si>
  <si>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</si>
  <si>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</si>
  <si>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</si>
  <si>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</si>
  <si>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</si>
  <si>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</si>
  <si>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</si>
  <si>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</si>
  <si>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</si>
  <si>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</si>
  <si>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</si>
  <si>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</si>
  <si>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</si>
  <si>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</si>
  <si>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</si>
  <si>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</si>
  <si>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</si>
  <si>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</si>
  <si>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</si>
  <si>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</si>
  <si>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</si>
  <si>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</si>
  <si>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</si>
  <si>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</si>
  <si>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</si>
  <si>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</si>
  <si>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</si>
  <si>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</si>
  <si>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</si>
  <si>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</si>
  <si>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</si>
  <si>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</si>
  <si>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</si>
  <si>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</si>
  <si>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</si>
  <si>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</si>
  <si>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</si>
  <si>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</si>
  <si>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</si>
  <si>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</si>
  <si>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</si>
  <si>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</si>
  <si>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</si>
  <si>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</si>
  <si>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</si>
  <si>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</si>
  <si>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</si>
  <si>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</si>
  <si>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</si>
  <si>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</si>
  <si>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</si>
  <si>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</si>
  <si>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</si>
  <si>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</si>
  <si>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</si>
  <si>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</si>
  <si>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</si>
  <si>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</si>
  <si>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</si>
  <si>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</si>
  <si>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</si>
  <si>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</si>
  <si>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</si>
  <si>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</si>
  <si>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</si>
  <si>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</si>
  <si>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</si>
  <si>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</si>
  <si>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</si>
  <si>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</si>
  <si>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</si>
  <si>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</si>
  <si>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</si>
  <si>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</si>
  <si>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</si>
  <si>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</si>
  <si>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</si>
  <si>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</si>
  <si>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</si>
  <si>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</si>
  <si>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</si>
  <si>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</si>
  <si>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</si>
  <si>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</si>
  <si>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</si>
  <si>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</si>
  <si>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</si>
  <si>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</si>
  <si>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</si>
  <si>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</si>
  <si>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</si>
  <si>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</si>
  <si>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</si>
  <si>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</si>
  <si>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</si>
  <si>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U</t>
  </si>
  <si>
    <t>R</t>
  </si>
  <si>
    <t>O</t>
  </si>
  <si>
    <t>URO</t>
  </si>
  <si>
    <t/>
  </si>
  <si>
    <t>c</t>
  </si>
  <si>
    <t>N.P.</t>
  </si>
  <si>
    <t>19.</t>
  </si>
  <si>
    <t>A - trupi oziroma polovice bikov, starih 12- 24 mesecev;</t>
  </si>
  <si>
    <t>B - trupi oziroma polovice  bikov, starih več kot 24 mesecev;</t>
  </si>
  <si>
    <t>19. teden (10.05.2021-16.05.2021)</t>
  </si>
  <si>
    <t>Številka: 3305-4/2021/264</t>
  </si>
  <si>
    <t xml:space="preserve">Tedensko poročilo klavnic za </t>
  </si>
  <si>
    <t>20. teden (17.05.2021 - 23.05.2021)</t>
  </si>
  <si>
    <t xml:space="preserve">Tabela 1: Primerjava tržnih cen v EUR/100 kg za vse kakovostne tržne razrede za </t>
  </si>
  <si>
    <t xml:space="preserve">Teden: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</si>
</sst>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44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5" fillId="2" borderId="0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0" fontId="20" fillId="42" borderId="37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0" fontId="20" fillId="0" borderId="62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20" fillId="0" borderId="68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20" fillId="42" borderId="0" xfId="0" applyFont="1" applyFill="1"/>
    <xf numFmtId="0" fontId="3" fillId="41" borderId="37" xfId="42" applyFont="1" applyFill="1" applyBorder="1" applyAlignment="1">
      <alignment horizontal="center"/>
    </xf>
    <xf numFmtId="165" fontId="27" fillId="41" borderId="37" xfId="42" applyNumberFormat="1" applyFont="1" applyFill="1" applyBorder="1" applyAlignment="1">
      <alignment horizontal="center"/>
    </xf>
    <xf numFmtId="0" fontId="3" fillId="41" borderId="69" xfId="42" applyFont="1" applyFill="1" applyBorder="1" applyAlignment="1">
      <alignment horizontal="center"/>
    </xf>
    <xf numFmtId="165" fontId="26" fillId="41" borderId="69" xfId="42" applyNumberFormat="1" applyFont="1" applyFill="1" applyBorder="1" applyAlignment="1">
      <alignment horizontal="center"/>
    </xf>
    <xf numFmtId="165" fontId="27" fillId="41" borderId="69" xfId="42" applyNumberFormat="1" applyFont="1" applyFill="1" applyBorder="1" applyAlignment="1">
      <alignment horizontal="center"/>
    </xf>
    <xf numFmtId="0" fontId="3" fillId="36" borderId="43" xfId="42" applyFont="1" applyFill="1" applyBorder="1" applyAlignment="1">
      <alignment horizontal="center"/>
    </xf>
    <xf numFmtId="165" fontId="26" fillId="36" borderId="44" xfId="42" applyNumberFormat="1" applyFont="1" applyFill="1" applyBorder="1" applyAlignment="1">
      <alignment horizontal="center"/>
    </xf>
    <xf numFmtId="165" fontId="24" fillId="36" borderId="44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73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3" fillId="41" borderId="75" xfId="42" applyFont="1" applyFill="1" applyBorder="1" applyAlignment="1">
      <alignment horizontal="center"/>
    </xf>
    <xf numFmtId="175" fontId="49" fillId="2" borderId="25" xfId="79" applyNumberFormat="1" applyFont="1" applyFill="1" applyBorder="1" applyAlignment="1" applyProtection="1">
      <alignment horizontal="right" vertical="center"/>
      <protection locked="0"/>
    </xf>
    <xf numFmtId="175" fontId="49" fillId="2" borderId="25" xfId="79" applyNumberFormat="1" applyFont="1" applyFill="1" applyBorder="1" applyAlignment="1">
      <alignment horizontal="right" vertical="center"/>
    </xf>
    <xf numFmtId="0" fontId="43" fillId="38" borderId="15" xfId="46" applyFont="1" applyFill="1" applyBorder="1" applyAlignment="1" applyProtection="1">
      <alignment horizontal="center" vertical="center"/>
      <protection locked="0"/>
    </xf>
    <xf numFmtId="0" fontId="52" fillId="2" borderId="0" xfId="49" applyFont="1" applyFill="1" applyBorder="1" applyAlignment="1">
      <alignment horizontal="center" vertical="center"/>
    </xf>
    <xf numFmtId="0" fontId="52" fillId="2" borderId="0" xfId="49" applyFont="1" applyFill="1" applyBorder="1" applyAlignment="1">
      <alignment vertical="center"/>
    </xf>
    <xf numFmtId="0" fontId="51" fillId="2" borderId="0" xfId="49" applyFont="1" applyFill="1" applyBorder="1" applyAlignment="1" applyProtection="1">
      <alignment horizontal="center" vertical="center"/>
      <protection locked="0"/>
    </xf>
    <xf numFmtId="2" fontId="51" fillId="2" borderId="11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>
      <alignment horizontal="center" vertical="center"/>
    </xf>
    <xf numFmtId="2" fontId="51" fillId="39" borderId="18" xfId="49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49" applyNumberFormat="1" applyFont="1" applyFill="1" applyBorder="1" applyAlignment="1">
      <alignment horizontal="center" vertical="center"/>
    </xf>
    <xf numFmtId="43" fontId="51" fillId="2" borderId="18" xfId="79" applyFont="1" applyFill="1" applyBorder="1" applyAlignment="1">
      <alignment horizontal="center" vertical="center"/>
    </xf>
    <xf numFmtId="2" fontId="51" fillId="2" borderId="0" xfId="49" applyNumberFormat="1" applyFont="1" applyFill="1" applyBorder="1" applyAlignment="1" applyProtection="1">
      <alignment horizontal="center" vertical="center"/>
      <protection locked="0"/>
    </xf>
    <xf numFmtId="0" fontId="52" fillId="2" borderId="0" xfId="49" applyFont="1" applyFill="1" applyAlignment="1">
      <alignment vertical="center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2" fontId="53" fillId="2" borderId="0" xfId="49" applyNumberFormat="1" applyFont="1" applyFill="1" applyBorder="1" applyAlignment="1">
      <alignment horizontal="center" vertical="center"/>
    </xf>
    <xf numFmtId="10" fontId="55" fillId="2" borderId="25" xfId="49" applyNumberFormat="1" applyFont="1" applyFill="1" applyBorder="1" applyAlignment="1">
      <alignment horizontal="center" vertical="center"/>
    </xf>
    <xf numFmtId="0" fontId="51" fillId="2" borderId="0" xfId="49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3" fontId="52" fillId="2" borderId="0" xfId="49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 applyProtection="1">
      <alignment horizontal="center" vertical="center"/>
      <protection locked="0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49" applyFont="1" applyFill="1" applyBorder="1" applyAlignment="1">
      <alignment horizontal="center" vertical="center"/>
    </xf>
    <xf numFmtId="172" fontId="52" fillId="39" borderId="0" xfId="52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>
      <alignment horizontal="center" vertical="center"/>
    </xf>
    <xf numFmtId="2" fontId="51" fillId="2" borderId="53" xfId="49" applyNumberFormat="1" applyFont="1" applyFill="1" applyBorder="1" applyAlignment="1">
      <alignment horizontal="center" vertical="center"/>
    </xf>
    <xf numFmtId="2" fontId="51" fillId="2" borderId="54" xfId="49" applyNumberFormat="1" applyFont="1" applyFill="1" applyBorder="1" applyAlignment="1">
      <alignment horizontal="center" vertical="center"/>
    </xf>
    <xf numFmtId="2" fontId="51" fillId="39" borderId="54" xfId="49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3" fontId="51" fillId="2" borderId="0" xfId="49" applyNumberFormat="1" applyFont="1" applyFill="1" applyBorder="1" applyAlignment="1" applyProtection="1">
      <alignment horizontal="center" vertical="center"/>
      <protection locked="0"/>
    </xf>
    <xf numFmtId="172" fontId="51" fillId="2" borderId="55" xfId="52" applyNumberFormat="1" applyFont="1" applyFill="1" applyBorder="1" applyAlignment="1">
      <alignment horizontal="center" vertical="center"/>
    </xf>
    <xf numFmtId="2" fontId="51" fillId="39" borderId="56" xfId="49" applyNumberFormat="1" applyFont="1" applyFill="1" applyBorder="1" applyAlignment="1">
      <alignment horizontal="center" vertical="center"/>
    </xf>
    <xf numFmtId="0" fontId="52" fillId="2" borderId="0" xfId="49" applyFont="1" applyFill="1"/>
    <xf numFmtId="171" fontId="51" fillId="2" borderId="53" xfId="52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>
      <alignment horizontal="center" vertical="center"/>
    </xf>
    <xf numFmtId="2" fontId="51" fillId="2" borderId="58" xfId="49" applyNumberFormat="1" applyFont="1" applyFill="1" applyBorder="1" applyAlignment="1">
      <alignment horizontal="center" vertical="center"/>
    </xf>
    <xf numFmtId="2" fontId="51" fillId="39" borderId="58" xfId="49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2" fontId="51" fillId="39" borderId="60" xfId="49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2" fontId="51" fillId="39" borderId="61" xfId="49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 applyProtection="1">
      <alignment horizontal="center" vertical="center"/>
      <protection locked="0"/>
    </xf>
    <xf numFmtId="2" fontId="51" fillId="2" borderId="58" xfId="49" applyNumberFormat="1" applyFont="1" applyFill="1" applyBorder="1" applyAlignment="1" applyProtection="1">
      <alignment horizontal="center" vertical="center"/>
      <protection locked="0"/>
    </xf>
    <xf numFmtId="2" fontId="51" fillId="39" borderId="58" xfId="49" applyNumberFormat="1" applyFont="1" applyFill="1" applyBorder="1" applyAlignment="1" applyProtection="1">
      <alignment horizontal="center" vertical="center"/>
      <protection locked="0"/>
    </xf>
    <xf numFmtId="173" fontId="51" fillId="2" borderId="0" xfId="49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49" applyNumberFormat="1" applyFont="1" applyFill="1" applyBorder="1" applyAlignment="1">
      <alignment horizontal="center" vertical="center"/>
    </xf>
    <xf numFmtId="2" fontId="51" fillId="2" borderId="64" xfId="49" applyNumberFormat="1" applyFont="1" applyFill="1" applyBorder="1" applyAlignment="1">
      <alignment horizontal="center" vertical="center"/>
    </xf>
    <xf numFmtId="2" fontId="51" fillId="39" borderId="64" xfId="49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2" fontId="51" fillId="39" borderId="72" xfId="49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175" fontId="49" fillId="2" borderId="0" xfId="79" applyNumberFormat="1" applyFont="1" applyFill="1" applyBorder="1" applyAlignment="1" applyProtection="1">
      <alignment horizontal="right" vertical="center"/>
      <protection locked="0"/>
    </xf>
    <xf numFmtId="175" fontId="49" fillId="2" borderId="0" xfId="79" applyNumberFormat="1" applyFont="1" applyFill="1" applyBorder="1" applyAlignment="1">
      <alignment horizontal="right" vertical="center"/>
    </xf>
    <xf numFmtId="175" fontId="48" fillId="39" borderId="3" xfId="79" applyNumberFormat="1" applyFont="1" applyFill="1" applyBorder="1" applyAlignment="1">
      <alignment horizontal="right" vertical="center"/>
    </xf>
    <xf numFmtId="177" fontId="38" fillId="0" borderId="0" xfId="79" applyNumberFormat="1" applyFont="1" applyFill="1" applyBorder="1" applyAlignment="1">
      <alignment horizontal="right"/>
    </xf>
    <xf numFmtId="175" fontId="49" fillId="2" borderId="58" xfId="79" applyNumberFormat="1" applyFont="1" applyFill="1" applyBorder="1" applyAlignment="1">
      <alignment horizontal="right" vertical="center"/>
    </xf>
    <xf numFmtId="175" fontId="48" fillId="39" borderId="61" xfId="79" applyNumberFormat="1" applyFont="1" applyFill="1" applyBorder="1" applyAlignment="1">
      <alignment horizontal="right" vertical="center"/>
    </xf>
    <xf numFmtId="177" fontId="38" fillId="0" borderId="57" xfId="79" applyNumberFormat="1" applyFont="1" applyFill="1" applyBorder="1" applyAlignment="1">
      <alignment horizontal="right"/>
    </xf>
    <xf numFmtId="175" fontId="48" fillId="39" borderId="18" xfId="79" applyNumberFormat="1" applyFont="1" applyFill="1" applyBorder="1" applyAlignment="1">
      <alignment horizontal="right" vertical="center"/>
    </xf>
    <xf numFmtId="175" fontId="48" fillId="39" borderId="36" xfId="79" applyNumberFormat="1" applyFont="1" applyFill="1" applyBorder="1" applyAlignment="1">
      <alignment horizontal="right" vertical="center"/>
    </xf>
    <xf numFmtId="177" fontId="38" fillId="39" borderId="11" xfId="79" applyNumberFormat="1" applyFont="1" applyFill="1" applyBorder="1" applyAlignment="1">
      <alignment horizontal="right"/>
    </xf>
    <xf numFmtId="177" fontId="38" fillId="0" borderId="58" xfId="79" applyNumberFormat="1" applyFont="1" applyFill="1" applyBorder="1" applyAlignment="1">
      <alignment horizontal="right"/>
    </xf>
    <xf numFmtId="177" fontId="38" fillId="39" borderId="18" xfId="79" applyNumberFormat="1" applyFont="1" applyFill="1" applyBorder="1" applyAlignment="1">
      <alignment horizontal="right"/>
    </xf>
    <xf numFmtId="176" fontId="50" fillId="39" borderId="18" xfId="49" applyNumberFormat="1" applyFont="1" applyFill="1" applyBorder="1" applyAlignment="1" applyProtection="1">
      <alignment horizontal="center" vertical="center"/>
      <protection locked="0"/>
    </xf>
    <xf numFmtId="176" fontId="50" fillId="39" borderId="36" xfId="49" applyNumberFormat="1" applyFont="1" applyFill="1" applyBorder="1" applyAlignment="1" applyProtection="1">
      <alignment horizontal="center" vertical="center"/>
      <protection locked="0"/>
    </xf>
    <xf numFmtId="178" fontId="38" fillId="39" borderId="23" xfId="52" applyNumberFormat="1" applyFont="1" applyFill="1" applyBorder="1"/>
    <xf numFmtId="2" fontId="49" fillId="2" borderId="18" xfId="79" applyNumberFormat="1" applyFont="1" applyFill="1" applyBorder="1" applyAlignment="1">
      <alignment horizontal="right" vertical="center"/>
    </xf>
    <xf numFmtId="2" fontId="48" fillId="2" borderId="36" xfId="79" applyNumberFormat="1" applyFont="1" applyFill="1" applyBorder="1" applyAlignment="1">
      <alignment horizontal="right" vertical="center"/>
    </xf>
    <xf numFmtId="0" fontId="47" fillId="0" borderId="18" xfId="50" applyBorder="1"/>
    <xf numFmtId="172" fontId="57" fillId="0" borderId="23" xfId="52" applyNumberFormat="1" applyFont="1" applyBorder="1"/>
    <xf numFmtId="175" fontId="48" fillId="39" borderId="1" xfId="79" applyNumberFormat="1" applyFont="1" applyFill="1" applyBorder="1" applyAlignment="1">
      <alignment horizontal="right" vertical="center"/>
    </xf>
    <xf numFmtId="177" fontId="38" fillId="0" borderId="25" xfId="79" applyNumberFormat="1" applyFont="1" applyFill="1" applyBorder="1" applyAlignment="1">
      <alignment horizontal="right"/>
    </xf>
    <xf numFmtId="178" fontId="38" fillId="0" borderId="19" xfId="79" applyNumberFormat="1" applyFont="1" applyFill="1" applyBorder="1" applyAlignment="1">
      <alignment horizontal="right"/>
    </xf>
    <xf numFmtId="178" fontId="38" fillId="0" borderId="12" xfId="79" applyNumberFormat="1" applyFont="1" applyFill="1" applyBorder="1" applyAlignment="1">
      <alignment horizontal="right"/>
    </xf>
    <xf numFmtId="178" fontId="38" fillId="0" borderId="59" xfId="79" applyNumberFormat="1" applyFont="1" applyFill="1" applyBorder="1" applyAlignment="1">
      <alignment horizontal="right"/>
    </xf>
    <xf numFmtId="178" fontId="38" fillId="39" borderId="23" xfId="79" applyNumberFormat="1" applyFont="1" applyFill="1" applyBorder="1" applyAlignment="1">
      <alignment horizontal="right"/>
    </xf>
    <xf numFmtId="178" fontId="38" fillId="0" borderId="12" xfId="52" applyNumberFormat="1" applyFont="1" applyFill="1" applyBorder="1"/>
    <xf numFmtId="178" fontId="38" fillId="0" borderId="59" xfId="52" applyNumberFormat="1" applyFont="1" applyFill="1" applyBorder="1"/>
    <xf numFmtId="166" fontId="0" fillId="0" borderId="37" xfId="0" applyNumberFormat="1" applyBorder="1"/>
    <xf numFmtId="0" fontId="20" fillId="42" borderId="69" xfId="0" applyFont="1" applyFill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20" fillId="40" borderId="43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4" xfId="46" applyFont="1" applyFill="1" applyBorder="1" applyAlignment="1" applyProtection="1">
      <alignment horizontal="center" vertical="center"/>
      <protection locked="0"/>
    </xf>
    <xf numFmtId="0" fontId="48" fillId="39" borderId="1" xfId="49" applyFont="1" applyFill="1" applyBorder="1" applyAlignment="1">
      <alignment horizontal="center" vertical="center"/>
    </xf>
    <xf numFmtId="0" fontId="48" fillId="39" borderId="3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0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6" xfId="49" applyFont="1" applyFill="1" applyBorder="1" applyAlignment="1">
      <alignment horizontal="center" vertical="center"/>
    </xf>
    <xf numFmtId="0" fontId="38" fillId="0" borderId="1" xfId="46" quotePrefix="1" applyFont="1" applyFill="1" applyBorder="1" applyAlignment="1">
      <alignment horizontal="center" vertical="center"/>
    </xf>
    <xf numFmtId="0" fontId="38" fillId="0" borderId="3" xfId="46" quotePrefix="1" applyFont="1" applyFill="1" applyBorder="1" applyAlignment="1">
      <alignment horizontal="center" vertical="center"/>
    </xf>
  </cellXfs>
  <cellStyles count="80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2" xfId="42" xr:uid="{00000000-0005-0000-0000-000024000000}"/>
    <cellStyle name="Navadno 2 2" xfId="69" xr:uid="{00000000-0005-0000-0000-000025000000}"/>
    <cellStyle name="Navadno 3" xfId="43" xr:uid="{00000000-0005-0000-0000-000026000000}"/>
    <cellStyle name="Navadno 3 2" xfId="65" xr:uid="{00000000-0005-0000-0000-000027000000}"/>
    <cellStyle name="Navadno 4" xfId="33" xr:uid="{00000000-0005-0000-0000-000028000000}"/>
    <cellStyle name="Navadno 4 2" xfId="74" xr:uid="{00000000-0005-0000-0000-000029000000}"/>
    <cellStyle name="Navadno 5" xfId="53" xr:uid="{00000000-0005-0000-0000-00002A000000}"/>
    <cellStyle name="Navadno 5 2" xfId="72" xr:uid="{00000000-0005-0000-0000-00002B000000}"/>
    <cellStyle name="Navadno 6" xfId="67" xr:uid="{00000000-0005-0000-0000-00002C000000}"/>
    <cellStyle name="Navadno 7" xfId="75" xr:uid="{00000000-0005-0000-0000-00002D000000}"/>
    <cellStyle name="Navadno 8" xfId="71" xr:uid="{00000000-0005-0000-0000-00002E000000}"/>
    <cellStyle name="Navadno 9" xfId="78" xr:uid="{00000000-0005-0000-0000-00002F000000}"/>
    <cellStyle name="Navadno_ca04-19" xfId="46" xr:uid="{00000000-0005-0000-0000-000030000000}"/>
    <cellStyle name="Nevtralno" xfId="56" builtinId="28" customBuiltin="1"/>
    <cellStyle name="Nevtralno 2" xfId="44" xr:uid="{00000000-0005-0000-0000-000032000000}"/>
    <cellStyle name="Normal 2" xfId="50" xr:uid="{00000000-0005-0000-0000-000033000000}"/>
    <cellStyle name="Normal 7" xfId="49" xr:uid="{00000000-0005-0000-0000-000034000000}"/>
    <cellStyle name="Normal_sce25" xfId="54" xr:uid="{00000000-0005-0000-0000-000035000000}"/>
    <cellStyle name="Odstotek 2" xfId="73" xr:uid="{00000000-0005-0000-0000-000036000000}"/>
    <cellStyle name="Odstotek 3" xfId="47" xr:uid="{00000000-0005-0000-0000-000037000000}"/>
    <cellStyle name="Odstotek 4" xfId="68" xr:uid="{00000000-0005-0000-0000-000038000000}"/>
    <cellStyle name="Odstotek 5" xfId="52" xr:uid="{00000000-0005-0000-0000-000039000000}"/>
    <cellStyle name="Opomba" xfId="57" builtinId="10" customBuiltin="1"/>
    <cellStyle name="Opomba 2" xfId="45" xr:uid="{00000000-0005-0000-0000-00003B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 xr:uid="{00000000-0005-0000-0000-000048000000}"/>
    <cellStyle name="Vejica 3" xfId="64" xr:uid="{00000000-0005-0000-0000-000049000000}"/>
    <cellStyle name="Vejica 4" xfId="51" xr:uid="{00000000-0005-0000-0000-00004A000000}"/>
    <cellStyle name="Vejica 5" xfId="66" xr:uid="{00000000-0005-0000-0000-00004B000000}"/>
    <cellStyle name="Vejica 6" xfId="70" xr:uid="{00000000-0005-0000-0000-00004C000000}"/>
    <cellStyle name="Vejica 7" xfId="79" xr:uid="{00000000-0005-0000-0000-00004D000000}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TEDNIH'!$M$24:$M$76</c:f>
              <c:numCache>
                <c:formatCode>0.00</c:formatCode>
                <c:ptCount val="53"/>
                <c:pt idx="0">
                  <c:v>315.67</c:v>
                </c:pt>
                <c:pt idx="1">
                  <c:v>312.61</c:v>
                </c:pt>
                <c:pt idx="2">
                  <c:v>311.5</c:v>
                </c:pt>
                <c:pt idx="3">
                  <c:v>314.68</c:v>
                </c:pt>
                <c:pt idx="4">
                  <c:v>313.98</c:v>
                </c:pt>
                <c:pt idx="5">
                  <c:v>313.11</c:v>
                </c:pt>
                <c:pt idx="6">
                  <c:v>311.64999999999998</c:v>
                </c:pt>
                <c:pt idx="7">
                  <c:v>311.98</c:v>
                </c:pt>
                <c:pt idx="8">
                  <c:v>313.09999999999997</c:v>
                </c:pt>
                <c:pt idx="9">
                  <c:v>311.75</c:v>
                </c:pt>
                <c:pt idx="10">
                  <c:v>310.89</c:v>
                </c:pt>
                <c:pt idx="11">
                  <c:v>311.39999999999998</c:v>
                </c:pt>
                <c:pt idx="12">
                  <c:v>311.14</c:v>
                </c:pt>
                <c:pt idx="13">
                  <c:v>310.46999999999997</c:v>
                </c:pt>
                <c:pt idx="14">
                  <c:v>295.2</c:v>
                </c:pt>
                <c:pt idx="15">
                  <c:v>310.74</c:v>
                </c:pt>
                <c:pt idx="16">
                  <c:v>310.11</c:v>
                </c:pt>
                <c:pt idx="17">
                  <c:v>311.95</c:v>
                </c:pt>
                <c:pt idx="18">
                  <c:v>311.02999999999997</c:v>
                </c:pt>
                <c:pt idx="19">
                  <c:v>312.77</c:v>
                </c:pt>
                <c:pt idx="20">
                  <c:v>312.81</c:v>
                </c:pt>
                <c:pt idx="21">
                  <c:v>312.04000000000002</c:v>
                </c:pt>
                <c:pt idx="22">
                  <c:v>313.96999999999997</c:v>
                </c:pt>
                <c:pt idx="23">
                  <c:v>310.35000000000002</c:v>
                </c:pt>
                <c:pt idx="24">
                  <c:v>310.95</c:v>
                </c:pt>
                <c:pt idx="25">
                  <c:v>312.14999999999998</c:v>
                </c:pt>
                <c:pt idx="26">
                  <c:v>312.66000000000003</c:v>
                </c:pt>
                <c:pt idx="27">
                  <c:v>312.26</c:v>
                </c:pt>
                <c:pt idx="28">
                  <c:v>308.72000000000003</c:v>
                </c:pt>
                <c:pt idx="29">
                  <c:v>314.08</c:v>
                </c:pt>
                <c:pt idx="30">
                  <c:v>314.14</c:v>
                </c:pt>
                <c:pt idx="31">
                  <c:v>317.25</c:v>
                </c:pt>
                <c:pt idx="32">
                  <c:v>316.09999999999997</c:v>
                </c:pt>
                <c:pt idx="33">
                  <c:v>326.12</c:v>
                </c:pt>
                <c:pt idx="34">
                  <c:v>322.70999999999998</c:v>
                </c:pt>
                <c:pt idx="35" formatCode="General">
                  <c:v>322.49</c:v>
                </c:pt>
                <c:pt idx="36" formatCode="General">
                  <c:v>321.08</c:v>
                </c:pt>
                <c:pt idx="37" formatCode="General">
                  <c:v>323.79000000000002</c:v>
                </c:pt>
                <c:pt idx="38" formatCode="General">
                  <c:v>315.22000000000003</c:v>
                </c:pt>
                <c:pt idx="39" formatCode="General">
                  <c:v>320.66000000000003</c:v>
                </c:pt>
                <c:pt idx="40" formatCode="General">
                  <c:v>324.55</c:v>
                </c:pt>
                <c:pt idx="41" formatCode="General">
                  <c:v>323.06</c:v>
                </c:pt>
                <c:pt idx="42" formatCode="General">
                  <c:v>327.99</c:v>
                </c:pt>
                <c:pt idx="43">
                  <c:v>325.20000000000005</c:v>
                </c:pt>
                <c:pt idx="44" formatCode="General">
                  <c:v>318.92</c:v>
                </c:pt>
                <c:pt idx="45" formatCode="#,##0.00\ _€">
                  <c:v>329.58000000000004</c:v>
                </c:pt>
                <c:pt idx="46" formatCode="#,##0.00\ _€">
                  <c:v>330.95000000000005</c:v>
                </c:pt>
                <c:pt idx="47" formatCode="#,##0.00\ _€">
                  <c:v>324.98</c:v>
                </c:pt>
                <c:pt idx="48" formatCode="#,##0.00\ _€">
                  <c:v>330.16</c:v>
                </c:pt>
                <c:pt idx="49" formatCode="#,##0.00\ _€">
                  <c:v>327.71000000000004</c:v>
                </c:pt>
                <c:pt idx="50" formatCode="General">
                  <c:v>329.43</c:v>
                </c:pt>
                <c:pt idx="51" formatCode="General">
                  <c:v>327.42</c:v>
                </c:pt>
                <c:pt idx="52" formatCode="#,##0.00\ _€">
                  <c:v>327.51000000000005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TEDNIH'!$N$24:$N$76</c:f>
              <c:numCache>
                <c:formatCode>0.00</c:formatCode>
                <c:ptCount val="53"/>
                <c:pt idx="0">
                  <c:v>306.17</c:v>
                </c:pt>
                <c:pt idx="1">
                  <c:v>304.68</c:v>
                </c:pt>
                <c:pt idx="2">
                  <c:v>306.2</c:v>
                </c:pt>
                <c:pt idx="3">
                  <c:v>305.29000000000002</c:v>
                </c:pt>
                <c:pt idx="4">
                  <c:v>306.01</c:v>
                </c:pt>
                <c:pt idx="5">
                  <c:v>304.89999999999998</c:v>
                </c:pt>
                <c:pt idx="6">
                  <c:v>313.02</c:v>
                </c:pt>
                <c:pt idx="7">
                  <c:v>307.34999999999997</c:v>
                </c:pt>
                <c:pt idx="8">
                  <c:v>305.89</c:v>
                </c:pt>
                <c:pt idx="9">
                  <c:v>303.58</c:v>
                </c:pt>
                <c:pt idx="10">
                  <c:v>303.59999999999997</c:v>
                </c:pt>
                <c:pt idx="11">
                  <c:v>300.3</c:v>
                </c:pt>
                <c:pt idx="12">
                  <c:v>306.2</c:v>
                </c:pt>
                <c:pt idx="13">
                  <c:v>313.95</c:v>
                </c:pt>
                <c:pt idx="14">
                  <c:v>301.55</c:v>
                </c:pt>
                <c:pt idx="15">
                  <c:v>313.14999999999998</c:v>
                </c:pt>
                <c:pt idx="16">
                  <c:v>240.53</c:v>
                </c:pt>
                <c:pt idx="17">
                  <c:v>306.77</c:v>
                </c:pt>
                <c:pt idx="18">
                  <c:v>304.46999999999997</c:v>
                </c:pt>
                <c:pt idx="19">
                  <c:v>311.02</c:v>
                </c:pt>
                <c:pt idx="20">
                  <c:v>307.29000000000002</c:v>
                </c:pt>
                <c:pt idx="21">
                  <c:v>290.20999999999998</c:v>
                </c:pt>
                <c:pt idx="22">
                  <c:v>300.74</c:v>
                </c:pt>
                <c:pt idx="23">
                  <c:v>301.2</c:v>
                </c:pt>
                <c:pt idx="24">
                  <c:v>303.05</c:v>
                </c:pt>
                <c:pt idx="25">
                  <c:v>303.26</c:v>
                </c:pt>
                <c:pt idx="26">
                  <c:v>302.16000000000003</c:v>
                </c:pt>
                <c:pt idx="27">
                  <c:v>302.29000000000002</c:v>
                </c:pt>
                <c:pt idx="28">
                  <c:v>308</c:v>
                </c:pt>
                <c:pt idx="29">
                  <c:v>306.01</c:v>
                </c:pt>
                <c:pt idx="30">
                  <c:v>305.96999999999997</c:v>
                </c:pt>
                <c:pt idx="31">
                  <c:v>309.34999999999997</c:v>
                </c:pt>
                <c:pt idx="32">
                  <c:v>310.08999999999997</c:v>
                </c:pt>
                <c:pt idx="33">
                  <c:v>312.89999999999998</c:v>
                </c:pt>
                <c:pt idx="34">
                  <c:v>313.69</c:v>
                </c:pt>
                <c:pt idx="35" formatCode="General">
                  <c:v>311.77</c:v>
                </c:pt>
                <c:pt idx="36" formatCode="General">
                  <c:v>310.05</c:v>
                </c:pt>
                <c:pt idx="37" formatCode="General">
                  <c:v>314.77000000000004</c:v>
                </c:pt>
                <c:pt idx="38" formatCode="General">
                  <c:v>297.53000000000003</c:v>
                </c:pt>
                <c:pt idx="39" formatCode="General">
                  <c:v>313.52000000000004</c:v>
                </c:pt>
                <c:pt idx="40" formatCode="General">
                  <c:v>320.44</c:v>
                </c:pt>
                <c:pt idx="41" formatCode="General">
                  <c:v>321.24</c:v>
                </c:pt>
                <c:pt idx="42" formatCode="General">
                  <c:v>321.36</c:v>
                </c:pt>
                <c:pt idx="43">
                  <c:v>318.40000000000003</c:v>
                </c:pt>
                <c:pt idx="44" formatCode="General">
                  <c:v>323.79000000000002</c:v>
                </c:pt>
                <c:pt idx="45" formatCode="#,##0.00\ _€">
                  <c:v>324.32</c:v>
                </c:pt>
                <c:pt idx="46" formatCode="#,##0.00\ _€">
                  <c:v>322.84000000000003</c:v>
                </c:pt>
                <c:pt idx="47" formatCode="#,##0.00\ _€">
                  <c:v>330.45000000000005</c:v>
                </c:pt>
                <c:pt idx="48" formatCode="#,##0.00\ _€">
                  <c:v>309.01000000000005</c:v>
                </c:pt>
                <c:pt idx="49" formatCode="#,##0.00\ _€">
                  <c:v>319.76000000000005</c:v>
                </c:pt>
                <c:pt idx="50" formatCode="General">
                  <c:v>324.37</c:v>
                </c:pt>
                <c:pt idx="51" formatCode="General">
                  <c:v>323.78000000000003</c:v>
                </c:pt>
                <c:pt idx="52" formatCode="#,##0.00\ _€">
                  <c:v>323.35000000000002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TEDNIH'!$O$24:$O$76</c:f>
              <c:numCache>
                <c:formatCode>0.00</c:formatCode>
                <c:ptCount val="53"/>
                <c:pt idx="22">
                  <c:v>301.32</c:v>
                </c:pt>
                <c:pt idx="46" formatCode="#,##0.00\ _€">
                  <c:v>321.54000000000002</c:v>
                </c:pt>
                <c:pt idx="47" formatCode="#,##0.00\ _€">
                  <c:v>321.54000000000002</c:v>
                </c:pt>
                <c:pt idx="48" formatCode="#,##0.00\ _€">
                  <c:v>314.24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TEDNIH'!$P$24:$P$76</c:f>
              <c:numCache>
                <c:formatCode>0.00</c:formatCode>
                <c:ptCount val="53"/>
                <c:pt idx="0">
                  <c:v>210.41</c:v>
                </c:pt>
                <c:pt idx="1">
                  <c:v>194.12</c:v>
                </c:pt>
                <c:pt idx="2">
                  <c:v>197.20999999999998</c:v>
                </c:pt>
                <c:pt idx="3">
                  <c:v>211</c:v>
                </c:pt>
                <c:pt idx="4">
                  <c:v>218.81</c:v>
                </c:pt>
                <c:pt idx="5">
                  <c:v>214.12</c:v>
                </c:pt>
                <c:pt idx="6">
                  <c:v>219.91</c:v>
                </c:pt>
                <c:pt idx="7">
                  <c:v>220.78</c:v>
                </c:pt>
                <c:pt idx="8">
                  <c:v>222.57</c:v>
                </c:pt>
                <c:pt idx="9">
                  <c:v>206.19</c:v>
                </c:pt>
                <c:pt idx="10">
                  <c:v>215.9</c:v>
                </c:pt>
                <c:pt idx="11">
                  <c:v>206.29999999999998</c:v>
                </c:pt>
                <c:pt idx="12">
                  <c:v>219.12</c:v>
                </c:pt>
                <c:pt idx="13">
                  <c:v>223.38</c:v>
                </c:pt>
                <c:pt idx="14">
                  <c:v>191.66</c:v>
                </c:pt>
                <c:pt idx="15">
                  <c:v>223.03</c:v>
                </c:pt>
                <c:pt idx="16">
                  <c:v>197.95</c:v>
                </c:pt>
                <c:pt idx="17">
                  <c:v>214.73</c:v>
                </c:pt>
                <c:pt idx="18">
                  <c:v>199.79999999999998</c:v>
                </c:pt>
                <c:pt idx="19">
                  <c:v>216.19</c:v>
                </c:pt>
                <c:pt idx="20">
                  <c:v>216.93</c:v>
                </c:pt>
                <c:pt idx="21">
                  <c:v>228.17</c:v>
                </c:pt>
                <c:pt idx="22">
                  <c:v>201.79</c:v>
                </c:pt>
                <c:pt idx="23">
                  <c:v>187.71</c:v>
                </c:pt>
                <c:pt idx="24">
                  <c:v>204.22</c:v>
                </c:pt>
                <c:pt idx="25">
                  <c:v>191.72</c:v>
                </c:pt>
                <c:pt idx="26">
                  <c:v>194.1</c:v>
                </c:pt>
                <c:pt idx="27">
                  <c:v>191.2</c:v>
                </c:pt>
                <c:pt idx="28">
                  <c:v>199.23</c:v>
                </c:pt>
                <c:pt idx="29">
                  <c:v>192.59</c:v>
                </c:pt>
                <c:pt idx="30">
                  <c:v>224.54</c:v>
                </c:pt>
                <c:pt idx="31">
                  <c:v>217.65</c:v>
                </c:pt>
                <c:pt idx="32">
                  <c:v>230.03</c:v>
                </c:pt>
                <c:pt idx="33">
                  <c:v>233.31</c:v>
                </c:pt>
                <c:pt idx="34">
                  <c:v>206.39</c:v>
                </c:pt>
                <c:pt idx="35" formatCode="General">
                  <c:v>216.23</c:v>
                </c:pt>
                <c:pt idx="36" formatCode="General">
                  <c:v>205.76</c:v>
                </c:pt>
                <c:pt idx="37" formatCode="General">
                  <c:v>203.91</c:v>
                </c:pt>
                <c:pt idx="38" formatCode="General">
                  <c:v>206.42</c:v>
                </c:pt>
                <c:pt idx="39" formatCode="General">
                  <c:v>210.29</c:v>
                </c:pt>
                <c:pt idx="40" formatCode="General">
                  <c:v>206.25</c:v>
                </c:pt>
                <c:pt idx="41" formatCode="General">
                  <c:v>203.13</c:v>
                </c:pt>
                <c:pt idx="42" formatCode="General">
                  <c:v>229.54</c:v>
                </c:pt>
                <c:pt idx="43" formatCode="General">
                  <c:v>225.95999999999998</c:v>
                </c:pt>
                <c:pt idx="44" formatCode="General">
                  <c:v>205.73999999999998</c:v>
                </c:pt>
                <c:pt idx="45" formatCode="#,##0.00\ _€">
                  <c:v>230.48</c:v>
                </c:pt>
                <c:pt idx="46" formatCode="#,##0.00\ _€">
                  <c:v>236.72</c:v>
                </c:pt>
                <c:pt idx="47" formatCode="#,##0.00\ _€">
                  <c:v>218.79999999999998</c:v>
                </c:pt>
                <c:pt idx="48" formatCode="#,##0.00\ _€">
                  <c:v>231.95</c:v>
                </c:pt>
                <c:pt idx="49" formatCode="#,##0.00\ _€">
                  <c:v>225.66</c:v>
                </c:pt>
                <c:pt idx="50" formatCode="General">
                  <c:v>237.32999999999998</c:v>
                </c:pt>
                <c:pt idx="51" formatCode="General">
                  <c:v>236.37</c:v>
                </c:pt>
                <c:pt idx="52" formatCode="#,##0.00\ _€">
                  <c:v>228.01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TEDNIH'!$Q$24:$Q$76</c:f>
              <c:numCache>
                <c:formatCode>0.00</c:formatCode>
                <c:ptCount val="53"/>
                <c:pt idx="0">
                  <c:v>298.31</c:v>
                </c:pt>
                <c:pt idx="1">
                  <c:v>306.81</c:v>
                </c:pt>
                <c:pt idx="2">
                  <c:v>300.27999999999997</c:v>
                </c:pt>
                <c:pt idx="3">
                  <c:v>300.58999999999997</c:v>
                </c:pt>
                <c:pt idx="4">
                  <c:v>301.68</c:v>
                </c:pt>
                <c:pt idx="5">
                  <c:v>308.43</c:v>
                </c:pt>
                <c:pt idx="6">
                  <c:v>346.23</c:v>
                </c:pt>
                <c:pt idx="7">
                  <c:v>302.99</c:v>
                </c:pt>
                <c:pt idx="8">
                  <c:v>305.20999999999998</c:v>
                </c:pt>
                <c:pt idx="9">
                  <c:v>308.96999999999997</c:v>
                </c:pt>
                <c:pt idx="10">
                  <c:v>300</c:v>
                </c:pt>
                <c:pt idx="11">
                  <c:v>304.39</c:v>
                </c:pt>
                <c:pt idx="12">
                  <c:v>308.54000000000002</c:v>
                </c:pt>
                <c:pt idx="13">
                  <c:v>308.32</c:v>
                </c:pt>
                <c:pt idx="14">
                  <c:v>308.49</c:v>
                </c:pt>
                <c:pt idx="15">
                  <c:v>310.62</c:v>
                </c:pt>
                <c:pt idx="16">
                  <c:v>308.05</c:v>
                </c:pt>
                <c:pt idx="17">
                  <c:v>304.81</c:v>
                </c:pt>
                <c:pt idx="18">
                  <c:v>308.42</c:v>
                </c:pt>
                <c:pt idx="19">
                  <c:v>308.64999999999998</c:v>
                </c:pt>
                <c:pt idx="20">
                  <c:v>307.40999999999997</c:v>
                </c:pt>
                <c:pt idx="21">
                  <c:v>311.08</c:v>
                </c:pt>
                <c:pt idx="22">
                  <c:v>308.86</c:v>
                </c:pt>
                <c:pt idx="23">
                  <c:v>304.47000000000003</c:v>
                </c:pt>
                <c:pt idx="24">
                  <c:v>313.27</c:v>
                </c:pt>
                <c:pt idx="25">
                  <c:v>299.61</c:v>
                </c:pt>
                <c:pt idx="26">
                  <c:v>300.24</c:v>
                </c:pt>
                <c:pt idx="27">
                  <c:v>295.82</c:v>
                </c:pt>
                <c:pt idx="28">
                  <c:v>296.89</c:v>
                </c:pt>
                <c:pt idx="29">
                  <c:v>297.64</c:v>
                </c:pt>
                <c:pt idx="30">
                  <c:v>300.40999999999997</c:v>
                </c:pt>
                <c:pt idx="31">
                  <c:v>303.38</c:v>
                </c:pt>
                <c:pt idx="32">
                  <c:v>305.33999999999997</c:v>
                </c:pt>
                <c:pt idx="33">
                  <c:v>277.79000000000002</c:v>
                </c:pt>
                <c:pt idx="34">
                  <c:v>299.54000000000002</c:v>
                </c:pt>
                <c:pt idx="35" formatCode="General">
                  <c:v>307.14999999999998</c:v>
                </c:pt>
                <c:pt idx="36">
                  <c:v>305.39999999999998</c:v>
                </c:pt>
                <c:pt idx="37" formatCode="General">
                  <c:v>305.89000000000004</c:v>
                </c:pt>
                <c:pt idx="38" formatCode="General">
                  <c:v>307.66000000000003</c:v>
                </c:pt>
                <c:pt idx="39" formatCode="General">
                  <c:v>308.04000000000002</c:v>
                </c:pt>
                <c:pt idx="40" formatCode="General">
                  <c:v>314.46000000000004</c:v>
                </c:pt>
                <c:pt idx="41" formatCode="General">
                  <c:v>314.04000000000002</c:v>
                </c:pt>
                <c:pt idx="42" formatCode="General">
                  <c:v>304.26000000000005</c:v>
                </c:pt>
                <c:pt idx="43" formatCode="General">
                  <c:v>308.73</c:v>
                </c:pt>
                <c:pt idx="44" formatCode="General">
                  <c:v>303.75</c:v>
                </c:pt>
                <c:pt idx="45" formatCode="#,##0.00\ _€">
                  <c:v>319.13</c:v>
                </c:pt>
                <c:pt idx="46" formatCode="#,##0.00\ _€">
                  <c:v>304.8</c:v>
                </c:pt>
                <c:pt idx="47" formatCode="#,##0.00\ _€">
                  <c:v>314.13</c:v>
                </c:pt>
                <c:pt idx="48" formatCode="#,##0.00\ _€">
                  <c:v>313.33000000000004</c:v>
                </c:pt>
                <c:pt idx="49" formatCode="#,##0.00\ _€">
                  <c:v>312.12</c:v>
                </c:pt>
                <c:pt idx="50" formatCode="General">
                  <c:v>312.63</c:v>
                </c:pt>
                <c:pt idx="51" formatCode="General">
                  <c:v>313.51000000000005</c:v>
                </c:pt>
                <c:pt idx="52" formatCode="#,##0.00\ _€">
                  <c:v>314.94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TEDNIH'!$L$24:$L$76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'CENE PO TEDNIH'!$R$24:$R$76</c:f>
              <c:numCache>
                <c:formatCode>0.00</c:formatCode>
                <c:ptCount val="53"/>
                <c:pt idx="19">
                  <c:v>321.32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60304"/>
        <c:axId val="127661088"/>
      </c:lineChart>
      <c:catAx>
        <c:axId val="1276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61088"/>
        <c:crosses val="autoZero"/>
        <c:auto val="1"/>
        <c:lblAlgn val="ctr"/>
        <c:lblOffset val="100"/>
        <c:noMultiLvlLbl val="0"/>
      </c:catAx>
      <c:valAx>
        <c:axId val="12766108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766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TEDNIH'!$C$4:$C$57</c:f>
              <c:numCache>
                <c:formatCode>#,##0\ \k\g</c:formatCode>
                <c:ptCount val="54"/>
                <c:pt idx="6">
                  <c:v>522</c:v>
                </c:pt>
                <c:pt idx="16">
                  <c:v>130</c:v>
                </c:pt>
                <c:pt idx="18">
                  <c:v>341</c:v>
                </c:pt>
                <c:pt idx="19">
                  <c:v>712</c:v>
                </c:pt>
                <c:pt idx="21">
                  <c:v>272</c:v>
                </c:pt>
                <c:pt idx="24">
                  <c:v>332</c:v>
                </c:pt>
                <c:pt idx="25">
                  <c:v>139</c:v>
                </c:pt>
                <c:pt idx="27">
                  <c:v>111</c:v>
                </c:pt>
                <c:pt idx="29">
                  <c:v>478</c:v>
                </c:pt>
                <c:pt idx="31">
                  <c:v>762</c:v>
                </c:pt>
                <c:pt idx="32">
                  <c:v>303</c:v>
                </c:pt>
                <c:pt idx="34">
                  <c:v>59</c:v>
                </c:pt>
                <c:pt idx="35">
                  <c:v>120</c:v>
                </c:pt>
                <c:pt idx="37">
                  <c:v>301</c:v>
                </c:pt>
                <c:pt idx="39">
                  <c:v>172</c:v>
                </c:pt>
                <c:pt idx="40">
                  <c:v>952</c:v>
                </c:pt>
                <c:pt idx="41">
                  <c:v>254</c:v>
                </c:pt>
                <c:pt idx="42">
                  <c:v>247</c:v>
                </c:pt>
                <c:pt idx="43">
                  <c:v>364</c:v>
                </c:pt>
                <c:pt idx="44">
                  <c:v>399</c:v>
                </c:pt>
                <c:pt idx="45">
                  <c:v>634</c:v>
                </c:pt>
                <c:pt idx="46">
                  <c:v>399</c:v>
                </c:pt>
                <c:pt idx="47">
                  <c:v>503</c:v>
                </c:pt>
                <c:pt idx="48">
                  <c:v>115</c:v>
                </c:pt>
                <c:pt idx="49">
                  <c:v>407</c:v>
                </c:pt>
                <c:pt idx="50">
                  <c:v>229</c:v>
                </c:pt>
                <c:pt idx="51">
                  <c:v>193</c:v>
                </c:pt>
                <c:pt idx="52">
                  <c:v>994</c:v>
                </c:pt>
                <c:pt idx="53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TEDNIH'!$D$4:$D$57</c:f>
              <c:numCache>
                <c:formatCode>#,##0\ \k\g</c:formatCode>
                <c:ptCount val="54"/>
                <c:pt idx="0">
                  <c:v>131570</c:v>
                </c:pt>
                <c:pt idx="1">
                  <c:v>140458</c:v>
                </c:pt>
                <c:pt idx="2">
                  <c:v>142312</c:v>
                </c:pt>
                <c:pt idx="3">
                  <c:v>101111</c:v>
                </c:pt>
                <c:pt idx="4">
                  <c:v>131895</c:v>
                </c:pt>
                <c:pt idx="5">
                  <c:v>111881</c:v>
                </c:pt>
                <c:pt idx="6">
                  <c:v>128318</c:v>
                </c:pt>
                <c:pt idx="7">
                  <c:v>138968</c:v>
                </c:pt>
                <c:pt idx="8">
                  <c:v>118406</c:v>
                </c:pt>
                <c:pt idx="9">
                  <c:v>119280</c:v>
                </c:pt>
                <c:pt idx="10">
                  <c:v>118423</c:v>
                </c:pt>
                <c:pt idx="11">
                  <c:v>128186</c:v>
                </c:pt>
                <c:pt idx="12">
                  <c:v>110306</c:v>
                </c:pt>
                <c:pt idx="13">
                  <c:v>120044</c:v>
                </c:pt>
                <c:pt idx="14">
                  <c:v>120044</c:v>
                </c:pt>
                <c:pt idx="15">
                  <c:v>119594</c:v>
                </c:pt>
                <c:pt idx="16">
                  <c:v>119291</c:v>
                </c:pt>
                <c:pt idx="17">
                  <c:v>123350</c:v>
                </c:pt>
                <c:pt idx="18">
                  <c:v>148332</c:v>
                </c:pt>
                <c:pt idx="19">
                  <c:v>133059</c:v>
                </c:pt>
                <c:pt idx="20">
                  <c:v>124640</c:v>
                </c:pt>
                <c:pt idx="21">
                  <c:v>121767</c:v>
                </c:pt>
                <c:pt idx="22">
                  <c:v>115939</c:v>
                </c:pt>
                <c:pt idx="23">
                  <c:v>120428</c:v>
                </c:pt>
                <c:pt idx="24">
                  <c:v>113300</c:v>
                </c:pt>
                <c:pt idx="25">
                  <c:v>101299</c:v>
                </c:pt>
                <c:pt idx="26">
                  <c:v>108239</c:v>
                </c:pt>
                <c:pt idx="27">
                  <c:v>108624</c:v>
                </c:pt>
                <c:pt idx="28">
                  <c:v>147072</c:v>
                </c:pt>
                <c:pt idx="29">
                  <c:v>129752</c:v>
                </c:pt>
                <c:pt idx="30">
                  <c:v>169938</c:v>
                </c:pt>
                <c:pt idx="31">
                  <c:v>152825</c:v>
                </c:pt>
                <c:pt idx="32">
                  <c:v>139869</c:v>
                </c:pt>
                <c:pt idx="33">
                  <c:v>114077</c:v>
                </c:pt>
                <c:pt idx="34">
                  <c:v>128133</c:v>
                </c:pt>
                <c:pt idx="35">
                  <c:v>140095</c:v>
                </c:pt>
                <c:pt idx="36">
                  <c:v>140138</c:v>
                </c:pt>
                <c:pt idx="37">
                  <c:v>136340</c:v>
                </c:pt>
                <c:pt idx="38">
                  <c:v>122845</c:v>
                </c:pt>
                <c:pt idx="39">
                  <c:v>122134</c:v>
                </c:pt>
                <c:pt idx="40">
                  <c:v>122964</c:v>
                </c:pt>
                <c:pt idx="41">
                  <c:v>111944</c:v>
                </c:pt>
                <c:pt idx="42">
                  <c:v>137143</c:v>
                </c:pt>
                <c:pt idx="43">
                  <c:v>129645</c:v>
                </c:pt>
                <c:pt idx="44">
                  <c:v>137808</c:v>
                </c:pt>
                <c:pt idx="45">
                  <c:v>146128</c:v>
                </c:pt>
                <c:pt idx="46">
                  <c:v>141365</c:v>
                </c:pt>
                <c:pt idx="47">
                  <c:v>101810</c:v>
                </c:pt>
                <c:pt idx="48">
                  <c:v>134747</c:v>
                </c:pt>
                <c:pt idx="49">
                  <c:v>141911</c:v>
                </c:pt>
                <c:pt idx="50">
                  <c:v>143726</c:v>
                </c:pt>
                <c:pt idx="51">
                  <c:v>115096</c:v>
                </c:pt>
                <c:pt idx="52">
                  <c:v>109057</c:v>
                </c:pt>
                <c:pt idx="53">
                  <c:v>141917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TEDNIH'!$E$4:$E$57</c:f>
              <c:numCache>
                <c:formatCode>#,##0\ \k\g</c:formatCode>
                <c:ptCount val="54"/>
                <c:pt idx="0">
                  <c:v>6584</c:v>
                </c:pt>
                <c:pt idx="1">
                  <c:v>7414</c:v>
                </c:pt>
                <c:pt idx="2">
                  <c:v>11578</c:v>
                </c:pt>
                <c:pt idx="3">
                  <c:v>5972</c:v>
                </c:pt>
                <c:pt idx="4">
                  <c:v>7084</c:v>
                </c:pt>
                <c:pt idx="5">
                  <c:v>8073</c:v>
                </c:pt>
                <c:pt idx="6">
                  <c:v>9912</c:v>
                </c:pt>
                <c:pt idx="7">
                  <c:v>14377</c:v>
                </c:pt>
                <c:pt idx="8">
                  <c:v>7979</c:v>
                </c:pt>
                <c:pt idx="9">
                  <c:v>11364</c:v>
                </c:pt>
                <c:pt idx="10">
                  <c:v>11038</c:v>
                </c:pt>
                <c:pt idx="11">
                  <c:v>7755</c:v>
                </c:pt>
                <c:pt idx="12">
                  <c:v>12741</c:v>
                </c:pt>
                <c:pt idx="13">
                  <c:v>14411</c:v>
                </c:pt>
                <c:pt idx="14">
                  <c:v>14411</c:v>
                </c:pt>
                <c:pt idx="15">
                  <c:v>8124</c:v>
                </c:pt>
                <c:pt idx="16">
                  <c:v>10449</c:v>
                </c:pt>
                <c:pt idx="17">
                  <c:v>6350</c:v>
                </c:pt>
                <c:pt idx="18">
                  <c:v>11444</c:v>
                </c:pt>
                <c:pt idx="19">
                  <c:v>11826</c:v>
                </c:pt>
                <c:pt idx="20">
                  <c:v>7306</c:v>
                </c:pt>
                <c:pt idx="21">
                  <c:v>11614</c:v>
                </c:pt>
                <c:pt idx="22">
                  <c:v>8534</c:v>
                </c:pt>
                <c:pt idx="23">
                  <c:v>4677</c:v>
                </c:pt>
                <c:pt idx="24">
                  <c:v>4713</c:v>
                </c:pt>
                <c:pt idx="25">
                  <c:v>7553</c:v>
                </c:pt>
                <c:pt idx="26">
                  <c:v>5918</c:v>
                </c:pt>
                <c:pt idx="27">
                  <c:v>9686</c:v>
                </c:pt>
                <c:pt idx="28">
                  <c:v>8175</c:v>
                </c:pt>
                <c:pt idx="29">
                  <c:v>12377</c:v>
                </c:pt>
                <c:pt idx="30">
                  <c:v>9670</c:v>
                </c:pt>
                <c:pt idx="31">
                  <c:v>7578</c:v>
                </c:pt>
                <c:pt idx="32">
                  <c:v>8024</c:v>
                </c:pt>
                <c:pt idx="33">
                  <c:v>8691</c:v>
                </c:pt>
                <c:pt idx="34">
                  <c:v>5151</c:v>
                </c:pt>
                <c:pt idx="35">
                  <c:v>8655</c:v>
                </c:pt>
                <c:pt idx="36">
                  <c:v>7309</c:v>
                </c:pt>
                <c:pt idx="37">
                  <c:v>5293</c:v>
                </c:pt>
                <c:pt idx="38">
                  <c:v>5984</c:v>
                </c:pt>
                <c:pt idx="39">
                  <c:v>5705</c:v>
                </c:pt>
                <c:pt idx="40">
                  <c:v>6605</c:v>
                </c:pt>
                <c:pt idx="41">
                  <c:v>3362</c:v>
                </c:pt>
                <c:pt idx="42">
                  <c:v>8537</c:v>
                </c:pt>
                <c:pt idx="43">
                  <c:v>8152</c:v>
                </c:pt>
                <c:pt idx="44">
                  <c:v>8314</c:v>
                </c:pt>
                <c:pt idx="45">
                  <c:v>7930</c:v>
                </c:pt>
                <c:pt idx="46">
                  <c:v>10856</c:v>
                </c:pt>
                <c:pt idx="47">
                  <c:v>4655</c:v>
                </c:pt>
                <c:pt idx="48">
                  <c:v>5533</c:v>
                </c:pt>
                <c:pt idx="49">
                  <c:v>11704</c:v>
                </c:pt>
                <c:pt idx="50">
                  <c:v>12088</c:v>
                </c:pt>
                <c:pt idx="51">
                  <c:v>7270</c:v>
                </c:pt>
                <c:pt idx="52">
                  <c:v>9320</c:v>
                </c:pt>
                <c:pt idx="53">
                  <c:v>12277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TEDNIH'!$F$4:$F$57</c:f>
              <c:numCache>
                <c:formatCode>#,##0\ \k\g</c:formatCode>
                <c:ptCount val="54"/>
                <c:pt idx="21">
                  <c:v>311</c:v>
                </c:pt>
                <c:pt idx="22">
                  <c:v>1790</c:v>
                </c:pt>
                <c:pt idx="24">
                  <c:v>392</c:v>
                </c:pt>
                <c:pt idx="29">
                  <c:v>338</c:v>
                </c:pt>
                <c:pt idx="31">
                  <c:v>362</c:v>
                </c:pt>
                <c:pt idx="32">
                  <c:v>366</c:v>
                </c:pt>
                <c:pt idx="35">
                  <c:v>641</c:v>
                </c:pt>
                <c:pt idx="40">
                  <c:v>0</c:v>
                </c:pt>
                <c:pt idx="41">
                  <c:v>0</c:v>
                </c:pt>
                <c:pt idx="42">
                  <c:v>427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792</c:v>
                </c:pt>
                <c:pt idx="47">
                  <c:v>1793</c:v>
                </c:pt>
                <c:pt idx="48">
                  <c:v>950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TEDNIH'!$G$4:$G$57</c:f>
              <c:numCache>
                <c:formatCode>#,##0\ \k\g</c:formatCode>
                <c:ptCount val="54"/>
                <c:pt idx="0">
                  <c:v>48848</c:v>
                </c:pt>
                <c:pt idx="1">
                  <c:v>33519</c:v>
                </c:pt>
                <c:pt idx="2">
                  <c:v>58259</c:v>
                </c:pt>
                <c:pt idx="3">
                  <c:v>27715</c:v>
                </c:pt>
                <c:pt idx="4">
                  <c:v>39817</c:v>
                </c:pt>
                <c:pt idx="5">
                  <c:v>44317</c:v>
                </c:pt>
                <c:pt idx="6">
                  <c:v>31477</c:v>
                </c:pt>
                <c:pt idx="7">
                  <c:v>45506</c:v>
                </c:pt>
                <c:pt idx="8">
                  <c:v>36063</c:v>
                </c:pt>
                <c:pt idx="9">
                  <c:v>38956</c:v>
                </c:pt>
                <c:pt idx="10">
                  <c:v>40577</c:v>
                </c:pt>
                <c:pt idx="11">
                  <c:v>46790</c:v>
                </c:pt>
                <c:pt idx="12">
                  <c:v>38020</c:v>
                </c:pt>
                <c:pt idx="13">
                  <c:v>47106</c:v>
                </c:pt>
                <c:pt idx="14">
                  <c:v>47106</c:v>
                </c:pt>
                <c:pt idx="15">
                  <c:v>34401</c:v>
                </c:pt>
                <c:pt idx="16">
                  <c:v>50185</c:v>
                </c:pt>
                <c:pt idx="17">
                  <c:v>34610</c:v>
                </c:pt>
                <c:pt idx="18">
                  <c:v>44711</c:v>
                </c:pt>
                <c:pt idx="19">
                  <c:v>38608</c:v>
                </c:pt>
                <c:pt idx="20">
                  <c:v>46142</c:v>
                </c:pt>
                <c:pt idx="21">
                  <c:v>55131</c:v>
                </c:pt>
                <c:pt idx="22">
                  <c:v>46596</c:v>
                </c:pt>
                <c:pt idx="23">
                  <c:v>41648</c:v>
                </c:pt>
                <c:pt idx="24">
                  <c:v>25470</c:v>
                </c:pt>
                <c:pt idx="25">
                  <c:v>40679</c:v>
                </c:pt>
                <c:pt idx="26">
                  <c:v>65786</c:v>
                </c:pt>
                <c:pt idx="27">
                  <c:v>63577</c:v>
                </c:pt>
                <c:pt idx="28">
                  <c:v>43259</c:v>
                </c:pt>
                <c:pt idx="29">
                  <c:v>48017</c:v>
                </c:pt>
                <c:pt idx="30">
                  <c:v>50489</c:v>
                </c:pt>
                <c:pt idx="31">
                  <c:v>47720</c:v>
                </c:pt>
                <c:pt idx="32">
                  <c:v>26862</c:v>
                </c:pt>
                <c:pt idx="33">
                  <c:v>24789</c:v>
                </c:pt>
                <c:pt idx="34">
                  <c:v>47802</c:v>
                </c:pt>
                <c:pt idx="35">
                  <c:v>34975</c:v>
                </c:pt>
                <c:pt idx="36">
                  <c:v>52683</c:v>
                </c:pt>
                <c:pt idx="37">
                  <c:v>48286</c:v>
                </c:pt>
                <c:pt idx="38">
                  <c:v>43902</c:v>
                </c:pt>
                <c:pt idx="39">
                  <c:v>42608</c:v>
                </c:pt>
                <c:pt idx="40">
                  <c:v>56168</c:v>
                </c:pt>
                <c:pt idx="41">
                  <c:v>49209</c:v>
                </c:pt>
                <c:pt idx="42">
                  <c:v>42616</c:v>
                </c:pt>
                <c:pt idx="43">
                  <c:v>54460</c:v>
                </c:pt>
                <c:pt idx="44">
                  <c:v>54929</c:v>
                </c:pt>
                <c:pt idx="45">
                  <c:v>39221</c:v>
                </c:pt>
                <c:pt idx="46">
                  <c:v>39608</c:v>
                </c:pt>
                <c:pt idx="47">
                  <c:v>42225</c:v>
                </c:pt>
                <c:pt idx="48">
                  <c:v>41089</c:v>
                </c:pt>
                <c:pt idx="49">
                  <c:v>59380</c:v>
                </c:pt>
                <c:pt idx="50">
                  <c:v>38414</c:v>
                </c:pt>
                <c:pt idx="51">
                  <c:v>47808</c:v>
                </c:pt>
                <c:pt idx="52">
                  <c:v>45615</c:v>
                </c:pt>
                <c:pt idx="53">
                  <c:v>38828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TEDNIH'!$H$4:$H$57</c:f>
              <c:numCache>
                <c:formatCode>#,##0\ \k\g</c:formatCode>
                <c:ptCount val="54"/>
                <c:pt idx="0">
                  <c:v>42445</c:v>
                </c:pt>
                <c:pt idx="1">
                  <c:v>41660</c:v>
                </c:pt>
                <c:pt idx="2">
                  <c:v>44647</c:v>
                </c:pt>
                <c:pt idx="3">
                  <c:v>41514</c:v>
                </c:pt>
                <c:pt idx="4">
                  <c:v>44887</c:v>
                </c:pt>
                <c:pt idx="5">
                  <c:v>44902</c:v>
                </c:pt>
                <c:pt idx="6">
                  <c:v>52947</c:v>
                </c:pt>
                <c:pt idx="7">
                  <c:v>48982</c:v>
                </c:pt>
                <c:pt idx="8">
                  <c:v>42405</c:v>
                </c:pt>
                <c:pt idx="9">
                  <c:v>59096</c:v>
                </c:pt>
                <c:pt idx="10">
                  <c:v>41415</c:v>
                </c:pt>
                <c:pt idx="11">
                  <c:v>59347</c:v>
                </c:pt>
                <c:pt idx="12">
                  <c:v>49702</c:v>
                </c:pt>
                <c:pt idx="13">
                  <c:v>51846</c:v>
                </c:pt>
                <c:pt idx="14">
                  <c:v>51846</c:v>
                </c:pt>
                <c:pt idx="15">
                  <c:v>56720</c:v>
                </c:pt>
                <c:pt idx="16">
                  <c:v>51804</c:v>
                </c:pt>
                <c:pt idx="17">
                  <c:v>46640</c:v>
                </c:pt>
                <c:pt idx="18">
                  <c:v>54932</c:v>
                </c:pt>
                <c:pt idx="19">
                  <c:v>48953</c:v>
                </c:pt>
                <c:pt idx="20">
                  <c:v>48270</c:v>
                </c:pt>
                <c:pt idx="21">
                  <c:v>39848</c:v>
                </c:pt>
                <c:pt idx="22">
                  <c:v>47751</c:v>
                </c:pt>
                <c:pt idx="23">
                  <c:v>40180</c:v>
                </c:pt>
                <c:pt idx="24">
                  <c:v>28949</c:v>
                </c:pt>
                <c:pt idx="25">
                  <c:v>20682</c:v>
                </c:pt>
                <c:pt idx="26">
                  <c:v>30849</c:v>
                </c:pt>
                <c:pt idx="27">
                  <c:v>44760</c:v>
                </c:pt>
                <c:pt idx="28">
                  <c:v>44339</c:v>
                </c:pt>
                <c:pt idx="29">
                  <c:v>43426</c:v>
                </c:pt>
                <c:pt idx="30">
                  <c:v>43066</c:v>
                </c:pt>
                <c:pt idx="31">
                  <c:v>45466</c:v>
                </c:pt>
                <c:pt idx="32">
                  <c:v>24259</c:v>
                </c:pt>
                <c:pt idx="33">
                  <c:v>27994</c:v>
                </c:pt>
                <c:pt idx="34">
                  <c:v>37322</c:v>
                </c:pt>
                <c:pt idx="35">
                  <c:v>42587</c:v>
                </c:pt>
                <c:pt idx="36">
                  <c:v>38491</c:v>
                </c:pt>
                <c:pt idx="37">
                  <c:v>41678</c:v>
                </c:pt>
                <c:pt idx="38">
                  <c:v>35222</c:v>
                </c:pt>
                <c:pt idx="39">
                  <c:v>45420</c:v>
                </c:pt>
                <c:pt idx="40">
                  <c:v>48468</c:v>
                </c:pt>
                <c:pt idx="41">
                  <c:v>36963</c:v>
                </c:pt>
                <c:pt idx="42">
                  <c:v>33477</c:v>
                </c:pt>
                <c:pt idx="43">
                  <c:v>42334</c:v>
                </c:pt>
                <c:pt idx="44">
                  <c:v>42046</c:v>
                </c:pt>
                <c:pt idx="45">
                  <c:v>39912</c:v>
                </c:pt>
                <c:pt idx="46">
                  <c:v>40763</c:v>
                </c:pt>
                <c:pt idx="47">
                  <c:v>31219</c:v>
                </c:pt>
                <c:pt idx="48">
                  <c:v>44112</c:v>
                </c:pt>
                <c:pt idx="49">
                  <c:v>61398</c:v>
                </c:pt>
                <c:pt idx="50">
                  <c:v>52327</c:v>
                </c:pt>
                <c:pt idx="51">
                  <c:v>42709</c:v>
                </c:pt>
                <c:pt idx="52">
                  <c:v>54388</c:v>
                </c:pt>
                <c:pt idx="53">
                  <c:v>47265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'SKUPNI ZAKOL PO TEDNIH'!$I$4:$I$57</c:f>
              <c:numCache>
                <c:formatCode>#,##0\ \k\g</c:formatCode>
                <c:ptCount val="54"/>
                <c:pt idx="0">
                  <c:v>4904</c:v>
                </c:pt>
                <c:pt idx="1">
                  <c:v>5053</c:v>
                </c:pt>
                <c:pt idx="2">
                  <c:v>5432</c:v>
                </c:pt>
                <c:pt idx="3">
                  <c:v>6651</c:v>
                </c:pt>
                <c:pt idx="4">
                  <c:v>6934</c:v>
                </c:pt>
                <c:pt idx="5">
                  <c:v>8174</c:v>
                </c:pt>
                <c:pt idx="6">
                  <c:v>10713</c:v>
                </c:pt>
                <c:pt idx="8">
                  <c:v>7949</c:v>
                </c:pt>
                <c:pt idx="11">
                  <c:v>5600</c:v>
                </c:pt>
                <c:pt idx="13">
                  <c:v>5702</c:v>
                </c:pt>
                <c:pt idx="14">
                  <c:v>7248</c:v>
                </c:pt>
                <c:pt idx="15">
                  <c:v>5527</c:v>
                </c:pt>
                <c:pt idx="16">
                  <c:v>7589</c:v>
                </c:pt>
                <c:pt idx="17">
                  <c:v>6657</c:v>
                </c:pt>
                <c:pt idx="18">
                  <c:v>7196</c:v>
                </c:pt>
                <c:pt idx="19">
                  <c:v>4813</c:v>
                </c:pt>
                <c:pt idx="20">
                  <c:v>5886</c:v>
                </c:pt>
                <c:pt idx="21">
                  <c:v>6222</c:v>
                </c:pt>
                <c:pt idx="22">
                  <c:v>6629</c:v>
                </c:pt>
                <c:pt idx="23">
                  <c:v>4265</c:v>
                </c:pt>
                <c:pt idx="24">
                  <c:v>4860</c:v>
                </c:pt>
                <c:pt idx="25">
                  <c:v>6459</c:v>
                </c:pt>
                <c:pt idx="26">
                  <c:v>5716</c:v>
                </c:pt>
                <c:pt idx="27">
                  <c:v>5508</c:v>
                </c:pt>
                <c:pt idx="28">
                  <c:v>5654</c:v>
                </c:pt>
                <c:pt idx="29">
                  <c:v>4729</c:v>
                </c:pt>
                <c:pt idx="30">
                  <c:v>7909</c:v>
                </c:pt>
                <c:pt idx="31">
                  <c:v>7589</c:v>
                </c:pt>
                <c:pt idx="32">
                  <c:v>6443</c:v>
                </c:pt>
                <c:pt idx="33">
                  <c:v>6157</c:v>
                </c:pt>
                <c:pt idx="34">
                  <c:v>4317</c:v>
                </c:pt>
                <c:pt idx="35">
                  <c:v>6816</c:v>
                </c:pt>
                <c:pt idx="36">
                  <c:v>7091</c:v>
                </c:pt>
                <c:pt idx="37">
                  <c:v>6720</c:v>
                </c:pt>
                <c:pt idx="38">
                  <c:v>7021</c:v>
                </c:pt>
                <c:pt idx="39">
                  <c:v>7254</c:v>
                </c:pt>
                <c:pt idx="40">
                  <c:v>9617</c:v>
                </c:pt>
                <c:pt idx="41">
                  <c:v>7110</c:v>
                </c:pt>
                <c:pt idx="42">
                  <c:v>7943</c:v>
                </c:pt>
                <c:pt idx="43">
                  <c:v>7473</c:v>
                </c:pt>
                <c:pt idx="44">
                  <c:v>8755</c:v>
                </c:pt>
                <c:pt idx="45">
                  <c:v>7591</c:v>
                </c:pt>
                <c:pt idx="46">
                  <c:v>9051</c:v>
                </c:pt>
                <c:pt idx="47">
                  <c:v>6446</c:v>
                </c:pt>
                <c:pt idx="48">
                  <c:v>9982</c:v>
                </c:pt>
                <c:pt idx="49">
                  <c:v>7302</c:v>
                </c:pt>
                <c:pt idx="50">
                  <c:v>7322</c:v>
                </c:pt>
                <c:pt idx="51">
                  <c:v>7453</c:v>
                </c:pt>
                <c:pt idx="52">
                  <c:v>9387</c:v>
                </c:pt>
                <c:pt idx="53">
                  <c:v>7704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4144"/>
        <c:axId val="129272576"/>
      </c:lineChart>
      <c:catAx>
        <c:axId val="12927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272576"/>
        <c:crosses val="autoZero"/>
        <c:auto val="1"/>
        <c:lblAlgn val="ctr"/>
        <c:lblOffset val="100"/>
        <c:noMultiLvlLbl val="0"/>
      </c:catAx>
      <c:valAx>
        <c:axId val="12927257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2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'EU CENE R3'!$C$84:$U$84</c:f>
              <c:numCache>
                <c:formatCode>0.00</c:formatCode>
                <c:ptCount val="19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'EU CENE R3'!$C$85:$U$85</c:f>
              <c:numCache>
                <c:formatCode>0.00</c:formatCode>
                <c:ptCount val="19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'EU CENE R3'!$C$86:$U$86</c:f>
              <c:numCache>
                <c:formatCode>0.00</c:formatCode>
                <c:ptCount val="19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'EU CENE R3'!$C$87:$U$87</c:f>
              <c:numCache>
                <c:formatCode>0.00</c:formatCode>
                <c:ptCount val="19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val>
            <c:numRef>
              <c:f>'EU CENE R3'!$C$88:$U$88</c:f>
              <c:numCache>
                <c:formatCode>0.00</c:formatCode>
                <c:ptCount val="19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2968"/>
        <c:axId val="129278848"/>
      </c:lineChart>
      <c:catAx>
        <c:axId val="12927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278848"/>
        <c:crosses val="autoZero"/>
        <c:auto val="1"/>
        <c:lblAlgn val="ctr"/>
        <c:lblOffset val="100"/>
        <c:noMultiLvlLbl val="0"/>
      </c:catAx>
      <c:valAx>
        <c:axId val="129278848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27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19049</xdr:rowOff>
    </xdr:from>
    <xdr:to>
      <xdr:col>25</xdr:col>
      <xdr:colOff>104775</xdr:colOff>
      <xdr:row>25</xdr:row>
      <xdr:rowOff>47624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="112" zoomScaleNormal="112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15" t="s">
        <v>0</v>
      </c>
      <c r="B1" s="216"/>
    </row>
    <row r="2" spans="1:2" ht="25.5" x14ac:dyDescent="0.25">
      <c r="A2" s="217" t="s">
        <v>1</v>
      </c>
      <c r="B2" s="29" t="s">
        <v>10</v>
      </c>
    </row>
    <row r="3" spans="1:2" x14ac:dyDescent="0.25">
      <c r="A3" s="218" t="s">
        <v>2</v>
      </c>
      <c r="B3" s="216"/>
    </row>
    <row r="4" spans="1:2" x14ac:dyDescent="0.25">
      <c r="A4" s="218" t="s">
        <v>3</v>
      </c>
      <c r="B4" s="216"/>
    </row>
    <row r="5" spans="1:2" x14ac:dyDescent="0.25">
      <c r="A5" s="218" t="s">
        <v>4</v>
      </c>
      <c r="B5" s="216"/>
    </row>
    <row r="6" spans="1:2" x14ac:dyDescent="0.25">
      <c r="A6" s="219" t="s">
        <v>5</v>
      </c>
      <c r="B6" s="216"/>
    </row>
    <row r="7" spans="1:2" x14ac:dyDescent="0.25">
      <c r="A7" s="216"/>
      <c r="B7" s="216"/>
    </row>
    <row r="8" spans="1:2" x14ac:dyDescent="0.25">
      <c r="A8" s="220" t="s">
        <v>6</v>
      </c>
      <c r="B8" s="216"/>
    </row>
    <row r="9" spans="1:2" x14ac:dyDescent="0.25">
      <c r="A9" s="220" t="s">
        <v>7</v>
      </c>
      <c r="B9" s="216"/>
    </row>
    <row r="10" spans="1:2" x14ac:dyDescent="0.25">
      <c r="A10" s="220" t="s">
        <v>8</v>
      </c>
      <c r="B10" s="216"/>
    </row>
    <row r="11" spans="1:2" x14ac:dyDescent="0.25">
      <c r="A11" s="216"/>
      <c r="B11" s="216"/>
    </row>
    <row r="12" spans="1:2" x14ac:dyDescent="0.25">
      <c r="A12" s="216"/>
      <c r="B12" s="216"/>
    </row>
    <row r="13" spans="1:2" x14ac:dyDescent="0.25">
      <c r="A13" s="317" t="s">
        <v>184</v>
      </c>
      <c r="B13" s="216"/>
    </row>
    <row r="14" spans="1:2" ht="25.5" x14ac:dyDescent="0.25">
      <c r="A14" s="220" t="s">
        <v>182</v>
      </c>
      <c r="B14" s="217" t="s">
        <v>149</v>
      </c>
    </row>
    <row r="15" spans="1:2" x14ac:dyDescent="0.25">
      <c r="A15" s="216"/>
      <c r="B15" s="217" t="s">
        <v>142</v>
      </c>
    </row>
    <row r="16" spans="1:2" x14ac:dyDescent="0.25">
      <c r="A16" s="216"/>
      <c r="B16" s="216"/>
    </row>
    <row r="17" spans="1:2" x14ac:dyDescent="0.25">
      <c r="A17" s="216"/>
      <c r="B17" s="216"/>
    </row>
    <row r="18" spans="1:2" x14ac:dyDescent="0.25">
      <c r="A18" s="216"/>
      <c r="B18" s="217" t="s">
        <v>9</v>
      </c>
    </row>
    <row r="19" spans="1:2" x14ac:dyDescent="0.25">
      <c r="A19" s="216"/>
      <c r="B19" s="216"/>
    </row>
    <row r="20" spans="1:2" x14ac:dyDescent="0.25">
      <c r="A20" s="216"/>
      <c r="B20" s="2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workbookViewId="0">
      <selection activeCell="Q45" sqref="Q45"/>
    </sheetView>
  </sheetViews>
  <sheetFormatPr defaultRowHeight="15" x14ac:dyDescent="0.25"/>
  <cols>
    <col min="1" max="1" width="9.140625" style="93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183</v>
      </c>
      <c r="E2" t="str">
        <f>'OSNOVNO POROČILO'!A13</f>
        <v>20. teden (17.05.2021 - 23.05.2021)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81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322" t="s">
        <v>16</v>
      </c>
      <c r="H5" s="16" t="s">
        <v>17</v>
      </c>
      <c r="I5" s="16" t="s">
        <v>18</v>
      </c>
      <c r="J5" s="20" t="s">
        <v>19</v>
      </c>
      <c r="M5" s="67"/>
      <c r="N5" s="68"/>
      <c r="O5" s="82"/>
    </row>
    <row r="6" spans="2:15" x14ac:dyDescent="0.25">
      <c r="B6" s="3" t="s">
        <v>21</v>
      </c>
      <c r="C6" s="4" t="s">
        <v>20</v>
      </c>
      <c r="D6" s="126">
        <v>1</v>
      </c>
      <c r="E6" s="126">
        <v>46</v>
      </c>
      <c r="F6" s="127"/>
      <c r="G6" s="130" t="s">
        <v>143</v>
      </c>
      <c r="H6" s="127"/>
      <c r="I6" s="126" t="s">
        <v>143</v>
      </c>
      <c r="J6" s="129"/>
      <c r="M6" s="69" t="s">
        <v>13</v>
      </c>
      <c r="N6" s="205" t="s">
        <v>21</v>
      </c>
      <c r="O6" s="206">
        <v>236.54</v>
      </c>
    </row>
    <row r="7" spans="2:15" x14ac:dyDescent="0.25">
      <c r="B7" s="2" t="s">
        <v>21</v>
      </c>
      <c r="C7" s="5" t="s">
        <v>22</v>
      </c>
      <c r="D7" s="130">
        <v>206</v>
      </c>
      <c r="E7" s="130">
        <v>19001</v>
      </c>
      <c r="F7" s="131"/>
      <c r="G7" s="130" t="s">
        <v>143</v>
      </c>
      <c r="H7" s="132"/>
      <c r="I7" s="130" t="s">
        <v>143</v>
      </c>
      <c r="J7" s="133"/>
      <c r="M7" s="24" t="s">
        <v>13</v>
      </c>
      <c r="N7" s="92" t="s">
        <v>24</v>
      </c>
      <c r="O7" s="207" t="s">
        <v>143</v>
      </c>
    </row>
    <row r="8" spans="2:15" ht="15.75" thickBot="1" x14ac:dyDescent="0.3">
      <c r="B8" s="19" t="s">
        <v>21</v>
      </c>
      <c r="C8" s="6" t="s">
        <v>23</v>
      </c>
      <c r="D8" s="134">
        <v>236.54</v>
      </c>
      <c r="E8" s="134">
        <v>333.42</v>
      </c>
      <c r="F8" s="135"/>
      <c r="G8" s="323" t="s">
        <v>143</v>
      </c>
      <c r="H8" s="135"/>
      <c r="I8" s="134" t="s">
        <v>143</v>
      </c>
      <c r="J8" s="136"/>
      <c r="M8" s="24" t="s">
        <v>13</v>
      </c>
      <c r="N8" s="92" t="s">
        <v>27</v>
      </c>
      <c r="O8" s="207">
        <v>349.67</v>
      </c>
    </row>
    <row r="9" spans="2:15" ht="15.75" thickBot="1" x14ac:dyDescent="0.3">
      <c r="B9" s="3" t="s">
        <v>24</v>
      </c>
      <c r="C9" s="4" t="s">
        <v>20</v>
      </c>
      <c r="D9" s="134" t="s">
        <v>143</v>
      </c>
      <c r="E9" s="126">
        <v>66</v>
      </c>
      <c r="F9" s="127"/>
      <c r="G9" s="324" t="s">
        <v>143</v>
      </c>
      <c r="H9" s="127"/>
      <c r="I9" s="126">
        <v>13</v>
      </c>
      <c r="J9" s="129"/>
      <c r="M9" s="24" t="s">
        <v>13</v>
      </c>
      <c r="N9" s="92" t="s">
        <v>28</v>
      </c>
      <c r="O9" s="207">
        <v>331.54</v>
      </c>
    </row>
    <row r="10" spans="2:15" ht="15.75" thickBot="1" x14ac:dyDescent="0.3">
      <c r="B10" s="2" t="s">
        <v>24</v>
      </c>
      <c r="C10" s="5" t="s">
        <v>22</v>
      </c>
      <c r="D10" s="134" t="s">
        <v>143</v>
      </c>
      <c r="E10" s="130">
        <v>29465</v>
      </c>
      <c r="F10" s="131"/>
      <c r="G10" s="130" t="s">
        <v>143</v>
      </c>
      <c r="H10" s="131"/>
      <c r="I10" s="130">
        <v>4590</v>
      </c>
      <c r="J10" s="133"/>
      <c r="M10" s="24" t="s">
        <v>13</v>
      </c>
      <c r="N10" s="92" t="s">
        <v>31</v>
      </c>
      <c r="O10" s="207" t="s">
        <v>143</v>
      </c>
    </row>
    <row r="11" spans="2:15" ht="15.75" thickBot="1" x14ac:dyDescent="0.3">
      <c r="B11" s="19" t="s">
        <v>24</v>
      </c>
      <c r="C11" s="8" t="s">
        <v>23</v>
      </c>
      <c r="D11" s="134">
        <v>6.54</v>
      </c>
      <c r="E11" s="137">
        <v>333.03000000000003</v>
      </c>
      <c r="F11" s="135"/>
      <c r="G11" s="323" t="s">
        <v>143</v>
      </c>
      <c r="H11" s="135"/>
      <c r="I11" s="137">
        <v>331.32</v>
      </c>
      <c r="J11" s="136"/>
      <c r="M11" s="24" t="s">
        <v>13</v>
      </c>
      <c r="N11" s="92" t="s">
        <v>32</v>
      </c>
      <c r="O11" s="207" t="s">
        <v>143</v>
      </c>
    </row>
    <row r="12" spans="2:15" x14ac:dyDescent="0.25">
      <c r="B12" s="3" t="s">
        <v>25</v>
      </c>
      <c r="C12" s="4" t="s">
        <v>20</v>
      </c>
      <c r="D12" s="138"/>
      <c r="E12" s="127"/>
      <c r="F12" s="139"/>
      <c r="G12" s="321" t="s">
        <v>143</v>
      </c>
      <c r="H12" s="138"/>
      <c r="I12" s="164">
        <v>21</v>
      </c>
      <c r="J12" s="141"/>
      <c r="M12" s="24" t="s">
        <v>14</v>
      </c>
      <c r="N12" s="92" t="s">
        <v>21</v>
      </c>
      <c r="O12" s="207">
        <v>333.42</v>
      </c>
    </row>
    <row r="13" spans="2:15" x14ac:dyDescent="0.25">
      <c r="B13" s="2" t="s">
        <v>25</v>
      </c>
      <c r="C13" s="5" t="s">
        <v>22</v>
      </c>
      <c r="D13" s="142"/>
      <c r="E13" s="132"/>
      <c r="F13" s="143"/>
      <c r="G13" s="130" t="s">
        <v>143</v>
      </c>
      <c r="H13" s="144"/>
      <c r="I13" s="130">
        <v>7847</v>
      </c>
      <c r="J13" s="146"/>
      <c r="M13" s="24" t="s">
        <v>14</v>
      </c>
      <c r="N13" s="92" t="s">
        <v>24</v>
      </c>
      <c r="O13" s="207">
        <v>333.03000000000003</v>
      </c>
    </row>
    <row r="14" spans="2:15" ht="15.75" thickBot="1" x14ac:dyDescent="0.3">
      <c r="B14" s="2" t="s">
        <v>25</v>
      </c>
      <c r="C14" s="6" t="s">
        <v>23</v>
      </c>
      <c r="D14" s="147"/>
      <c r="E14" s="148"/>
      <c r="F14" s="149"/>
      <c r="G14" s="130" t="s">
        <v>143</v>
      </c>
      <c r="H14" s="150"/>
      <c r="I14" s="158">
        <v>329</v>
      </c>
      <c r="J14" s="151"/>
      <c r="M14" s="24" t="s">
        <v>14</v>
      </c>
      <c r="N14" s="92" t="s">
        <v>27</v>
      </c>
      <c r="O14" s="207">
        <v>327.36</v>
      </c>
    </row>
    <row r="15" spans="2:15" x14ac:dyDescent="0.25">
      <c r="B15" s="3" t="s">
        <v>26</v>
      </c>
      <c r="C15" s="4" t="s">
        <v>20</v>
      </c>
      <c r="D15" s="138"/>
      <c r="E15" s="127"/>
      <c r="F15" s="152"/>
      <c r="G15" s="138"/>
      <c r="H15" s="138"/>
      <c r="I15" s="132"/>
      <c r="J15" s="126">
        <v>3</v>
      </c>
      <c r="M15" s="24" t="s">
        <v>14</v>
      </c>
      <c r="N15" s="92" t="s">
        <v>28</v>
      </c>
      <c r="O15" s="207">
        <v>328.88</v>
      </c>
    </row>
    <row r="16" spans="2:15" x14ac:dyDescent="0.25">
      <c r="B16" s="2" t="s">
        <v>26</v>
      </c>
      <c r="C16" s="5" t="s">
        <v>22</v>
      </c>
      <c r="D16" s="153"/>
      <c r="E16" s="132"/>
      <c r="F16" s="154"/>
      <c r="G16" s="142"/>
      <c r="H16" s="153"/>
      <c r="I16" s="131"/>
      <c r="J16" s="130">
        <v>312</v>
      </c>
      <c r="M16" s="24" t="s">
        <v>14</v>
      </c>
      <c r="N16" s="92" t="s">
        <v>31</v>
      </c>
      <c r="O16" s="120">
        <v>308.74</v>
      </c>
    </row>
    <row r="17" spans="2:15" ht="15.75" thickBot="1" x14ac:dyDescent="0.3">
      <c r="B17" s="19" t="s">
        <v>26</v>
      </c>
      <c r="C17" s="8" t="s">
        <v>23</v>
      </c>
      <c r="D17" s="150"/>
      <c r="E17" s="135"/>
      <c r="F17" s="155"/>
      <c r="G17" s="156"/>
      <c r="H17" s="150"/>
      <c r="I17" s="135"/>
      <c r="J17" s="134">
        <v>438.44</v>
      </c>
      <c r="M17" s="24" t="s">
        <v>14</v>
      </c>
      <c r="N17" s="92" t="s">
        <v>32</v>
      </c>
      <c r="O17" s="207">
        <v>311.78000000000003</v>
      </c>
    </row>
    <row r="18" spans="2:15" x14ac:dyDescent="0.25">
      <c r="B18" s="3" t="s">
        <v>27</v>
      </c>
      <c r="C18" s="4" t="s">
        <v>20</v>
      </c>
      <c r="D18" s="126">
        <v>2</v>
      </c>
      <c r="E18" s="157">
        <v>120</v>
      </c>
      <c r="F18" s="138"/>
      <c r="G18" s="138"/>
      <c r="H18" s="127"/>
      <c r="I18" s="126">
        <v>26</v>
      </c>
      <c r="J18" s="126">
        <v>13</v>
      </c>
      <c r="M18" s="24" t="s">
        <v>15</v>
      </c>
      <c r="N18" s="92" t="s">
        <v>28</v>
      </c>
      <c r="O18" s="207">
        <v>321.52000000000004</v>
      </c>
    </row>
    <row r="19" spans="2:15" x14ac:dyDescent="0.25">
      <c r="B19" s="2" t="s">
        <v>27</v>
      </c>
      <c r="C19" s="5" t="s">
        <v>22</v>
      </c>
      <c r="D19" s="130">
        <v>256</v>
      </c>
      <c r="E19" s="130">
        <v>42477</v>
      </c>
      <c r="F19" s="153"/>
      <c r="G19" s="153"/>
      <c r="H19" s="131"/>
      <c r="I19" s="130">
        <v>6900</v>
      </c>
      <c r="J19" s="130">
        <v>1432</v>
      </c>
      <c r="M19" s="24" t="s">
        <v>16</v>
      </c>
      <c r="N19" s="92" t="s">
        <v>21</v>
      </c>
      <c r="O19" s="207" t="s">
        <v>143</v>
      </c>
    </row>
    <row r="20" spans="2:15" ht="15.75" thickBot="1" x14ac:dyDescent="0.3">
      <c r="B20" s="19" t="s">
        <v>27</v>
      </c>
      <c r="C20" s="6" t="s">
        <v>23</v>
      </c>
      <c r="D20" s="134">
        <v>349.67</v>
      </c>
      <c r="E20" s="134">
        <v>327.36</v>
      </c>
      <c r="F20" s="150"/>
      <c r="G20" s="150"/>
      <c r="H20" s="135"/>
      <c r="I20" s="134">
        <v>300.78000000000003</v>
      </c>
      <c r="J20" s="134">
        <v>437.62</v>
      </c>
      <c r="M20" s="24" t="s">
        <v>16</v>
      </c>
      <c r="N20" s="92" t="s">
        <v>24</v>
      </c>
      <c r="O20" s="207" t="s">
        <v>143</v>
      </c>
    </row>
    <row r="21" spans="2:15" x14ac:dyDescent="0.25">
      <c r="B21" s="3" t="s">
        <v>28</v>
      </c>
      <c r="C21" s="4" t="s">
        <v>20</v>
      </c>
      <c r="D21" s="126">
        <v>1</v>
      </c>
      <c r="E21" s="126">
        <v>68</v>
      </c>
      <c r="F21" s="157">
        <v>30</v>
      </c>
      <c r="G21" s="130" t="s">
        <v>143</v>
      </c>
      <c r="H21" s="126">
        <v>30</v>
      </c>
      <c r="I21" s="126">
        <v>57</v>
      </c>
      <c r="J21" s="129"/>
      <c r="M21" s="24" t="s">
        <v>16</v>
      </c>
      <c r="N21" s="92" t="s">
        <v>25</v>
      </c>
      <c r="O21" s="207" t="s">
        <v>143</v>
      </c>
    </row>
    <row r="22" spans="2:15" x14ac:dyDescent="0.25">
      <c r="B22" s="2" t="s">
        <v>28</v>
      </c>
      <c r="C22" s="5" t="s">
        <v>22</v>
      </c>
      <c r="D22" s="130">
        <v>345</v>
      </c>
      <c r="E22" s="130">
        <v>26946</v>
      </c>
      <c r="F22" s="130">
        <v>12277</v>
      </c>
      <c r="G22" s="130" t="s">
        <v>143</v>
      </c>
      <c r="H22" s="130">
        <v>10129</v>
      </c>
      <c r="I22" s="130">
        <v>17799</v>
      </c>
      <c r="J22" s="133"/>
      <c r="M22" s="24" t="s">
        <v>16</v>
      </c>
      <c r="N22" s="92" t="s">
        <v>28</v>
      </c>
      <c r="O22" s="207" t="s">
        <v>143</v>
      </c>
    </row>
    <row r="23" spans="2:15" ht="15.75" thickBot="1" x14ac:dyDescent="0.3">
      <c r="B23" s="19" t="s">
        <v>28</v>
      </c>
      <c r="C23" s="6" t="s">
        <v>23</v>
      </c>
      <c r="D23" s="134">
        <v>331.54</v>
      </c>
      <c r="E23" s="137">
        <v>328.88</v>
      </c>
      <c r="F23" s="137">
        <v>321.52000000000004</v>
      </c>
      <c r="G23" s="130" t="s">
        <v>143</v>
      </c>
      <c r="H23" s="134">
        <v>260.33</v>
      </c>
      <c r="I23" s="158">
        <v>313.08000000000004</v>
      </c>
      <c r="J23" s="133"/>
      <c r="M23" s="24" t="s">
        <v>16</v>
      </c>
      <c r="N23" s="92" t="s">
        <v>29</v>
      </c>
      <c r="O23" s="207" t="s">
        <v>143</v>
      </c>
    </row>
    <row r="24" spans="2:15" x14ac:dyDescent="0.25">
      <c r="B24" s="3" t="s">
        <v>29</v>
      </c>
      <c r="C24" s="4" t="s">
        <v>20</v>
      </c>
      <c r="D24" s="138"/>
      <c r="E24" s="127"/>
      <c r="F24" s="139"/>
      <c r="G24" s="126" t="s">
        <v>143</v>
      </c>
      <c r="H24" s="126">
        <v>3</v>
      </c>
      <c r="I24" s="126">
        <v>16</v>
      </c>
      <c r="J24" s="129"/>
      <c r="M24" s="24" t="s">
        <v>16</v>
      </c>
      <c r="N24" s="92" t="s">
        <v>32</v>
      </c>
      <c r="O24" s="207" t="s">
        <v>143</v>
      </c>
    </row>
    <row r="25" spans="2:15" x14ac:dyDescent="0.25">
      <c r="B25" s="2" t="s">
        <v>29</v>
      </c>
      <c r="C25" s="5" t="s">
        <v>22</v>
      </c>
      <c r="D25" s="153"/>
      <c r="E25" s="132"/>
      <c r="F25" s="159"/>
      <c r="G25" s="130" t="s">
        <v>143</v>
      </c>
      <c r="H25" s="130">
        <v>1279</v>
      </c>
      <c r="I25" s="160">
        <v>5678</v>
      </c>
      <c r="J25" s="133"/>
      <c r="M25" s="24" t="s">
        <v>16</v>
      </c>
      <c r="N25" s="92" t="s">
        <v>34</v>
      </c>
      <c r="O25" s="207" t="s">
        <v>143</v>
      </c>
    </row>
    <row r="26" spans="2:15" ht="15.75" thickBot="1" x14ac:dyDescent="0.3">
      <c r="B26" s="19" t="s">
        <v>29</v>
      </c>
      <c r="C26" s="6" t="s">
        <v>23</v>
      </c>
      <c r="D26" s="156"/>
      <c r="E26" s="135"/>
      <c r="F26" s="161"/>
      <c r="G26" s="134" t="s">
        <v>143</v>
      </c>
      <c r="H26" s="137">
        <v>271.11</v>
      </c>
      <c r="I26" s="162">
        <v>307.59000000000003</v>
      </c>
      <c r="J26" s="136"/>
      <c r="M26" s="24" t="s">
        <v>17</v>
      </c>
      <c r="N26" s="92" t="s">
        <v>28</v>
      </c>
      <c r="O26" s="207">
        <v>260.33</v>
      </c>
    </row>
    <row r="27" spans="2:15" x14ac:dyDescent="0.25">
      <c r="B27" s="3" t="s">
        <v>30</v>
      </c>
      <c r="C27" s="4" t="s">
        <v>20</v>
      </c>
      <c r="D27" s="138"/>
      <c r="E27" s="127"/>
      <c r="F27" s="152"/>
      <c r="G27" s="138"/>
      <c r="H27" s="138"/>
      <c r="I27" s="140"/>
      <c r="J27" s="126">
        <v>7</v>
      </c>
      <c r="M27" s="24" t="s">
        <v>17</v>
      </c>
      <c r="N27" s="92" t="s">
        <v>29</v>
      </c>
      <c r="O27" s="207">
        <v>271.11</v>
      </c>
    </row>
    <row r="28" spans="2:15" x14ac:dyDescent="0.25">
      <c r="B28" s="2" t="s">
        <v>30</v>
      </c>
      <c r="C28" s="5" t="s">
        <v>22</v>
      </c>
      <c r="D28" s="142"/>
      <c r="E28" s="132"/>
      <c r="F28" s="154"/>
      <c r="G28" s="153"/>
      <c r="H28" s="142"/>
      <c r="I28" s="145"/>
      <c r="J28" s="130">
        <v>571</v>
      </c>
      <c r="M28" s="24" t="s">
        <v>17</v>
      </c>
      <c r="N28" s="92" t="s">
        <v>31</v>
      </c>
      <c r="O28" s="207">
        <v>229.5</v>
      </c>
    </row>
    <row r="29" spans="2:15" ht="15.75" thickBot="1" x14ac:dyDescent="0.3">
      <c r="B29" s="19" t="s">
        <v>30</v>
      </c>
      <c r="C29" s="6" t="s">
        <v>23</v>
      </c>
      <c r="D29" s="150"/>
      <c r="E29" s="135"/>
      <c r="F29" s="155"/>
      <c r="G29" s="150"/>
      <c r="H29" s="150"/>
      <c r="I29" s="163"/>
      <c r="J29" s="134">
        <v>408.09000000000003</v>
      </c>
      <c r="M29" s="24" t="s">
        <v>17</v>
      </c>
      <c r="N29" s="92" t="s">
        <v>32</v>
      </c>
      <c r="O29" s="207">
        <v>231.26999999999998</v>
      </c>
    </row>
    <row r="30" spans="2:15" x14ac:dyDescent="0.25">
      <c r="B30" s="3" t="s">
        <v>31</v>
      </c>
      <c r="C30" s="4" t="s">
        <v>20</v>
      </c>
      <c r="D30" s="126" t="s">
        <v>143</v>
      </c>
      <c r="E30" s="157">
        <v>43</v>
      </c>
      <c r="F30" s="138"/>
      <c r="G30" s="127"/>
      <c r="H30" s="157">
        <v>53</v>
      </c>
      <c r="I30" s="126">
        <v>4</v>
      </c>
      <c r="J30" s="126">
        <v>47</v>
      </c>
      <c r="M30" s="24" t="s">
        <v>17</v>
      </c>
      <c r="N30" s="92" t="s">
        <v>34</v>
      </c>
      <c r="O30" s="207" t="s">
        <v>143</v>
      </c>
    </row>
    <row r="31" spans="2:15" x14ac:dyDescent="0.25">
      <c r="B31" s="2" t="s">
        <v>31</v>
      </c>
      <c r="C31" s="5" t="s">
        <v>22</v>
      </c>
      <c r="D31" s="130" t="s">
        <v>143</v>
      </c>
      <c r="E31" s="130">
        <v>13459</v>
      </c>
      <c r="F31" s="153"/>
      <c r="G31" s="131"/>
      <c r="H31" s="130">
        <v>14467</v>
      </c>
      <c r="I31" s="130">
        <v>981</v>
      </c>
      <c r="J31" s="130">
        <v>5065</v>
      </c>
      <c r="M31" s="24" t="s">
        <v>17</v>
      </c>
      <c r="N31" s="92" t="s">
        <v>35</v>
      </c>
      <c r="O31" s="207">
        <v>209.63</v>
      </c>
    </row>
    <row r="32" spans="2:15" ht="15.75" thickBot="1" x14ac:dyDescent="0.3">
      <c r="B32" s="19" t="s">
        <v>31</v>
      </c>
      <c r="C32" s="6" t="s">
        <v>23</v>
      </c>
      <c r="D32" s="134" t="s">
        <v>143</v>
      </c>
      <c r="E32" s="137">
        <v>308.74</v>
      </c>
      <c r="F32" s="150"/>
      <c r="G32" s="135"/>
      <c r="H32" s="134">
        <v>229.5</v>
      </c>
      <c r="I32" s="134">
        <v>287.44</v>
      </c>
      <c r="J32" s="134">
        <v>420.49</v>
      </c>
      <c r="M32" s="24" t="s">
        <v>17</v>
      </c>
      <c r="N32" s="92" t="s">
        <v>36</v>
      </c>
      <c r="O32" s="207">
        <v>184.54999999999998</v>
      </c>
    </row>
    <row r="33" spans="2:15" x14ac:dyDescent="0.25">
      <c r="B33" s="3" t="s">
        <v>32</v>
      </c>
      <c r="C33" s="4" t="s">
        <v>20</v>
      </c>
      <c r="D33" s="126" t="s">
        <v>143</v>
      </c>
      <c r="E33" s="164">
        <v>28</v>
      </c>
      <c r="F33" s="127"/>
      <c r="G33" s="126" t="s">
        <v>143</v>
      </c>
      <c r="H33" s="126">
        <v>22</v>
      </c>
      <c r="I33" s="126">
        <v>11</v>
      </c>
      <c r="J33" s="129"/>
      <c r="M33" s="24" t="s">
        <v>18</v>
      </c>
      <c r="N33" s="92" t="s">
        <v>21</v>
      </c>
      <c r="O33" s="207" t="s">
        <v>143</v>
      </c>
    </row>
    <row r="34" spans="2:15" x14ac:dyDescent="0.25">
      <c r="B34" s="2" t="s">
        <v>32</v>
      </c>
      <c r="C34" s="5" t="s">
        <v>22</v>
      </c>
      <c r="D34" s="130" t="s">
        <v>143</v>
      </c>
      <c r="E34" s="165">
        <v>10569</v>
      </c>
      <c r="F34" s="131"/>
      <c r="G34" s="130" t="s">
        <v>143</v>
      </c>
      <c r="H34" s="130">
        <v>6723</v>
      </c>
      <c r="I34" s="165">
        <v>3069</v>
      </c>
      <c r="J34" s="133"/>
      <c r="M34" s="24" t="s">
        <v>18</v>
      </c>
      <c r="N34" s="92" t="s">
        <v>24</v>
      </c>
      <c r="O34" s="207">
        <v>331.32</v>
      </c>
    </row>
    <row r="35" spans="2:15" ht="15.75" thickBot="1" x14ac:dyDescent="0.3">
      <c r="B35" s="19" t="s">
        <v>32</v>
      </c>
      <c r="C35" s="6" t="s">
        <v>33</v>
      </c>
      <c r="D35" s="134" t="s">
        <v>143</v>
      </c>
      <c r="E35" s="166">
        <v>311.78000000000003</v>
      </c>
      <c r="F35" s="135"/>
      <c r="G35" s="134" t="s">
        <v>143</v>
      </c>
      <c r="H35" s="134">
        <v>231.26999999999998</v>
      </c>
      <c r="I35" s="167">
        <v>280.09000000000003</v>
      </c>
      <c r="J35" s="133"/>
      <c r="M35" s="24" t="s">
        <v>18</v>
      </c>
      <c r="N35" s="92" t="s">
        <v>25</v>
      </c>
      <c r="O35" s="207">
        <v>329</v>
      </c>
    </row>
    <row r="36" spans="2:15" x14ac:dyDescent="0.25">
      <c r="B36" s="3" t="s">
        <v>34</v>
      </c>
      <c r="C36" s="4" t="s">
        <v>20</v>
      </c>
      <c r="D36" s="138"/>
      <c r="E36" s="127"/>
      <c r="F36" s="139"/>
      <c r="G36" s="126" t="s">
        <v>143</v>
      </c>
      <c r="H36" s="126">
        <v>0</v>
      </c>
      <c r="I36" s="126">
        <v>1</v>
      </c>
      <c r="J36" s="129"/>
      <c r="M36" s="24" t="s">
        <v>18</v>
      </c>
      <c r="N36" s="92" t="s">
        <v>27</v>
      </c>
      <c r="O36" s="207">
        <v>300.78000000000003</v>
      </c>
    </row>
    <row r="37" spans="2:15" x14ac:dyDescent="0.25">
      <c r="B37" s="2" t="s">
        <v>34</v>
      </c>
      <c r="C37" s="5" t="s">
        <v>22</v>
      </c>
      <c r="D37" s="142"/>
      <c r="E37" s="132"/>
      <c r="F37" s="159"/>
      <c r="G37" s="130" t="s">
        <v>143</v>
      </c>
      <c r="H37" s="130">
        <v>0</v>
      </c>
      <c r="I37" s="130">
        <v>401</v>
      </c>
      <c r="J37" s="133"/>
      <c r="M37" s="24" t="s">
        <v>18</v>
      </c>
      <c r="N37" s="92" t="s">
        <v>28</v>
      </c>
      <c r="O37" s="207">
        <v>313.08000000000004</v>
      </c>
    </row>
    <row r="38" spans="2:15" ht="15.75" thickBot="1" x14ac:dyDescent="0.3">
      <c r="B38" s="19" t="s">
        <v>34</v>
      </c>
      <c r="C38" s="6" t="s">
        <v>23</v>
      </c>
      <c r="D38" s="150"/>
      <c r="E38" s="135"/>
      <c r="F38" s="161"/>
      <c r="G38" s="134" t="s">
        <v>143</v>
      </c>
      <c r="H38" s="137">
        <v>6.54</v>
      </c>
      <c r="I38" s="134">
        <v>251.54</v>
      </c>
      <c r="J38" s="133"/>
      <c r="M38" s="24" t="s">
        <v>18</v>
      </c>
      <c r="N38" s="92" t="s">
        <v>29</v>
      </c>
      <c r="O38" s="207">
        <v>307.59000000000003</v>
      </c>
    </row>
    <row r="39" spans="2:15" x14ac:dyDescent="0.25">
      <c r="B39" s="3" t="s">
        <v>39</v>
      </c>
      <c r="C39" s="40" t="s">
        <v>20</v>
      </c>
      <c r="D39" s="138"/>
      <c r="E39" s="127"/>
      <c r="F39" s="152"/>
      <c r="G39" s="138"/>
      <c r="H39" s="138"/>
      <c r="I39" s="138"/>
      <c r="J39" s="126" t="s">
        <v>143</v>
      </c>
      <c r="M39" s="24" t="s">
        <v>18</v>
      </c>
      <c r="N39" s="92" t="s">
        <v>31</v>
      </c>
      <c r="O39" s="207">
        <v>287.44</v>
      </c>
    </row>
    <row r="40" spans="2:15" x14ac:dyDescent="0.25">
      <c r="B40" s="2" t="s">
        <v>39</v>
      </c>
      <c r="C40" s="41" t="s">
        <v>22</v>
      </c>
      <c r="D40" s="142"/>
      <c r="E40" s="132"/>
      <c r="F40" s="154"/>
      <c r="G40" s="153"/>
      <c r="H40" s="142"/>
      <c r="I40" s="142"/>
      <c r="J40" s="130" t="s">
        <v>143</v>
      </c>
      <c r="M40" s="24" t="s">
        <v>18</v>
      </c>
      <c r="N40" s="92" t="s">
        <v>32</v>
      </c>
      <c r="O40" s="207">
        <v>280.09000000000003</v>
      </c>
    </row>
    <row r="41" spans="2:15" ht="15.75" thickBot="1" x14ac:dyDescent="0.3">
      <c r="B41" s="19" t="s">
        <v>39</v>
      </c>
      <c r="C41" s="42" t="s">
        <v>23</v>
      </c>
      <c r="D41" s="150"/>
      <c r="E41" s="135"/>
      <c r="F41" s="155"/>
      <c r="G41" s="150"/>
      <c r="H41" s="150"/>
      <c r="I41" s="175"/>
      <c r="J41" s="134" t="s">
        <v>143</v>
      </c>
      <c r="M41" s="24" t="s">
        <v>18</v>
      </c>
      <c r="N41" s="92" t="s">
        <v>34</v>
      </c>
      <c r="O41" s="207">
        <v>251.54</v>
      </c>
    </row>
    <row r="42" spans="2:15" x14ac:dyDescent="0.25">
      <c r="B42" s="3" t="s">
        <v>35</v>
      </c>
      <c r="C42" s="4" t="s">
        <v>20</v>
      </c>
      <c r="D42" s="138"/>
      <c r="E42" s="127"/>
      <c r="F42" s="152"/>
      <c r="G42" s="127"/>
      <c r="H42" s="168">
        <v>21</v>
      </c>
      <c r="I42" s="140"/>
      <c r="J42" s="126">
        <v>3</v>
      </c>
      <c r="M42" s="24" t="s">
        <v>19</v>
      </c>
      <c r="N42" s="92" t="s">
        <v>26</v>
      </c>
      <c r="O42" s="207">
        <v>438.44</v>
      </c>
    </row>
    <row r="43" spans="2:15" x14ac:dyDescent="0.25">
      <c r="B43" s="2" t="s">
        <v>35</v>
      </c>
      <c r="C43" s="5" t="s">
        <v>22</v>
      </c>
      <c r="D43" s="142"/>
      <c r="E43" s="132"/>
      <c r="F43" s="154"/>
      <c r="G43" s="131"/>
      <c r="H43" s="130">
        <v>5354</v>
      </c>
      <c r="I43" s="145"/>
      <c r="J43" s="130">
        <v>324</v>
      </c>
      <c r="M43" s="24" t="s">
        <v>19</v>
      </c>
      <c r="N43" s="92" t="s">
        <v>27</v>
      </c>
      <c r="O43" s="207">
        <v>437.62</v>
      </c>
    </row>
    <row r="44" spans="2:15" ht="15.75" thickBot="1" x14ac:dyDescent="0.3">
      <c r="B44" s="19" t="s">
        <v>35</v>
      </c>
      <c r="C44" s="6" t="s">
        <v>23</v>
      </c>
      <c r="D44" s="150"/>
      <c r="E44" s="135"/>
      <c r="F44" s="155"/>
      <c r="G44" s="135"/>
      <c r="H44" s="169">
        <v>209.63</v>
      </c>
      <c r="I44" s="163"/>
      <c r="J44" s="134">
        <v>392.65000000000003</v>
      </c>
      <c r="M44" s="24" t="s">
        <v>19</v>
      </c>
      <c r="N44" s="92" t="s">
        <v>30</v>
      </c>
      <c r="O44" s="207">
        <v>408.09000000000003</v>
      </c>
    </row>
    <row r="45" spans="2:15" x14ac:dyDescent="0.25">
      <c r="B45" s="2" t="s">
        <v>36</v>
      </c>
      <c r="C45" s="4" t="s">
        <v>20</v>
      </c>
      <c r="D45" s="138"/>
      <c r="E45" s="127"/>
      <c r="F45" s="152"/>
      <c r="G45" s="127"/>
      <c r="H45" s="128">
        <v>3</v>
      </c>
      <c r="I45" s="140"/>
      <c r="J45" s="146"/>
      <c r="M45" s="24" t="s">
        <v>19</v>
      </c>
      <c r="N45" s="92" t="s">
        <v>31</v>
      </c>
      <c r="O45" s="207">
        <v>420.49</v>
      </c>
    </row>
    <row r="46" spans="2:15" x14ac:dyDescent="0.25">
      <c r="B46" s="2" t="s">
        <v>36</v>
      </c>
      <c r="C46" s="5" t="s">
        <v>22</v>
      </c>
      <c r="D46" s="142"/>
      <c r="E46" s="132"/>
      <c r="F46" s="154"/>
      <c r="G46" s="131"/>
      <c r="H46" s="130">
        <v>876</v>
      </c>
      <c r="I46" s="145"/>
      <c r="J46" s="146"/>
      <c r="M46" s="24" t="s">
        <v>19</v>
      </c>
      <c r="N46" s="92" t="s">
        <v>35</v>
      </c>
      <c r="O46" s="207">
        <v>392.65000000000003</v>
      </c>
    </row>
    <row r="47" spans="2:15" ht="15.75" thickBot="1" x14ac:dyDescent="0.3">
      <c r="B47" s="2" t="s">
        <v>36</v>
      </c>
      <c r="C47" s="6" t="s">
        <v>23</v>
      </c>
      <c r="D47" s="150"/>
      <c r="E47" s="135"/>
      <c r="F47" s="155"/>
      <c r="G47" s="135"/>
      <c r="H47" s="169">
        <v>184.54999999999998</v>
      </c>
      <c r="I47" s="163"/>
      <c r="J47" s="151"/>
      <c r="M47" s="25" t="s">
        <v>19</v>
      </c>
      <c r="N47" s="26" t="s">
        <v>39</v>
      </c>
      <c r="O47" s="208" t="s">
        <v>143</v>
      </c>
    </row>
    <row r="48" spans="2:15" x14ac:dyDescent="0.25">
      <c r="B48" s="3"/>
      <c r="C48" s="7" t="s">
        <v>20</v>
      </c>
      <c r="D48" s="170">
        <v>4</v>
      </c>
      <c r="E48" s="171">
        <v>371</v>
      </c>
      <c r="F48" s="171">
        <v>30</v>
      </c>
      <c r="G48" s="171" t="s">
        <v>143</v>
      </c>
      <c r="H48" s="171">
        <v>132</v>
      </c>
      <c r="I48" s="171">
        <v>149</v>
      </c>
      <c r="J48" s="171">
        <v>73</v>
      </c>
    </row>
    <row r="49" spans="2:10" x14ac:dyDescent="0.25">
      <c r="B49" s="2" t="s">
        <v>37</v>
      </c>
      <c r="C49" s="17" t="s">
        <v>22</v>
      </c>
      <c r="D49" s="172">
        <v>807</v>
      </c>
      <c r="E49" s="172">
        <v>141917</v>
      </c>
      <c r="F49" s="172">
        <v>12277</v>
      </c>
      <c r="G49" s="172" t="s">
        <v>143</v>
      </c>
      <c r="H49" s="172">
        <v>38828</v>
      </c>
      <c r="I49" s="172">
        <v>47265</v>
      </c>
      <c r="J49" s="172">
        <v>7704</v>
      </c>
    </row>
    <row r="50" spans="2:10" ht="15.75" thickBot="1" x14ac:dyDescent="0.3">
      <c r="B50" s="18"/>
      <c r="C50" s="8" t="s">
        <v>23</v>
      </c>
      <c r="D50" s="173">
        <v>313.04096654275094</v>
      </c>
      <c r="E50" s="173">
        <v>326.71102158303796</v>
      </c>
      <c r="F50" s="173">
        <v>321.52000000000004</v>
      </c>
      <c r="G50" s="173" t="s">
        <v>143</v>
      </c>
      <c r="H50" s="173">
        <v>235.4656894509117</v>
      </c>
      <c r="I50" s="173">
        <v>311.84286744948696</v>
      </c>
      <c r="J50" s="174">
        <v>422.31113187954315</v>
      </c>
    </row>
    <row r="52" spans="2:10" x14ac:dyDescent="0.25">
      <c r="B52" t="s">
        <v>141</v>
      </c>
    </row>
  </sheetData>
  <conditionalFormatting sqref="I12:I13">
    <cfRule type="cellIs" dxfId="27" priority="27" stopIfTrue="1" operator="equal">
      <formula>$W$11</formula>
    </cfRule>
    <cfRule type="cellIs" dxfId="26" priority="28" stopIfTrue="1" operator="equal">
      <formula>$W$9</formula>
    </cfRule>
  </conditionalFormatting>
  <conditionalFormatting sqref="I22">
    <cfRule type="cellIs" dxfId="25" priority="25" stopIfTrue="1" operator="equal">
      <formula>$W$11</formula>
    </cfRule>
    <cfRule type="cellIs" dxfId="24" priority="26" stopIfTrue="1" operator="equal">
      <formula>$W$9</formula>
    </cfRule>
  </conditionalFormatting>
  <conditionalFormatting sqref="I34">
    <cfRule type="cellIs" dxfId="23" priority="23" stopIfTrue="1" operator="equal">
      <formula>$W$11</formula>
    </cfRule>
    <cfRule type="cellIs" dxfId="22" priority="24" stopIfTrue="1" operator="equal">
      <formula>$W$9</formula>
    </cfRule>
  </conditionalFormatting>
  <conditionalFormatting sqref="I42:I43">
    <cfRule type="cellIs" dxfId="21" priority="21" stopIfTrue="1" operator="equal">
      <formula>$W$11</formula>
    </cfRule>
    <cfRule type="cellIs" dxfId="20" priority="22" stopIfTrue="1" operator="equal">
      <formula>$W$9</formula>
    </cfRule>
  </conditionalFormatting>
  <conditionalFormatting sqref="I36">
    <cfRule type="cellIs" dxfId="19" priority="19" stopIfTrue="1" operator="equal">
      <formula>$W$11</formula>
    </cfRule>
    <cfRule type="cellIs" dxfId="18" priority="20" stopIfTrue="1" operator="equal">
      <formula>$W$9</formula>
    </cfRule>
  </conditionalFormatting>
  <conditionalFormatting sqref="I35">
    <cfRule type="cellIs" dxfId="17" priority="17" stopIfTrue="1" operator="equal">
      <formula>$W$11</formula>
    </cfRule>
    <cfRule type="cellIs" dxfId="16" priority="18" stopIfTrue="1" operator="equal">
      <formula>$W$9</formula>
    </cfRule>
  </conditionalFormatting>
  <conditionalFormatting sqref="E33:E34">
    <cfRule type="cellIs" dxfId="15" priority="11" stopIfTrue="1" operator="equal">
      <formula>$W$11</formula>
    </cfRule>
    <cfRule type="cellIs" dxfId="14" priority="12" stopIfTrue="1" operator="equal">
      <formula>$W$9</formula>
    </cfRule>
  </conditionalFormatting>
  <conditionalFormatting sqref="E35">
    <cfRule type="cellIs" dxfId="13" priority="9" stopIfTrue="1" operator="equal">
      <formula>$W$11</formula>
    </cfRule>
    <cfRule type="cellIs" dxfId="12" priority="10" stopIfTrue="1" operator="equal">
      <formula>$W$9</formula>
    </cfRule>
  </conditionalFormatting>
  <conditionalFormatting sqref="I45:I46">
    <cfRule type="cellIs" dxfId="11" priority="7" stopIfTrue="1" operator="equal">
      <formula>$W$11</formula>
    </cfRule>
    <cfRule type="cellIs" dxfId="10" priority="8" stopIfTrue="1" operator="equal">
      <formula>$W$9</formula>
    </cfRule>
  </conditionalFormatting>
  <conditionalFormatting sqref="I27:I28">
    <cfRule type="cellIs" dxfId="9" priority="5" stopIfTrue="1" operator="equal">
      <formula>$W$11</formula>
    </cfRule>
    <cfRule type="cellIs" dxfId="8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zoomScaleNormal="100" workbookViewId="0"/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185</v>
      </c>
      <c r="C2"/>
      <c r="G2" t="str">
        <f>'OSNOVNO POROČILO'!A13</f>
        <v>20. teden (17.05.2021 - 23.05.2021)</v>
      </c>
      <c r="J2" t="s">
        <v>146</v>
      </c>
    </row>
    <row r="3" spans="2:10" ht="15.75" thickBot="1" x14ac:dyDescent="0.3">
      <c r="B3" s="37"/>
      <c r="C3"/>
    </row>
    <row r="4" spans="2:10" ht="36" x14ac:dyDescent="0.25">
      <c r="B4" s="63"/>
      <c r="C4" s="64"/>
      <c r="D4" s="65" t="s">
        <v>52</v>
      </c>
      <c r="E4" s="65"/>
      <c r="F4" s="65" t="s">
        <v>167</v>
      </c>
      <c r="G4" s="66" t="s">
        <v>168</v>
      </c>
    </row>
    <row r="5" spans="2:10" ht="24.75" thickBot="1" x14ac:dyDescent="0.3">
      <c r="B5" s="106" t="s">
        <v>139</v>
      </c>
      <c r="C5" s="107" t="s">
        <v>11</v>
      </c>
      <c r="D5" s="209" t="s">
        <v>178</v>
      </c>
      <c r="E5" s="209"/>
      <c r="F5" s="209"/>
      <c r="G5" s="210"/>
    </row>
    <row r="6" spans="2:10" x14ac:dyDescent="0.25">
      <c r="B6" s="104" t="s">
        <v>13</v>
      </c>
      <c r="C6" s="105" t="s">
        <v>21</v>
      </c>
      <c r="D6" s="211" t="s">
        <v>143</v>
      </c>
      <c r="E6" s="211">
        <v>236.54</v>
      </c>
      <c r="F6" s="212"/>
      <c r="G6" s="213"/>
    </row>
    <row r="7" spans="2:10" x14ac:dyDescent="0.25">
      <c r="B7" s="61" t="s">
        <v>13</v>
      </c>
      <c r="C7" s="99" t="s">
        <v>24</v>
      </c>
      <c r="D7" s="122" t="s">
        <v>143</v>
      </c>
      <c r="E7" s="122" t="s">
        <v>143</v>
      </c>
      <c r="F7" s="176"/>
      <c r="G7" s="101"/>
    </row>
    <row r="8" spans="2:10" x14ac:dyDescent="0.25">
      <c r="B8" s="61" t="s">
        <v>13</v>
      </c>
      <c r="C8" s="99" t="s">
        <v>27</v>
      </c>
      <c r="D8" s="91">
        <v>159.79999999999998</v>
      </c>
      <c r="E8" s="91">
        <v>349.67</v>
      </c>
      <c r="F8" s="176">
        <v>189.87000000000003</v>
      </c>
      <c r="G8" s="101">
        <v>1.1881727158948689</v>
      </c>
    </row>
    <row r="9" spans="2:10" x14ac:dyDescent="0.25">
      <c r="B9" s="61" t="s">
        <v>13</v>
      </c>
      <c r="C9" s="99" t="s">
        <v>28</v>
      </c>
      <c r="D9" s="122" t="s">
        <v>143</v>
      </c>
      <c r="E9" s="122">
        <v>331.54</v>
      </c>
      <c r="F9" s="176"/>
      <c r="G9" s="101"/>
    </row>
    <row r="10" spans="2:10" x14ac:dyDescent="0.25">
      <c r="B10" s="61" t="s">
        <v>13</v>
      </c>
      <c r="C10" s="99" t="s">
        <v>31</v>
      </c>
      <c r="D10" s="90">
        <v>299.13</v>
      </c>
      <c r="E10" s="90" t="s">
        <v>143</v>
      </c>
      <c r="F10" s="176"/>
      <c r="G10" s="101"/>
    </row>
    <row r="11" spans="2:10" x14ac:dyDescent="0.25">
      <c r="B11" s="61" t="s">
        <v>13</v>
      </c>
      <c r="C11" s="99" t="s">
        <v>32</v>
      </c>
      <c r="D11" s="122" t="s">
        <v>143</v>
      </c>
      <c r="E11" s="122" t="s">
        <v>143</v>
      </c>
      <c r="F11" s="176"/>
      <c r="G11" s="101"/>
    </row>
    <row r="12" spans="2:10" x14ac:dyDescent="0.25">
      <c r="B12" s="61" t="s">
        <v>14</v>
      </c>
      <c r="C12" s="99" t="s">
        <v>21</v>
      </c>
      <c r="D12" s="90">
        <v>333.54</v>
      </c>
      <c r="E12" s="90">
        <v>333.42</v>
      </c>
      <c r="F12" s="176">
        <v>-0.12000000000000455</v>
      </c>
      <c r="G12" s="101">
        <v>-3.5977693829825075E-4</v>
      </c>
    </row>
    <row r="13" spans="2:10" x14ac:dyDescent="0.25">
      <c r="B13" s="61" t="s">
        <v>14</v>
      </c>
      <c r="C13" s="99" t="s">
        <v>24</v>
      </c>
      <c r="D13" s="90">
        <v>332.45000000000005</v>
      </c>
      <c r="E13" s="90">
        <v>333.03000000000003</v>
      </c>
      <c r="F13" s="176">
        <v>0.57999999999998408</v>
      </c>
      <c r="G13" s="101">
        <v>1.7446232516167282E-3</v>
      </c>
    </row>
    <row r="14" spans="2:10" x14ac:dyDescent="0.25">
      <c r="B14" s="61" t="s">
        <v>14</v>
      </c>
      <c r="C14" s="99" t="s">
        <v>27</v>
      </c>
      <c r="D14" s="90">
        <v>328.8</v>
      </c>
      <c r="E14" s="90">
        <v>327.36</v>
      </c>
      <c r="F14" s="176">
        <v>-1.4399999999999977</v>
      </c>
      <c r="G14" s="101">
        <v>-4.3795620437956373E-3</v>
      </c>
    </row>
    <row r="15" spans="2:10" ht="15.75" customHeight="1" x14ac:dyDescent="0.25">
      <c r="B15" s="61" t="s">
        <v>14</v>
      </c>
      <c r="C15" s="99" t="s">
        <v>28</v>
      </c>
      <c r="D15" s="90">
        <v>327.51000000000005</v>
      </c>
      <c r="E15" s="90">
        <v>328.88</v>
      </c>
      <c r="F15" s="176">
        <v>1.3699999999999477</v>
      </c>
      <c r="G15" s="101">
        <v>4.1830783792859982E-3</v>
      </c>
    </row>
    <row r="16" spans="2:10" x14ac:dyDescent="0.25">
      <c r="B16" s="61" t="s">
        <v>14</v>
      </c>
      <c r="C16" s="99" t="s">
        <v>31</v>
      </c>
      <c r="D16" s="90">
        <v>301.46000000000004</v>
      </c>
      <c r="E16" s="90">
        <v>308.74</v>
      </c>
      <c r="F16" s="176">
        <v>7.2799999999999727</v>
      </c>
      <c r="G16" s="101">
        <v>2.4149140847873563E-2</v>
      </c>
    </row>
    <row r="17" spans="2:18" x14ac:dyDescent="0.25">
      <c r="B17" s="61" t="s">
        <v>14</v>
      </c>
      <c r="C17" s="99" t="s">
        <v>32</v>
      </c>
      <c r="D17" s="90">
        <v>308.85000000000002</v>
      </c>
      <c r="E17" s="90">
        <v>311.78000000000003</v>
      </c>
      <c r="F17" s="176">
        <v>2.9300000000000068</v>
      </c>
      <c r="G17" s="101">
        <v>9.4868058928283538E-3</v>
      </c>
      <c r="I17" s="88"/>
    </row>
    <row r="18" spans="2:18" x14ac:dyDescent="0.25">
      <c r="B18" s="61" t="s">
        <v>15</v>
      </c>
      <c r="C18" s="99" t="s">
        <v>28</v>
      </c>
      <c r="D18" s="90">
        <v>323.35000000000002</v>
      </c>
      <c r="E18" s="90">
        <v>321.52000000000004</v>
      </c>
      <c r="F18" s="176">
        <v>-1.8299999999999841</v>
      </c>
      <c r="G18" s="101">
        <v>-5.6595020875211954E-3</v>
      </c>
    </row>
    <row r="19" spans="2:18" x14ac:dyDescent="0.25">
      <c r="B19" s="61" t="s">
        <v>16</v>
      </c>
      <c r="C19" s="99" t="s">
        <v>21</v>
      </c>
      <c r="D19" s="122" t="s">
        <v>143</v>
      </c>
      <c r="E19" s="122" t="s">
        <v>143</v>
      </c>
      <c r="F19" s="176"/>
      <c r="G19" s="101"/>
    </row>
    <row r="20" spans="2:18" x14ac:dyDescent="0.25">
      <c r="B20" s="61" t="s">
        <v>16</v>
      </c>
      <c r="C20" s="99" t="s">
        <v>24</v>
      </c>
      <c r="D20" s="122" t="s">
        <v>143</v>
      </c>
      <c r="E20" s="122" t="s">
        <v>143</v>
      </c>
      <c r="F20" s="176"/>
      <c r="G20" s="101"/>
    </row>
    <row r="21" spans="2:18" x14ac:dyDescent="0.25">
      <c r="B21" s="61" t="s">
        <v>16</v>
      </c>
      <c r="C21" s="99" t="s">
        <v>25</v>
      </c>
      <c r="D21" s="91" t="s">
        <v>143</v>
      </c>
      <c r="E21" s="91" t="s">
        <v>143</v>
      </c>
      <c r="F21" s="176"/>
      <c r="G21" s="101"/>
    </row>
    <row r="22" spans="2:18" ht="15.75" thickBot="1" x14ac:dyDescent="0.3">
      <c r="B22" s="61" t="s">
        <v>16</v>
      </c>
      <c r="C22" s="99" t="s">
        <v>28</v>
      </c>
      <c r="D22" s="91" t="s">
        <v>143</v>
      </c>
      <c r="E22" s="91" t="s">
        <v>143</v>
      </c>
      <c r="F22" s="176"/>
      <c r="G22" s="101"/>
      <c r="L22" t="s">
        <v>151</v>
      </c>
    </row>
    <row r="23" spans="2:18" ht="15.75" thickBot="1" x14ac:dyDescent="0.3">
      <c r="B23" s="61" t="s">
        <v>16</v>
      </c>
      <c r="C23" s="99" t="s">
        <v>29</v>
      </c>
      <c r="D23" s="90" t="s">
        <v>143</v>
      </c>
      <c r="E23" s="90" t="s">
        <v>143</v>
      </c>
      <c r="F23" s="176"/>
      <c r="G23" s="101"/>
      <c r="J23" s="93"/>
      <c r="K23" s="93"/>
      <c r="L23" s="94" t="s">
        <v>150</v>
      </c>
      <c r="M23" s="118" t="s">
        <v>41</v>
      </c>
      <c r="N23" s="118" t="s">
        <v>42</v>
      </c>
      <c r="O23" s="118" t="s">
        <v>43</v>
      </c>
      <c r="P23" s="118" t="s">
        <v>44</v>
      </c>
      <c r="Q23" s="118" t="s">
        <v>45</v>
      </c>
      <c r="R23" s="119" t="s">
        <v>46</v>
      </c>
    </row>
    <row r="24" spans="2:18" x14ac:dyDescent="0.25">
      <c r="B24" s="61" t="s">
        <v>16</v>
      </c>
      <c r="C24" s="99" t="s">
        <v>32</v>
      </c>
      <c r="D24" s="122" t="s">
        <v>143</v>
      </c>
      <c r="E24" s="122" t="s">
        <v>143</v>
      </c>
      <c r="F24" s="176"/>
      <c r="G24" s="101"/>
      <c r="J24" s="93"/>
      <c r="K24" s="95">
        <v>2020</v>
      </c>
      <c r="L24" s="96">
        <v>20</v>
      </c>
      <c r="M24" s="121">
        <v>315.67</v>
      </c>
      <c r="N24" s="121">
        <v>306.17</v>
      </c>
      <c r="O24" s="121"/>
      <c r="P24" s="121">
        <v>210.41</v>
      </c>
      <c r="Q24" s="121">
        <v>298.31</v>
      </c>
      <c r="R24" s="120"/>
    </row>
    <row r="25" spans="2:18" x14ac:dyDescent="0.25">
      <c r="B25" s="61" t="s">
        <v>16</v>
      </c>
      <c r="C25" s="99" t="s">
        <v>34</v>
      </c>
      <c r="D25" s="122" t="s">
        <v>143</v>
      </c>
      <c r="E25" s="122" t="s">
        <v>143</v>
      </c>
      <c r="F25" s="176"/>
      <c r="G25" s="101"/>
      <c r="J25" s="93"/>
      <c r="K25" s="93"/>
      <c r="L25" s="96">
        <v>21</v>
      </c>
      <c r="M25" s="121">
        <v>312.61</v>
      </c>
      <c r="N25" s="121">
        <v>304.68</v>
      </c>
      <c r="O25" s="121"/>
      <c r="P25" s="121">
        <v>194.12</v>
      </c>
      <c r="Q25" s="121">
        <v>306.81</v>
      </c>
      <c r="R25" s="120"/>
    </row>
    <row r="26" spans="2:18" x14ac:dyDescent="0.25">
      <c r="B26" s="61" t="s">
        <v>17</v>
      </c>
      <c r="C26" s="99" t="s">
        <v>28</v>
      </c>
      <c r="D26" s="90">
        <v>246.65</v>
      </c>
      <c r="E26" s="90">
        <v>260.33</v>
      </c>
      <c r="F26" s="176">
        <v>13.679999999999978</v>
      </c>
      <c r="G26" s="101">
        <v>5.5463206973443979E-2</v>
      </c>
      <c r="J26" s="93"/>
      <c r="K26" s="93"/>
      <c r="L26" s="96">
        <v>22</v>
      </c>
      <c r="M26" s="121">
        <v>311.5</v>
      </c>
      <c r="N26" s="121">
        <v>306.2</v>
      </c>
      <c r="O26" s="121"/>
      <c r="P26" s="121">
        <v>197.20999999999998</v>
      </c>
      <c r="Q26" s="121">
        <v>300.27999999999997</v>
      </c>
      <c r="R26" s="120"/>
    </row>
    <row r="27" spans="2:18" x14ac:dyDescent="0.25">
      <c r="B27" s="61" t="s">
        <v>17</v>
      </c>
      <c r="C27" s="99" t="s">
        <v>29</v>
      </c>
      <c r="D27" s="90">
        <v>360.77000000000004</v>
      </c>
      <c r="E27" s="90">
        <v>271.11</v>
      </c>
      <c r="F27" s="176">
        <v>-89.660000000000025</v>
      </c>
      <c r="G27" s="101">
        <v>-0.24852399035396522</v>
      </c>
      <c r="J27" s="93"/>
      <c r="K27" s="93"/>
      <c r="L27" s="96">
        <v>23</v>
      </c>
      <c r="M27" s="121">
        <v>314.68</v>
      </c>
      <c r="N27" s="121">
        <v>305.29000000000002</v>
      </c>
      <c r="O27" s="121"/>
      <c r="P27" s="121">
        <v>211</v>
      </c>
      <c r="Q27" s="121">
        <v>300.58999999999997</v>
      </c>
      <c r="R27" s="120"/>
    </row>
    <row r="28" spans="2:18" x14ac:dyDescent="0.25">
      <c r="B28" s="61" t="s">
        <v>17</v>
      </c>
      <c r="C28" s="99" t="s">
        <v>31</v>
      </c>
      <c r="D28" s="90">
        <v>222.2</v>
      </c>
      <c r="E28" s="90">
        <v>229.5</v>
      </c>
      <c r="F28" s="176">
        <v>7.3000000000000114</v>
      </c>
      <c r="G28" s="101">
        <v>3.2853285328532822E-2</v>
      </c>
      <c r="J28" s="93"/>
      <c r="K28" s="93"/>
      <c r="L28" s="96">
        <v>24</v>
      </c>
      <c r="M28" s="121">
        <v>313.98</v>
      </c>
      <c r="N28" s="121">
        <v>306.01</v>
      </c>
      <c r="O28" s="121"/>
      <c r="P28" s="121">
        <v>218.81</v>
      </c>
      <c r="Q28" s="121">
        <v>301.68</v>
      </c>
      <c r="R28" s="120"/>
    </row>
    <row r="29" spans="2:18" x14ac:dyDescent="0.25">
      <c r="B29" s="61" t="s">
        <v>17</v>
      </c>
      <c r="C29" s="99" t="s">
        <v>32</v>
      </c>
      <c r="D29" s="90">
        <v>228.01</v>
      </c>
      <c r="E29" s="90">
        <v>231.26999999999998</v>
      </c>
      <c r="F29" s="176">
        <v>3.2599999999999909</v>
      </c>
      <c r="G29" s="101">
        <v>1.4297618525503264E-2</v>
      </c>
      <c r="J29" s="93"/>
      <c r="K29" s="93"/>
      <c r="L29" s="96">
        <v>25</v>
      </c>
      <c r="M29" s="121">
        <v>313.11</v>
      </c>
      <c r="N29" s="121">
        <v>304.89999999999998</v>
      </c>
      <c r="O29" s="121"/>
      <c r="P29" s="121">
        <v>214.12</v>
      </c>
      <c r="Q29" s="121">
        <v>308.43</v>
      </c>
      <c r="R29" s="120"/>
    </row>
    <row r="30" spans="2:18" x14ac:dyDescent="0.25">
      <c r="B30" s="61" t="s">
        <v>17</v>
      </c>
      <c r="C30" s="99" t="s">
        <v>34</v>
      </c>
      <c r="D30" s="90">
        <v>242.22</v>
      </c>
      <c r="E30" s="90" t="s">
        <v>143</v>
      </c>
      <c r="F30" s="176"/>
      <c r="G30" s="101"/>
      <c r="J30" s="93"/>
      <c r="K30" s="93"/>
      <c r="L30" s="96">
        <v>26</v>
      </c>
      <c r="M30" s="121">
        <v>311.64999999999998</v>
      </c>
      <c r="N30" s="121">
        <v>313.02</v>
      </c>
      <c r="O30" s="121"/>
      <c r="P30" s="121">
        <v>219.91</v>
      </c>
      <c r="Q30" s="121">
        <v>346.23</v>
      </c>
      <c r="R30" s="120"/>
    </row>
    <row r="31" spans="2:18" x14ac:dyDescent="0.25">
      <c r="B31" s="61" t="s">
        <v>17</v>
      </c>
      <c r="C31" s="99" t="s">
        <v>35</v>
      </c>
      <c r="D31" s="90">
        <v>185.91</v>
      </c>
      <c r="E31" s="90">
        <v>209.63</v>
      </c>
      <c r="F31" s="176">
        <v>23.72</v>
      </c>
      <c r="G31" s="101">
        <v>0.12758861814856659</v>
      </c>
      <c r="J31" s="93"/>
      <c r="K31" s="93"/>
      <c r="L31" s="96">
        <v>27</v>
      </c>
      <c r="M31" s="121">
        <v>311.98</v>
      </c>
      <c r="N31" s="121">
        <v>307.34999999999997</v>
      </c>
      <c r="O31" s="121"/>
      <c r="P31" s="121">
        <v>220.78</v>
      </c>
      <c r="Q31" s="121">
        <v>302.99</v>
      </c>
      <c r="R31" s="120"/>
    </row>
    <row r="32" spans="2:18" x14ac:dyDescent="0.25">
      <c r="B32" s="61" t="s">
        <v>17</v>
      </c>
      <c r="C32" s="99" t="s">
        <v>36</v>
      </c>
      <c r="D32" s="90">
        <v>187.92999999999998</v>
      </c>
      <c r="E32" s="90">
        <v>184.54999999999998</v>
      </c>
      <c r="F32" s="176">
        <v>-3.3799999999999955</v>
      </c>
      <c r="G32" s="101">
        <v>-1.7985420103229899E-2</v>
      </c>
      <c r="J32" s="93"/>
      <c r="K32" s="93"/>
      <c r="L32" s="96">
        <v>28</v>
      </c>
      <c r="M32" s="121">
        <v>313.09999999999997</v>
      </c>
      <c r="N32" s="121">
        <v>305.89</v>
      </c>
      <c r="O32" s="121"/>
      <c r="P32" s="121">
        <v>222.57</v>
      </c>
      <c r="Q32" s="121">
        <v>305.20999999999998</v>
      </c>
      <c r="R32" s="120"/>
    </row>
    <row r="33" spans="2:18" x14ac:dyDescent="0.25">
      <c r="B33" s="61" t="s">
        <v>18</v>
      </c>
      <c r="C33" s="99" t="s">
        <v>21</v>
      </c>
      <c r="D33" s="122" t="s">
        <v>143</v>
      </c>
      <c r="E33" s="122" t="s">
        <v>143</v>
      </c>
      <c r="F33" s="176"/>
      <c r="G33" s="101"/>
      <c r="J33" s="93"/>
      <c r="K33" s="93"/>
      <c r="L33" s="96">
        <v>29</v>
      </c>
      <c r="M33" s="121">
        <v>311.75</v>
      </c>
      <c r="N33" s="121">
        <v>303.58</v>
      </c>
      <c r="O33" s="121"/>
      <c r="P33" s="121">
        <v>206.19</v>
      </c>
      <c r="Q33" s="121">
        <v>308.96999999999997</v>
      </c>
      <c r="R33" s="120"/>
    </row>
    <row r="34" spans="2:18" x14ac:dyDescent="0.25">
      <c r="B34" s="61" t="s">
        <v>18</v>
      </c>
      <c r="C34" s="99" t="s">
        <v>24</v>
      </c>
      <c r="D34" s="90">
        <v>327.33000000000004</v>
      </c>
      <c r="E34" s="90">
        <v>331.32</v>
      </c>
      <c r="F34" s="176">
        <v>3.9899999999999523</v>
      </c>
      <c r="G34" s="101">
        <v>1.2189533498304206E-2</v>
      </c>
      <c r="J34" s="93"/>
      <c r="K34" s="93"/>
      <c r="L34" s="96">
        <v>30</v>
      </c>
      <c r="M34" s="121">
        <v>310.89</v>
      </c>
      <c r="N34" s="121">
        <v>303.59999999999997</v>
      </c>
      <c r="O34" s="121"/>
      <c r="P34" s="121">
        <v>215.9</v>
      </c>
      <c r="Q34" s="121">
        <v>300</v>
      </c>
      <c r="R34" s="120"/>
    </row>
    <row r="35" spans="2:18" x14ac:dyDescent="0.25">
      <c r="B35" s="61" t="s">
        <v>18</v>
      </c>
      <c r="C35" s="99" t="s">
        <v>25</v>
      </c>
      <c r="D35" s="90">
        <v>327.83000000000004</v>
      </c>
      <c r="E35" s="90">
        <v>329</v>
      </c>
      <c r="F35" s="176">
        <v>1.1699999999999591</v>
      </c>
      <c r="G35" s="101">
        <v>3.5689229173656578E-3</v>
      </c>
      <c r="J35" s="93"/>
      <c r="K35" s="93"/>
      <c r="L35" s="96">
        <v>31</v>
      </c>
      <c r="M35" s="121">
        <v>311.39999999999998</v>
      </c>
      <c r="N35" s="121">
        <v>300.3</v>
      </c>
      <c r="O35" s="121"/>
      <c r="P35" s="121">
        <v>206.29999999999998</v>
      </c>
      <c r="Q35" s="121">
        <v>304.39</v>
      </c>
      <c r="R35" s="120"/>
    </row>
    <row r="36" spans="2:18" x14ac:dyDescent="0.25">
      <c r="B36" s="61" t="s">
        <v>18</v>
      </c>
      <c r="C36" s="99" t="s">
        <v>27</v>
      </c>
      <c r="D36" s="90">
        <v>317.35000000000002</v>
      </c>
      <c r="E36" s="90">
        <v>300.78000000000003</v>
      </c>
      <c r="F36" s="176">
        <v>-16.569999999999993</v>
      </c>
      <c r="G36" s="101">
        <v>-5.2213644241373869E-2</v>
      </c>
      <c r="J36" s="93"/>
      <c r="K36" s="93"/>
      <c r="L36" s="96">
        <v>32</v>
      </c>
      <c r="M36" s="121">
        <v>311.14</v>
      </c>
      <c r="N36" s="121">
        <v>306.2</v>
      </c>
      <c r="O36" s="121"/>
      <c r="P36" s="121">
        <v>219.12</v>
      </c>
      <c r="Q36" s="121">
        <v>308.54000000000002</v>
      </c>
      <c r="R36" s="120"/>
    </row>
    <row r="37" spans="2:18" x14ac:dyDescent="0.25">
      <c r="B37" s="61" t="s">
        <v>18</v>
      </c>
      <c r="C37" s="99" t="s">
        <v>28</v>
      </c>
      <c r="D37" s="90">
        <v>314.94</v>
      </c>
      <c r="E37" s="90">
        <v>313.08000000000004</v>
      </c>
      <c r="F37" s="176">
        <v>-1.8599999999999568</v>
      </c>
      <c r="G37" s="101">
        <v>-5.9058868355875704E-3</v>
      </c>
      <c r="J37" s="93"/>
      <c r="K37" s="93"/>
      <c r="L37" s="96">
        <v>33</v>
      </c>
      <c r="M37" s="121">
        <v>310.46999999999997</v>
      </c>
      <c r="N37" s="121">
        <v>313.95</v>
      </c>
      <c r="O37" s="121"/>
      <c r="P37" s="121">
        <v>223.38</v>
      </c>
      <c r="Q37" s="121">
        <v>308.32</v>
      </c>
      <c r="R37" s="120"/>
    </row>
    <row r="38" spans="2:18" x14ac:dyDescent="0.25">
      <c r="B38" s="61" t="s">
        <v>18</v>
      </c>
      <c r="C38" s="99" t="s">
        <v>29</v>
      </c>
      <c r="D38" s="90">
        <v>307.46000000000004</v>
      </c>
      <c r="E38" s="90">
        <v>307.59000000000003</v>
      </c>
      <c r="F38" s="176">
        <v>0.12999999999999545</v>
      </c>
      <c r="G38" s="101">
        <v>4.2281922851761244E-4</v>
      </c>
      <c r="J38" s="93"/>
      <c r="K38" s="93"/>
      <c r="L38" s="96">
        <v>34</v>
      </c>
      <c r="M38" s="121">
        <v>295.2</v>
      </c>
      <c r="N38" s="121">
        <v>301.55</v>
      </c>
      <c r="O38" s="121"/>
      <c r="P38" s="121">
        <v>191.66</v>
      </c>
      <c r="Q38" s="121">
        <v>308.49</v>
      </c>
      <c r="R38" s="120"/>
    </row>
    <row r="39" spans="2:18" x14ac:dyDescent="0.25">
      <c r="B39" s="61" t="s">
        <v>18</v>
      </c>
      <c r="C39" s="99" t="s">
        <v>31</v>
      </c>
      <c r="D39" s="90">
        <v>255.98</v>
      </c>
      <c r="E39" s="90">
        <v>287.44</v>
      </c>
      <c r="F39" s="176">
        <v>31.460000000000008</v>
      </c>
      <c r="G39" s="101">
        <v>0.12290022658020172</v>
      </c>
      <c r="J39" s="93"/>
      <c r="K39" s="93"/>
      <c r="L39" s="96">
        <v>35</v>
      </c>
      <c r="M39" s="121">
        <v>310.74</v>
      </c>
      <c r="N39" s="121">
        <v>313.14999999999998</v>
      </c>
      <c r="O39" s="121"/>
      <c r="P39" s="121">
        <v>223.03</v>
      </c>
      <c r="Q39" s="121">
        <v>310.62</v>
      </c>
      <c r="R39" s="120"/>
    </row>
    <row r="40" spans="2:18" x14ac:dyDescent="0.25">
      <c r="B40" s="61" t="s">
        <v>18</v>
      </c>
      <c r="C40" s="99" t="s">
        <v>32</v>
      </c>
      <c r="D40" s="90">
        <v>298.23</v>
      </c>
      <c r="E40" s="90">
        <v>280.09000000000003</v>
      </c>
      <c r="F40" s="176">
        <v>-18.139999999999986</v>
      </c>
      <c r="G40" s="101">
        <v>-6.0825537336954616E-2</v>
      </c>
      <c r="J40" s="93"/>
      <c r="K40" s="93"/>
      <c r="L40" s="96">
        <v>36</v>
      </c>
      <c r="M40" s="121">
        <v>310.11</v>
      </c>
      <c r="N40" s="121">
        <v>240.53</v>
      </c>
      <c r="O40" s="121"/>
      <c r="P40" s="121">
        <v>197.95</v>
      </c>
      <c r="Q40" s="121">
        <v>308.05</v>
      </c>
      <c r="R40" s="120"/>
    </row>
    <row r="41" spans="2:18" x14ac:dyDescent="0.25">
      <c r="B41" s="61" t="s">
        <v>18</v>
      </c>
      <c r="C41" s="99" t="s">
        <v>34</v>
      </c>
      <c r="D41" s="122">
        <v>296.73</v>
      </c>
      <c r="E41" s="122">
        <v>251.54</v>
      </c>
      <c r="F41" s="176">
        <v>-45.190000000000026</v>
      </c>
      <c r="G41" s="101">
        <v>-0.15229333063727979</v>
      </c>
      <c r="J41" s="93"/>
      <c r="K41" s="93"/>
      <c r="L41" s="96">
        <v>37</v>
      </c>
      <c r="M41" s="121">
        <v>311.95</v>
      </c>
      <c r="N41" s="121">
        <v>306.77</v>
      </c>
      <c r="O41" s="121"/>
      <c r="P41" s="121">
        <v>214.73</v>
      </c>
      <c r="Q41" s="121">
        <v>304.81</v>
      </c>
      <c r="R41" s="120"/>
    </row>
    <row r="42" spans="2:18" x14ac:dyDescent="0.25">
      <c r="B42" s="61" t="s">
        <v>19</v>
      </c>
      <c r="C42" s="99" t="s">
        <v>26</v>
      </c>
      <c r="D42" s="98">
        <v>453.01000000000005</v>
      </c>
      <c r="E42" s="98">
        <v>438.44</v>
      </c>
      <c r="F42" s="176">
        <v>-14.57000000000005</v>
      </c>
      <c r="G42" s="101">
        <v>-3.2162645416216051E-2</v>
      </c>
      <c r="J42" s="93"/>
      <c r="K42" s="93"/>
      <c r="L42" s="96">
        <v>38</v>
      </c>
      <c r="M42" s="121">
        <v>311.02999999999997</v>
      </c>
      <c r="N42" s="121">
        <v>304.46999999999997</v>
      </c>
      <c r="O42" s="121"/>
      <c r="P42" s="121">
        <v>199.79999999999998</v>
      </c>
      <c r="Q42" s="121">
        <v>308.42</v>
      </c>
      <c r="R42" s="120"/>
    </row>
    <row r="43" spans="2:18" x14ac:dyDescent="0.25">
      <c r="B43" s="61" t="s">
        <v>19</v>
      </c>
      <c r="C43" s="99" t="s">
        <v>27</v>
      </c>
      <c r="D43" s="98">
        <v>425.49</v>
      </c>
      <c r="E43" s="98">
        <v>437.62</v>
      </c>
      <c r="F43" s="176">
        <v>12.129999999999995</v>
      </c>
      <c r="G43" s="101">
        <v>2.8508308068344812E-2</v>
      </c>
      <c r="J43" s="93"/>
      <c r="K43" s="93"/>
      <c r="L43" s="96">
        <v>39</v>
      </c>
      <c r="M43" s="121">
        <v>312.77</v>
      </c>
      <c r="N43" s="121">
        <v>311.02</v>
      </c>
      <c r="O43" s="121"/>
      <c r="P43" s="121">
        <v>216.19</v>
      </c>
      <c r="Q43" s="121">
        <v>308.64999999999998</v>
      </c>
      <c r="R43" s="120">
        <v>321.32</v>
      </c>
    </row>
    <row r="44" spans="2:18" x14ac:dyDescent="0.25">
      <c r="B44" s="61" t="s">
        <v>19</v>
      </c>
      <c r="C44" s="99" t="s">
        <v>30</v>
      </c>
      <c r="D44" s="98">
        <v>413.89000000000004</v>
      </c>
      <c r="E44" s="98">
        <v>408.09000000000003</v>
      </c>
      <c r="F44" s="176">
        <v>-5.8000000000000114</v>
      </c>
      <c r="G44" s="101">
        <v>-1.4013385198965889E-2</v>
      </c>
      <c r="J44" s="93"/>
      <c r="K44" s="93"/>
      <c r="L44" s="96">
        <v>40</v>
      </c>
      <c r="M44" s="121">
        <v>312.81</v>
      </c>
      <c r="N44" s="121">
        <v>307.29000000000002</v>
      </c>
      <c r="O44" s="121"/>
      <c r="P44" s="121">
        <v>216.93</v>
      </c>
      <c r="Q44" s="121">
        <v>307.40999999999997</v>
      </c>
      <c r="R44" s="120"/>
    </row>
    <row r="45" spans="2:18" x14ac:dyDescent="0.25">
      <c r="B45" s="61" t="s">
        <v>19</v>
      </c>
      <c r="C45" s="99" t="s">
        <v>31</v>
      </c>
      <c r="D45" s="98">
        <v>419.21000000000004</v>
      </c>
      <c r="E45" s="98">
        <v>420.49</v>
      </c>
      <c r="F45" s="176">
        <v>1.2799999999999727</v>
      </c>
      <c r="G45" s="101">
        <v>3.0533622766630852E-3</v>
      </c>
      <c r="J45" s="93"/>
      <c r="K45" s="93"/>
      <c r="L45" s="96">
        <v>41</v>
      </c>
      <c r="M45" s="121">
        <v>312.04000000000002</v>
      </c>
      <c r="N45" s="121">
        <v>290.20999999999998</v>
      </c>
      <c r="O45" s="121"/>
      <c r="P45" s="121">
        <v>228.17</v>
      </c>
      <c r="Q45" s="121">
        <v>311.08</v>
      </c>
      <c r="R45" s="120"/>
    </row>
    <row r="46" spans="2:18" x14ac:dyDescent="0.25">
      <c r="B46" s="61" t="s">
        <v>19</v>
      </c>
      <c r="C46" s="99" t="s">
        <v>35</v>
      </c>
      <c r="D46" s="122">
        <v>426.54</v>
      </c>
      <c r="E46" s="122">
        <v>392.65000000000003</v>
      </c>
      <c r="F46" s="176">
        <v>-33.889999999999986</v>
      </c>
      <c r="G46" s="101">
        <v>-7.9453275191072259E-2</v>
      </c>
      <c r="J46" s="93"/>
      <c r="K46" s="93"/>
      <c r="L46" s="96">
        <v>42</v>
      </c>
      <c r="M46" s="121">
        <v>313.96999999999997</v>
      </c>
      <c r="N46" s="121">
        <v>300.74</v>
      </c>
      <c r="O46" s="121">
        <v>301.32</v>
      </c>
      <c r="P46" s="121">
        <v>201.79</v>
      </c>
      <c r="Q46" s="121">
        <v>308.86</v>
      </c>
      <c r="R46" s="120"/>
    </row>
    <row r="47" spans="2:18" ht="15.75" thickBot="1" x14ac:dyDescent="0.3">
      <c r="B47" s="62" t="s">
        <v>19</v>
      </c>
      <c r="C47" s="100" t="s">
        <v>39</v>
      </c>
      <c r="D47" s="214" t="s">
        <v>143</v>
      </c>
      <c r="E47" s="214" t="s">
        <v>143</v>
      </c>
      <c r="F47" s="102"/>
      <c r="G47" s="103"/>
      <c r="J47" s="93"/>
      <c r="K47" s="93"/>
      <c r="L47" s="96">
        <v>43</v>
      </c>
      <c r="M47" s="121">
        <v>310.35000000000002</v>
      </c>
      <c r="N47" s="121">
        <v>301.2</v>
      </c>
      <c r="O47" s="121"/>
      <c r="P47" s="121">
        <v>187.71</v>
      </c>
      <c r="Q47" s="121">
        <v>304.47000000000003</v>
      </c>
      <c r="R47" s="120"/>
    </row>
    <row r="48" spans="2:18" x14ac:dyDescent="0.25">
      <c r="B48" s="124"/>
      <c r="C48" s="125"/>
      <c r="J48" s="93"/>
      <c r="K48" s="93"/>
      <c r="L48" s="96">
        <v>44</v>
      </c>
      <c r="M48" s="121">
        <v>310.95</v>
      </c>
      <c r="N48" s="121">
        <v>303.05</v>
      </c>
      <c r="O48" s="121"/>
      <c r="P48" s="121">
        <v>204.22</v>
      </c>
      <c r="Q48" s="121">
        <v>313.27</v>
      </c>
      <c r="R48" s="120"/>
    </row>
    <row r="49" spans="2:18" x14ac:dyDescent="0.25">
      <c r="J49" s="93"/>
      <c r="K49" s="93"/>
      <c r="L49" s="96">
        <v>45</v>
      </c>
      <c r="M49" s="121">
        <v>312.14999999999998</v>
      </c>
      <c r="N49" s="121">
        <v>303.26</v>
      </c>
      <c r="O49" s="121"/>
      <c r="P49" s="121">
        <v>191.72</v>
      </c>
      <c r="Q49" s="121">
        <v>299.61</v>
      </c>
      <c r="R49" s="120"/>
    </row>
    <row r="50" spans="2:18" x14ac:dyDescent="0.25">
      <c r="B50" s="38" t="s">
        <v>179</v>
      </c>
      <c r="J50" s="93"/>
      <c r="K50" s="93"/>
      <c r="L50" s="96">
        <v>46</v>
      </c>
      <c r="M50" s="121">
        <v>312.66000000000003</v>
      </c>
      <c r="N50" s="121">
        <v>302.16000000000003</v>
      </c>
      <c r="O50" s="121"/>
      <c r="P50" s="121">
        <v>194.1</v>
      </c>
      <c r="Q50" s="121">
        <v>300.24</v>
      </c>
      <c r="R50" s="120"/>
    </row>
    <row r="51" spans="2:18" x14ac:dyDescent="0.25">
      <c r="B51" s="38" t="s">
        <v>180</v>
      </c>
      <c r="J51" s="93"/>
      <c r="K51" s="93"/>
      <c r="L51" s="96">
        <v>47</v>
      </c>
      <c r="M51" s="121">
        <v>312.26</v>
      </c>
      <c r="N51" s="121">
        <v>302.29000000000002</v>
      </c>
      <c r="O51" s="121"/>
      <c r="P51" s="121">
        <v>191.2</v>
      </c>
      <c r="Q51" s="121">
        <v>295.82</v>
      </c>
      <c r="R51" s="120"/>
    </row>
    <row r="52" spans="2:18" x14ac:dyDescent="0.25">
      <c r="B52" s="38" t="s">
        <v>47</v>
      </c>
      <c r="J52" s="93"/>
      <c r="K52" s="93"/>
      <c r="L52" s="96">
        <v>48</v>
      </c>
      <c r="M52" s="121">
        <v>308.72000000000003</v>
      </c>
      <c r="N52" s="121">
        <v>308</v>
      </c>
      <c r="O52" s="121"/>
      <c r="P52" s="121">
        <v>199.23</v>
      </c>
      <c r="Q52" s="121">
        <v>296.89</v>
      </c>
      <c r="R52" s="120"/>
    </row>
    <row r="53" spans="2:18" x14ac:dyDescent="0.25">
      <c r="B53" s="38" t="s">
        <v>48</v>
      </c>
      <c r="J53" s="93"/>
      <c r="K53" s="93"/>
      <c r="L53" s="96">
        <v>49</v>
      </c>
      <c r="M53" s="121">
        <v>314.08</v>
      </c>
      <c r="N53" s="121">
        <v>306.01</v>
      </c>
      <c r="O53" s="121"/>
      <c r="P53" s="121">
        <v>192.59</v>
      </c>
      <c r="Q53" s="121">
        <v>297.64</v>
      </c>
      <c r="R53" s="120"/>
    </row>
    <row r="54" spans="2:18" x14ac:dyDescent="0.25">
      <c r="B54" s="38" t="s">
        <v>49</v>
      </c>
      <c r="J54" s="93"/>
      <c r="K54" s="93"/>
      <c r="L54" s="96">
        <v>50</v>
      </c>
      <c r="M54" s="121">
        <v>314.14</v>
      </c>
      <c r="N54" s="121">
        <v>305.96999999999997</v>
      </c>
      <c r="O54" s="121"/>
      <c r="P54" s="121">
        <v>224.54</v>
      </c>
      <c r="Q54" s="121">
        <v>300.40999999999997</v>
      </c>
      <c r="R54" s="120"/>
    </row>
    <row r="55" spans="2:18" x14ac:dyDescent="0.25">
      <c r="B55" s="38" t="s">
        <v>50</v>
      </c>
      <c r="J55" s="93"/>
      <c r="K55" s="93"/>
      <c r="L55" s="96">
        <v>51</v>
      </c>
      <c r="M55" s="121">
        <v>317.25</v>
      </c>
      <c r="N55" s="121">
        <v>309.34999999999997</v>
      </c>
      <c r="O55" s="121"/>
      <c r="P55" s="121">
        <v>217.65</v>
      </c>
      <c r="Q55" s="121">
        <v>303.38</v>
      </c>
      <c r="R55" s="120"/>
    </row>
    <row r="56" spans="2:18" x14ac:dyDescent="0.25">
      <c r="J56" s="93"/>
      <c r="K56" s="93"/>
      <c r="L56" s="96">
        <v>52</v>
      </c>
      <c r="M56" s="121">
        <v>316.09999999999997</v>
      </c>
      <c r="N56" s="121">
        <v>310.08999999999997</v>
      </c>
      <c r="O56" s="121"/>
      <c r="P56" s="121">
        <v>230.03</v>
      </c>
      <c r="Q56" s="121">
        <v>305.33999999999997</v>
      </c>
      <c r="R56" s="120"/>
    </row>
    <row r="57" spans="2:18" ht="15.75" thickBot="1" x14ac:dyDescent="0.3">
      <c r="J57" s="93"/>
      <c r="K57" s="93"/>
      <c r="L57" s="314">
        <v>53</v>
      </c>
      <c r="M57" s="315">
        <v>326.12</v>
      </c>
      <c r="N57" s="315">
        <v>312.89999999999998</v>
      </c>
      <c r="O57" s="315"/>
      <c r="P57" s="315">
        <v>233.31</v>
      </c>
      <c r="Q57" s="315">
        <v>277.79000000000002</v>
      </c>
      <c r="R57" s="316"/>
    </row>
    <row r="58" spans="2:18" x14ac:dyDescent="0.25">
      <c r="J58" s="93"/>
      <c r="K58" s="108">
        <v>2021</v>
      </c>
      <c r="L58" s="312">
        <v>1</v>
      </c>
      <c r="M58" s="313">
        <v>322.70999999999998</v>
      </c>
      <c r="N58" s="313">
        <v>313.69</v>
      </c>
      <c r="O58" s="313"/>
      <c r="P58" s="313">
        <v>206.39</v>
      </c>
      <c r="Q58" s="313">
        <v>299.54000000000002</v>
      </c>
      <c r="R58" s="313"/>
    </row>
    <row r="59" spans="2:18" x14ac:dyDescent="0.25">
      <c r="J59" s="93"/>
      <c r="L59" s="97">
        <v>2</v>
      </c>
      <c r="M59" s="122">
        <v>322.49</v>
      </c>
      <c r="N59" s="122">
        <v>311.77</v>
      </c>
      <c r="O59" s="122"/>
      <c r="P59" s="122">
        <v>216.23</v>
      </c>
      <c r="Q59" s="122">
        <v>307.14999999999998</v>
      </c>
      <c r="R59" s="122"/>
    </row>
    <row r="60" spans="2:18" x14ac:dyDescent="0.25">
      <c r="J60" s="93"/>
      <c r="L60" s="97">
        <v>3</v>
      </c>
      <c r="M60" s="122">
        <v>321.08</v>
      </c>
      <c r="N60" s="122">
        <v>310.05</v>
      </c>
      <c r="O60" s="122"/>
      <c r="P60" s="122">
        <v>205.76</v>
      </c>
      <c r="Q60" s="121">
        <v>305.39999999999998</v>
      </c>
      <c r="R60" s="122"/>
    </row>
    <row r="61" spans="2:18" x14ac:dyDescent="0.25">
      <c r="J61" s="93"/>
      <c r="L61" s="97">
        <v>4</v>
      </c>
      <c r="M61" s="122">
        <v>323.79000000000002</v>
      </c>
      <c r="N61" s="122">
        <v>314.77000000000004</v>
      </c>
      <c r="O61" s="122"/>
      <c r="P61" s="122">
        <v>203.91</v>
      </c>
      <c r="Q61" s="122">
        <v>305.89000000000004</v>
      </c>
      <c r="R61" s="122"/>
    </row>
    <row r="62" spans="2:18" x14ac:dyDescent="0.25">
      <c r="J62" s="93"/>
      <c r="L62" s="97">
        <v>5</v>
      </c>
      <c r="M62" s="122">
        <v>315.22000000000003</v>
      </c>
      <c r="N62" s="122">
        <v>297.53000000000003</v>
      </c>
      <c r="O62" s="122"/>
      <c r="P62" s="122">
        <v>206.42</v>
      </c>
      <c r="Q62" s="122">
        <v>307.66000000000003</v>
      </c>
      <c r="R62" s="122"/>
    </row>
    <row r="63" spans="2:18" x14ac:dyDescent="0.25">
      <c r="J63" s="93"/>
      <c r="L63" s="97">
        <v>6</v>
      </c>
      <c r="M63" s="122">
        <v>320.66000000000003</v>
      </c>
      <c r="N63" s="122">
        <v>313.52000000000004</v>
      </c>
      <c r="O63" s="122"/>
      <c r="P63" s="122">
        <v>210.29</v>
      </c>
      <c r="Q63" s="122">
        <v>308.04000000000002</v>
      </c>
      <c r="R63" s="122"/>
    </row>
    <row r="64" spans="2:18" x14ac:dyDescent="0.25">
      <c r="J64" s="93"/>
      <c r="K64" s="93"/>
      <c r="L64" s="97">
        <v>7</v>
      </c>
      <c r="M64" s="122">
        <v>324.55</v>
      </c>
      <c r="N64" s="122">
        <v>320.44</v>
      </c>
      <c r="O64" s="122"/>
      <c r="P64" s="122">
        <v>206.25</v>
      </c>
      <c r="Q64" s="122">
        <v>314.46000000000004</v>
      </c>
      <c r="R64" s="122"/>
    </row>
    <row r="65" spans="10:18" x14ac:dyDescent="0.25">
      <c r="J65" s="93"/>
      <c r="K65" s="93"/>
      <c r="L65" s="97">
        <v>8</v>
      </c>
      <c r="M65" s="122">
        <v>323.06</v>
      </c>
      <c r="N65" s="122">
        <v>321.24</v>
      </c>
      <c r="O65" s="122"/>
      <c r="P65" s="122">
        <v>203.13</v>
      </c>
      <c r="Q65" s="122">
        <v>314.04000000000002</v>
      </c>
      <c r="R65" s="122"/>
    </row>
    <row r="66" spans="10:18" x14ac:dyDescent="0.25">
      <c r="J66" s="93"/>
      <c r="K66" s="93"/>
      <c r="L66" s="97">
        <v>9</v>
      </c>
      <c r="M66" s="122">
        <v>327.99</v>
      </c>
      <c r="N66" s="122">
        <v>321.36</v>
      </c>
      <c r="O66" s="122"/>
      <c r="P66" s="122">
        <v>229.54</v>
      </c>
      <c r="Q66" s="122">
        <v>304.26000000000005</v>
      </c>
      <c r="R66" s="122"/>
    </row>
    <row r="67" spans="10:18" x14ac:dyDescent="0.25">
      <c r="J67" s="93"/>
      <c r="K67" s="93"/>
      <c r="L67" s="97">
        <v>10</v>
      </c>
      <c r="M67" s="121">
        <v>325.20000000000005</v>
      </c>
      <c r="N67" s="121">
        <v>318.40000000000003</v>
      </c>
      <c r="O67" s="122"/>
      <c r="P67" s="122">
        <v>225.95999999999998</v>
      </c>
      <c r="Q67" s="122">
        <v>308.73</v>
      </c>
      <c r="R67" s="122"/>
    </row>
    <row r="68" spans="10:18" x14ac:dyDescent="0.25">
      <c r="J68" s="93"/>
      <c r="K68" s="93"/>
      <c r="L68" s="97">
        <v>11</v>
      </c>
      <c r="M68" s="122">
        <v>318.92</v>
      </c>
      <c r="N68" s="122">
        <v>323.79000000000002</v>
      </c>
      <c r="O68" s="122"/>
      <c r="P68" s="122">
        <v>205.73999999999998</v>
      </c>
      <c r="Q68" s="122">
        <v>303.75</v>
      </c>
      <c r="R68" s="122"/>
    </row>
    <row r="69" spans="10:18" x14ac:dyDescent="0.25">
      <c r="J69" s="93"/>
      <c r="K69" s="93"/>
      <c r="L69" s="97">
        <v>12</v>
      </c>
      <c r="M69" s="123">
        <v>329.58000000000004</v>
      </c>
      <c r="N69" s="123">
        <v>324.32</v>
      </c>
      <c r="O69" s="123"/>
      <c r="P69" s="123">
        <v>230.48</v>
      </c>
      <c r="Q69" s="123">
        <v>319.13</v>
      </c>
      <c r="R69" s="123"/>
    </row>
    <row r="70" spans="10:18" x14ac:dyDescent="0.25">
      <c r="J70" s="93"/>
      <c r="L70" s="97">
        <v>13</v>
      </c>
      <c r="M70" s="123">
        <v>330.95000000000005</v>
      </c>
      <c r="N70" s="123">
        <v>322.84000000000003</v>
      </c>
      <c r="O70" s="123">
        <v>321.54000000000002</v>
      </c>
      <c r="P70" s="123">
        <v>236.72</v>
      </c>
      <c r="Q70" s="123">
        <v>304.8</v>
      </c>
      <c r="R70" s="123"/>
    </row>
    <row r="71" spans="10:18" x14ac:dyDescent="0.25">
      <c r="J71" s="93"/>
      <c r="K71" s="93"/>
      <c r="L71" s="97">
        <v>14</v>
      </c>
      <c r="M71" s="123">
        <v>324.98</v>
      </c>
      <c r="N71" s="123">
        <v>330.45000000000005</v>
      </c>
      <c r="O71" s="123">
        <v>321.54000000000002</v>
      </c>
      <c r="P71" s="123">
        <v>218.79999999999998</v>
      </c>
      <c r="Q71" s="123">
        <v>314.13</v>
      </c>
      <c r="R71" s="123"/>
    </row>
    <row r="72" spans="10:18" x14ac:dyDescent="0.25">
      <c r="J72" s="93"/>
      <c r="K72" s="93"/>
      <c r="L72" s="97">
        <v>15</v>
      </c>
      <c r="M72" s="123">
        <v>330.16</v>
      </c>
      <c r="N72" s="123">
        <v>309.01000000000005</v>
      </c>
      <c r="O72" s="123">
        <v>314.24</v>
      </c>
      <c r="P72" s="123">
        <v>231.95</v>
      </c>
      <c r="Q72" s="123">
        <v>313.33000000000004</v>
      </c>
      <c r="R72" s="123"/>
    </row>
    <row r="73" spans="10:18" x14ac:dyDescent="0.25">
      <c r="J73" s="93"/>
      <c r="K73" s="93"/>
      <c r="L73" s="97">
        <v>16</v>
      </c>
      <c r="M73" s="123">
        <v>327.71000000000004</v>
      </c>
      <c r="N73" s="123">
        <v>319.76000000000005</v>
      </c>
      <c r="O73" s="123"/>
      <c r="P73" s="123">
        <v>225.66</v>
      </c>
      <c r="Q73" s="123">
        <v>312.12</v>
      </c>
      <c r="R73" s="123"/>
    </row>
    <row r="74" spans="10:18" x14ac:dyDescent="0.25">
      <c r="J74" s="93"/>
      <c r="K74" s="93"/>
      <c r="L74" s="97">
        <v>17</v>
      </c>
      <c r="M74" s="122">
        <v>329.43</v>
      </c>
      <c r="N74" s="122">
        <v>324.37</v>
      </c>
      <c r="O74" s="122"/>
      <c r="P74" s="122">
        <v>237.32999999999998</v>
      </c>
      <c r="Q74" s="122">
        <v>312.63</v>
      </c>
      <c r="R74" s="122"/>
    </row>
    <row r="75" spans="10:18" x14ac:dyDescent="0.25">
      <c r="J75" s="93"/>
      <c r="K75" s="93"/>
      <c r="L75" s="97">
        <v>18</v>
      </c>
      <c r="M75" s="122">
        <v>327.42</v>
      </c>
      <c r="N75" s="122">
        <v>323.78000000000003</v>
      </c>
      <c r="O75" s="122"/>
      <c r="P75" s="122">
        <v>236.37</v>
      </c>
      <c r="Q75" s="122">
        <v>313.51000000000005</v>
      </c>
      <c r="R75" s="122"/>
    </row>
    <row r="76" spans="10:18" x14ac:dyDescent="0.25">
      <c r="J76" s="93"/>
      <c r="K76" s="93"/>
      <c r="L76" s="97">
        <v>19</v>
      </c>
      <c r="M76" s="123">
        <v>327.51000000000005</v>
      </c>
      <c r="N76" s="123">
        <v>323.35000000000002</v>
      </c>
      <c r="O76" s="123"/>
      <c r="P76" s="123">
        <v>228.01</v>
      </c>
      <c r="Q76" s="123">
        <v>314.94</v>
      </c>
      <c r="R76" s="311"/>
    </row>
    <row r="77" spans="10:18" x14ac:dyDescent="0.25">
      <c r="J77" s="93"/>
      <c r="K77" s="93"/>
      <c r="L77" s="97">
        <v>20</v>
      </c>
      <c r="M77" s="123">
        <v>328.88</v>
      </c>
      <c r="N77" s="123">
        <v>321.52000000000004</v>
      </c>
      <c r="O77" s="123"/>
      <c r="P77" s="123">
        <v>231.26999999999998</v>
      </c>
      <c r="Q77" s="123">
        <v>313.08000000000004</v>
      </c>
      <c r="R77" s="311">
        <v>331.54</v>
      </c>
    </row>
    <row r="78" spans="10:18" x14ac:dyDescent="0.25">
      <c r="J78" s="93"/>
      <c r="K78" s="9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4"/>
  <sheetViews>
    <sheetView workbookViewId="0"/>
  </sheetViews>
  <sheetFormatPr defaultRowHeight="15" x14ac:dyDescent="0.25"/>
  <cols>
    <col min="1" max="1" width="9.140625" style="93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4" t="s">
        <v>52</v>
      </c>
      <c r="C3" s="39" t="s">
        <v>13</v>
      </c>
      <c r="D3" s="85" t="s">
        <v>14</v>
      </c>
      <c r="E3" s="86" t="s">
        <v>15</v>
      </c>
      <c r="F3" s="86" t="s">
        <v>16</v>
      </c>
      <c r="G3" s="86" t="s">
        <v>17</v>
      </c>
      <c r="H3" s="87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20</v>
      </c>
      <c r="C4" s="34"/>
      <c r="D4" s="33">
        <v>131570</v>
      </c>
      <c r="E4" s="33">
        <v>6584</v>
      </c>
      <c r="F4" s="33"/>
      <c r="G4" s="33">
        <v>48848</v>
      </c>
      <c r="H4" s="33">
        <v>42445</v>
      </c>
      <c r="I4" s="34">
        <v>4904</v>
      </c>
      <c r="J4" s="35">
        <v>234351</v>
      </c>
      <c r="K4"/>
    </row>
    <row r="5" spans="2:13" x14ac:dyDescent="0.25">
      <c r="B5" s="32">
        <v>21</v>
      </c>
      <c r="C5" s="34"/>
      <c r="D5" s="33">
        <v>140458</v>
      </c>
      <c r="E5" s="33">
        <v>7414</v>
      </c>
      <c r="F5" s="33"/>
      <c r="G5" s="33">
        <v>33519</v>
      </c>
      <c r="H5" s="33">
        <v>41660</v>
      </c>
      <c r="I5" s="34">
        <v>5053</v>
      </c>
      <c r="J5" s="35">
        <v>228104</v>
      </c>
      <c r="K5"/>
    </row>
    <row r="6" spans="2:13" x14ac:dyDescent="0.25">
      <c r="B6" s="32">
        <v>22</v>
      </c>
      <c r="C6" s="34"/>
      <c r="D6" s="33">
        <v>142312</v>
      </c>
      <c r="E6" s="33">
        <v>11578</v>
      </c>
      <c r="F6" s="33"/>
      <c r="G6" s="33">
        <v>58259</v>
      </c>
      <c r="H6" s="33">
        <v>44647</v>
      </c>
      <c r="I6" s="34">
        <v>5432</v>
      </c>
      <c r="J6" s="35">
        <v>262228</v>
      </c>
      <c r="K6"/>
    </row>
    <row r="7" spans="2:13" x14ac:dyDescent="0.25">
      <c r="B7" s="32">
        <v>23</v>
      </c>
      <c r="C7" s="33"/>
      <c r="D7" s="33">
        <v>101111</v>
      </c>
      <c r="E7" s="33">
        <v>5972</v>
      </c>
      <c r="F7" s="33"/>
      <c r="G7" s="33">
        <v>27715</v>
      </c>
      <c r="H7" s="33">
        <v>41514</v>
      </c>
      <c r="I7" s="33">
        <v>6651</v>
      </c>
      <c r="J7" s="35">
        <v>182963</v>
      </c>
      <c r="K7"/>
    </row>
    <row r="8" spans="2:13" x14ac:dyDescent="0.25">
      <c r="B8" s="32">
        <v>24</v>
      </c>
      <c r="C8" s="34"/>
      <c r="D8" s="33">
        <v>131895</v>
      </c>
      <c r="E8" s="33">
        <v>7084</v>
      </c>
      <c r="F8" s="33"/>
      <c r="G8" s="33">
        <v>39817</v>
      </c>
      <c r="H8" s="33">
        <v>44887</v>
      </c>
      <c r="I8" s="34">
        <v>6934</v>
      </c>
      <c r="J8" s="35">
        <v>230617</v>
      </c>
      <c r="K8"/>
    </row>
    <row r="9" spans="2:13" x14ac:dyDescent="0.25">
      <c r="B9" s="32">
        <v>25</v>
      </c>
      <c r="C9" s="34"/>
      <c r="D9" s="33">
        <v>111881</v>
      </c>
      <c r="E9" s="33">
        <v>8073</v>
      </c>
      <c r="F9" s="33"/>
      <c r="G9" s="33">
        <v>44317</v>
      </c>
      <c r="H9" s="33">
        <v>44902</v>
      </c>
      <c r="I9" s="34">
        <v>8174</v>
      </c>
      <c r="J9" s="35">
        <v>217347</v>
      </c>
      <c r="K9"/>
    </row>
    <row r="10" spans="2:13" x14ac:dyDescent="0.25">
      <c r="B10" s="32">
        <v>26</v>
      </c>
      <c r="C10" s="33">
        <v>522</v>
      </c>
      <c r="D10" s="33">
        <v>128318</v>
      </c>
      <c r="E10" s="33">
        <v>9912</v>
      </c>
      <c r="F10" s="33"/>
      <c r="G10" s="33">
        <v>31477</v>
      </c>
      <c r="H10" s="33">
        <v>52947</v>
      </c>
      <c r="I10" s="33">
        <v>10713</v>
      </c>
      <c r="J10" s="35">
        <v>233889</v>
      </c>
      <c r="K10"/>
    </row>
    <row r="11" spans="2:13" x14ac:dyDescent="0.25">
      <c r="B11" s="32">
        <v>27</v>
      </c>
      <c r="C11" s="34"/>
      <c r="D11" s="33">
        <v>138968</v>
      </c>
      <c r="E11" s="33">
        <v>14377</v>
      </c>
      <c r="F11" s="33"/>
      <c r="G11" s="33">
        <v>45506</v>
      </c>
      <c r="H11" s="33">
        <v>48982</v>
      </c>
      <c r="I11" s="34"/>
      <c r="J11" s="35">
        <v>247833</v>
      </c>
      <c r="K11"/>
    </row>
    <row r="12" spans="2:13" x14ac:dyDescent="0.25">
      <c r="B12" s="32">
        <v>28</v>
      </c>
      <c r="C12" s="34"/>
      <c r="D12" s="33">
        <v>118406</v>
      </c>
      <c r="E12" s="33">
        <v>7979</v>
      </c>
      <c r="F12" s="33"/>
      <c r="G12" s="33">
        <v>36063</v>
      </c>
      <c r="H12" s="33">
        <v>42405</v>
      </c>
      <c r="I12" s="34">
        <v>7949</v>
      </c>
      <c r="J12" s="35">
        <v>212802</v>
      </c>
      <c r="K12"/>
    </row>
    <row r="13" spans="2:13" x14ac:dyDescent="0.25">
      <c r="B13" s="32">
        <v>29</v>
      </c>
      <c r="C13" s="34"/>
      <c r="D13" s="33">
        <v>119280</v>
      </c>
      <c r="E13" s="33">
        <v>11364</v>
      </c>
      <c r="F13" s="33"/>
      <c r="G13" s="33">
        <v>38956</v>
      </c>
      <c r="H13" s="33">
        <v>59096</v>
      </c>
      <c r="I13" s="34"/>
      <c r="J13" s="35">
        <v>228696</v>
      </c>
      <c r="K13"/>
    </row>
    <row r="14" spans="2:13" x14ac:dyDescent="0.25">
      <c r="B14" s="32">
        <v>30</v>
      </c>
      <c r="C14" s="34"/>
      <c r="D14" s="33">
        <v>118423</v>
      </c>
      <c r="E14" s="33">
        <v>11038</v>
      </c>
      <c r="F14" s="33"/>
      <c r="G14" s="33">
        <v>40577</v>
      </c>
      <c r="H14" s="33">
        <v>41415</v>
      </c>
      <c r="I14" s="34"/>
      <c r="J14" s="35">
        <v>211453</v>
      </c>
      <c r="K14"/>
    </row>
    <row r="15" spans="2:13" x14ac:dyDescent="0.25">
      <c r="B15" s="32">
        <v>31</v>
      </c>
      <c r="C15" s="34"/>
      <c r="D15" s="33">
        <v>128186</v>
      </c>
      <c r="E15" s="33">
        <v>7755</v>
      </c>
      <c r="F15" s="33"/>
      <c r="G15" s="33">
        <v>46790</v>
      </c>
      <c r="H15" s="33">
        <v>59347</v>
      </c>
      <c r="I15" s="34">
        <v>5600</v>
      </c>
      <c r="J15" s="35">
        <v>247678</v>
      </c>
      <c r="K15"/>
    </row>
    <row r="16" spans="2:13" x14ac:dyDescent="0.25">
      <c r="B16" s="32">
        <v>32</v>
      </c>
      <c r="C16" s="34"/>
      <c r="D16" s="33">
        <v>110306</v>
      </c>
      <c r="E16" s="33">
        <v>12741</v>
      </c>
      <c r="F16" s="33"/>
      <c r="G16" s="33">
        <v>38020</v>
      </c>
      <c r="H16" s="33">
        <v>49702</v>
      </c>
      <c r="I16" s="34"/>
      <c r="J16" s="35">
        <v>210769</v>
      </c>
      <c r="K16"/>
    </row>
    <row r="17" spans="2:11" x14ac:dyDescent="0.25">
      <c r="B17" s="32">
        <v>33</v>
      </c>
      <c r="C17" s="34"/>
      <c r="D17" s="33">
        <v>120044</v>
      </c>
      <c r="E17" s="33">
        <v>14411</v>
      </c>
      <c r="F17" s="33"/>
      <c r="G17" s="33">
        <v>47106</v>
      </c>
      <c r="H17" s="33">
        <v>51846</v>
      </c>
      <c r="I17" s="34">
        <v>5702</v>
      </c>
      <c r="J17" s="35">
        <v>239109</v>
      </c>
      <c r="K17"/>
    </row>
    <row r="18" spans="2:11" x14ac:dyDescent="0.25">
      <c r="B18" s="32">
        <v>34</v>
      </c>
      <c r="C18" s="34"/>
      <c r="D18" s="33">
        <v>120044</v>
      </c>
      <c r="E18" s="33">
        <v>14411</v>
      </c>
      <c r="F18" s="33"/>
      <c r="G18" s="33">
        <v>47106</v>
      </c>
      <c r="H18" s="33">
        <v>51846</v>
      </c>
      <c r="I18" s="34">
        <v>7248</v>
      </c>
      <c r="J18" s="35">
        <v>240655</v>
      </c>
      <c r="K18"/>
    </row>
    <row r="19" spans="2:11" x14ac:dyDescent="0.25">
      <c r="B19" s="32">
        <v>35</v>
      </c>
      <c r="C19" s="34"/>
      <c r="D19" s="33">
        <v>119594</v>
      </c>
      <c r="E19" s="33">
        <v>8124</v>
      </c>
      <c r="F19" s="33"/>
      <c r="G19" s="33">
        <v>34401</v>
      </c>
      <c r="H19" s="33">
        <v>56720</v>
      </c>
      <c r="I19" s="34">
        <v>5527</v>
      </c>
      <c r="J19" s="35">
        <v>224366</v>
      </c>
      <c r="K19"/>
    </row>
    <row r="20" spans="2:11" x14ac:dyDescent="0.25">
      <c r="B20" s="32">
        <v>36</v>
      </c>
      <c r="C20" s="34">
        <v>130</v>
      </c>
      <c r="D20" s="33">
        <v>119291</v>
      </c>
      <c r="E20" s="33">
        <v>10449</v>
      </c>
      <c r="F20" s="33"/>
      <c r="G20" s="33">
        <v>50185</v>
      </c>
      <c r="H20" s="33">
        <v>51804</v>
      </c>
      <c r="I20" s="34">
        <v>7589</v>
      </c>
      <c r="J20" s="35">
        <v>239448</v>
      </c>
      <c r="K20"/>
    </row>
    <row r="21" spans="2:11" x14ac:dyDescent="0.25">
      <c r="B21" s="32">
        <v>37</v>
      </c>
      <c r="C21" s="34"/>
      <c r="D21" s="33">
        <v>123350</v>
      </c>
      <c r="E21" s="33">
        <v>6350</v>
      </c>
      <c r="F21" s="33"/>
      <c r="G21" s="33">
        <v>34610</v>
      </c>
      <c r="H21" s="33">
        <v>46640</v>
      </c>
      <c r="I21" s="34">
        <v>6657</v>
      </c>
      <c r="J21" s="35">
        <v>217607</v>
      </c>
      <c r="K21"/>
    </row>
    <row r="22" spans="2:11" x14ac:dyDescent="0.25">
      <c r="B22" s="32">
        <v>38</v>
      </c>
      <c r="C22" s="34">
        <v>341</v>
      </c>
      <c r="D22" s="33">
        <v>148332</v>
      </c>
      <c r="E22" s="33">
        <v>11444</v>
      </c>
      <c r="F22" s="33"/>
      <c r="G22" s="33">
        <v>44711</v>
      </c>
      <c r="H22" s="33">
        <v>54932</v>
      </c>
      <c r="I22" s="34">
        <v>7196</v>
      </c>
      <c r="J22" s="35">
        <v>266956</v>
      </c>
      <c r="K22"/>
    </row>
    <row r="23" spans="2:11" x14ac:dyDescent="0.25">
      <c r="B23" s="32">
        <v>39</v>
      </c>
      <c r="C23" s="33">
        <v>712</v>
      </c>
      <c r="D23" s="33">
        <v>133059</v>
      </c>
      <c r="E23" s="33">
        <v>11826</v>
      </c>
      <c r="F23" s="33"/>
      <c r="G23" s="33">
        <v>38608</v>
      </c>
      <c r="H23" s="33">
        <v>48953</v>
      </c>
      <c r="I23" s="33">
        <v>4813</v>
      </c>
      <c r="J23" s="35">
        <v>237971</v>
      </c>
      <c r="K23"/>
    </row>
    <row r="24" spans="2:11" x14ac:dyDescent="0.25">
      <c r="B24" s="32">
        <v>40</v>
      </c>
      <c r="C24" s="34"/>
      <c r="D24" s="33">
        <v>124640</v>
      </c>
      <c r="E24" s="33">
        <v>7306</v>
      </c>
      <c r="F24" s="33"/>
      <c r="G24" s="33">
        <v>46142</v>
      </c>
      <c r="H24" s="33">
        <v>48270</v>
      </c>
      <c r="I24" s="34">
        <v>5886</v>
      </c>
      <c r="J24" s="35">
        <v>232244</v>
      </c>
      <c r="K24"/>
    </row>
    <row r="25" spans="2:11" x14ac:dyDescent="0.25">
      <c r="B25" s="32">
        <v>41</v>
      </c>
      <c r="C25" s="34">
        <v>272</v>
      </c>
      <c r="D25" s="33">
        <v>121767</v>
      </c>
      <c r="E25" s="33">
        <v>11614</v>
      </c>
      <c r="F25" s="33">
        <v>311</v>
      </c>
      <c r="G25" s="33">
        <v>55131</v>
      </c>
      <c r="H25" s="33">
        <v>39848</v>
      </c>
      <c r="I25" s="34">
        <v>6222</v>
      </c>
      <c r="J25" s="35">
        <v>235165</v>
      </c>
      <c r="K25"/>
    </row>
    <row r="26" spans="2:11" x14ac:dyDescent="0.25">
      <c r="B26" s="32">
        <v>42</v>
      </c>
      <c r="C26" s="34"/>
      <c r="D26" s="33">
        <v>115939</v>
      </c>
      <c r="E26" s="33">
        <v>8534</v>
      </c>
      <c r="F26" s="33">
        <v>1790</v>
      </c>
      <c r="G26" s="33">
        <v>46596</v>
      </c>
      <c r="H26" s="33">
        <v>47751</v>
      </c>
      <c r="I26" s="34">
        <v>6629</v>
      </c>
      <c r="J26" s="35">
        <v>227239</v>
      </c>
      <c r="K26"/>
    </row>
    <row r="27" spans="2:11" x14ac:dyDescent="0.25">
      <c r="B27" s="32">
        <v>43</v>
      </c>
      <c r="C27" s="34"/>
      <c r="D27" s="33">
        <v>120428</v>
      </c>
      <c r="E27" s="33">
        <v>4677</v>
      </c>
      <c r="F27" s="33"/>
      <c r="G27" s="33">
        <v>41648</v>
      </c>
      <c r="H27" s="33">
        <v>40180</v>
      </c>
      <c r="I27" s="34">
        <v>4265</v>
      </c>
      <c r="J27" s="35">
        <f>SUM(C27:I27)</f>
        <v>211198</v>
      </c>
      <c r="K27"/>
    </row>
    <row r="28" spans="2:11" x14ac:dyDescent="0.25">
      <c r="B28" s="32">
        <v>44</v>
      </c>
      <c r="C28" s="34">
        <v>332</v>
      </c>
      <c r="D28" s="33">
        <v>113300</v>
      </c>
      <c r="E28" s="33">
        <v>4713</v>
      </c>
      <c r="F28" s="33">
        <v>392</v>
      </c>
      <c r="G28" s="33">
        <v>25470</v>
      </c>
      <c r="H28" s="33">
        <v>28949</v>
      </c>
      <c r="I28" s="34">
        <v>4860</v>
      </c>
      <c r="J28" s="35">
        <f>SUM(C28:I28)</f>
        <v>178016</v>
      </c>
      <c r="K28"/>
    </row>
    <row r="29" spans="2:11" x14ac:dyDescent="0.25">
      <c r="B29" s="32">
        <v>45</v>
      </c>
      <c r="C29" s="34">
        <v>139</v>
      </c>
      <c r="D29" s="33">
        <v>101299</v>
      </c>
      <c r="E29" s="33">
        <v>7553</v>
      </c>
      <c r="F29" s="33"/>
      <c r="G29" s="33">
        <v>40679</v>
      </c>
      <c r="H29" s="33">
        <v>20682</v>
      </c>
      <c r="I29" s="34">
        <v>6459</v>
      </c>
      <c r="J29" s="35">
        <v>176811</v>
      </c>
      <c r="K29"/>
    </row>
    <row r="30" spans="2:11" x14ac:dyDescent="0.25">
      <c r="B30" s="32">
        <v>46</v>
      </c>
      <c r="C30" s="34"/>
      <c r="D30" s="33">
        <v>108239</v>
      </c>
      <c r="E30" s="33">
        <v>5918</v>
      </c>
      <c r="F30" s="33"/>
      <c r="G30" s="33">
        <v>65786</v>
      </c>
      <c r="H30" s="33">
        <v>30849</v>
      </c>
      <c r="I30" s="34">
        <v>5716</v>
      </c>
      <c r="J30" s="35">
        <f>SUM(C30:I30)</f>
        <v>216508</v>
      </c>
      <c r="K30"/>
    </row>
    <row r="31" spans="2:11" x14ac:dyDescent="0.25">
      <c r="B31" s="32">
        <v>47</v>
      </c>
      <c r="C31" s="34">
        <v>111</v>
      </c>
      <c r="D31" s="33">
        <v>108624</v>
      </c>
      <c r="E31" s="33">
        <v>9686</v>
      </c>
      <c r="F31" s="33"/>
      <c r="G31" s="33">
        <v>63577</v>
      </c>
      <c r="H31" s="33">
        <v>44760</v>
      </c>
      <c r="I31" s="34">
        <v>5508</v>
      </c>
      <c r="J31" s="35">
        <f>SUM(C31:I31)</f>
        <v>232266</v>
      </c>
      <c r="K31"/>
    </row>
    <row r="32" spans="2:11" x14ac:dyDescent="0.25">
      <c r="B32" s="32">
        <v>48</v>
      </c>
      <c r="C32" s="34"/>
      <c r="D32" s="33">
        <v>147072</v>
      </c>
      <c r="E32" s="33">
        <v>8175</v>
      </c>
      <c r="F32" s="33"/>
      <c r="G32" s="33">
        <v>43259</v>
      </c>
      <c r="H32" s="33">
        <v>44339</v>
      </c>
      <c r="I32" s="34">
        <v>5654</v>
      </c>
      <c r="J32" s="35">
        <v>248499</v>
      </c>
      <c r="K32"/>
    </row>
    <row r="33" spans="2:11" x14ac:dyDescent="0.25">
      <c r="B33" s="32">
        <v>49</v>
      </c>
      <c r="C33" s="34">
        <v>478</v>
      </c>
      <c r="D33" s="33">
        <v>129752</v>
      </c>
      <c r="E33" s="33">
        <v>12377</v>
      </c>
      <c r="F33" s="33">
        <v>338</v>
      </c>
      <c r="G33" s="33">
        <v>48017</v>
      </c>
      <c r="H33" s="33">
        <v>43426</v>
      </c>
      <c r="I33" s="34">
        <v>4729</v>
      </c>
      <c r="J33" s="35">
        <v>239117</v>
      </c>
      <c r="K33"/>
    </row>
    <row r="34" spans="2:11" x14ac:dyDescent="0.25">
      <c r="B34" s="32">
        <v>50</v>
      </c>
      <c r="C34" s="34"/>
      <c r="D34" s="33">
        <v>169938</v>
      </c>
      <c r="E34" s="33">
        <v>9670</v>
      </c>
      <c r="F34" s="33"/>
      <c r="G34" s="33">
        <v>50489</v>
      </c>
      <c r="H34" s="33">
        <v>43066</v>
      </c>
      <c r="I34" s="34">
        <v>7909</v>
      </c>
      <c r="J34" s="35">
        <v>281072</v>
      </c>
      <c r="K34"/>
    </row>
    <row r="35" spans="2:11" x14ac:dyDescent="0.25">
      <c r="B35" s="32">
        <v>51</v>
      </c>
      <c r="C35" s="34">
        <v>762</v>
      </c>
      <c r="D35" s="33">
        <v>152825</v>
      </c>
      <c r="E35" s="33">
        <v>7578</v>
      </c>
      <c r="F35" s="33">
        <v>362</v>
      </c>
      <c r="G35" s="33">
        <v>47720</v>
      </c>
      <c r="H35" s="33">
        <v>45466</v>
      </c>
      <c r="I35" s="34">
        <v>7589</v>
      </c>
      <c r="J35" s="35">
        <v>262302</v>
      </c>
      <c r="K35"/>
    </row>
    <row r="36" spans="2:11" x14ac:dyDescent="0.25">
      <c r="B36" s="32">
        <v>52</v>
      </c>
      <c r="C36" s="34">
        <v>303</v>
      </c>
      <c r="D36" s="33">
        <v>139869</v>
      </c>
      <c r="E36" s="33">
        <v>8024</v>
      </c>
      <c r="F36" s="33">
        <v>366</v>
      </c>
      <c r="G36" s="33">
        <v>26862</v>
      </c>
      <c r="H36" s="33">
        <v>24259</v>
      </c>
      <c r="I36" s="34">
        <v>6443</v>
      </c>
      <c r="J36" s="35">
        <v>206126</v>
      </c>
      <c r="K36"/>
    </row>
    <row r="37" spans="2:11" ht="15.75" thickBot="1" x14ac:dyDescent="0.3">
      <c r="B37" s="114">
        <v>53</v>
      </c>
      <c r="C37" s="115"/>
      <c r="D37" s="116">
        <v>114077</v>
      </c>
      <c r="E37" s="116">
        <v>8691</v>
      </c>
      <c r="F37" s="116"/>
      <c r="G37" s="116">
        <v>24789</v>
      </c>
      <c r="H37" s="116">
        <v>27994</v>
      </c>
      <c r="I37" s="115">
        <v>6157</v>
      </c>
      <c r="J37" s="117">
        <f>SUM(C37:I37)</f>
        <v>181708</v>
      </c>
      <c r="K37"/>
    </row>
    <row r="38" spans="2:11" x14ac:dyDescent="0.25">
      <c r="B38" s="111">
        <v>1</v>
      </c>
      <c r="C38" s="112">
        <v>59</v>
      </c>
      <c r="D38" s="112">
        <v>128133</v>
      </c>
      <c r="E38" s="112">
        <v>5151</v>
      </c>
      <c r="F38" s="112"/>
      <c r="G38" s="112">
        <v>47802</v>
      </c>
      <c r="H38" s="112">
        <v>37322</v>
      </c>
      <c r="I38" s="112">
        <v>4317</v>
      </c>
      <c r="J38" s="113">
        <v>222784</v>
      </c>
      <c r="K38"/>
    </row>
    <row r="39" spans="2:11" x14ac:dyDescent="0.25">
      <c r="B39" s="109">
        <v>2</v>
      </c>
      <c r="C39" s="89">
        <v>120</v>
      </c>
      <c r="D39" s="89">
        <v>140095</v>
      </c>
      <c r="E39" s="89">
        <v>8655</v>
      </c>
      <c r="F39" s="89">
        <v>641</v>
      </c>
      <c r="G39" s="89">
        <v>34975</v>
      </c>
      <c r="H39" s="89">
        <v>42587</v>
      </c>
      <c r="I39" s="89">
        <v>6816</v>
      </c>
      <c r="J39" s="110">
        <f>SUM(C39:I39)</f>
        <v>233889</v>
      </c>
      <c r="K39" s="83">
        <v>2021</v>
      </c>
    </row>
    <row r="40" spans="2:11" x14ac:dyDescent="0.25">
      <c r="B40" s="109">
        <v>3</v>
      </c>
      <c r="C40" s="89"/>
      <c r="D40" s="89">
        <v>140138</v>
      </c>
      <c r="E40" s="89">
        <v>7309</v>
      </c>
      <c r="F40" s="89"/>
      <c r="G40" s="89">
        <v>52683</v>
      </c>
      <c r="H40" s="89">
        <v>38491</v>
      </c>
      <c r="I40" s="89">
        <v>7091</v>
      </c>
      <c r="J40" s="89">
        <f>SUM(C40:I40)</f>
        <v>245712</v>
      </c>
    </row>
    <row r="41" spans="2:11" x14ac:dyDescent="0.25">
      <c r="B41" s="109">
        <v>4</v>
      </c>
      <c r="C41" s="89">
        <v>301</v>
      </c>
      <c r="D41" s="89">
        <v>136340</v>
      </c>
      <c r="E41" s="89">
        <v>5293</v>
      </c>
      <c r="F41" s="89"/>
      <c r="G41" s="89">
        <v>48286</v>
      </c>
      <c r="H41" s="89">
        <v>41678</v>
      </c>
      <c r="I41" s="89">
        <v>6720</v>
      </c>
      <c r="J41" s="89">
        <f>SUM(C41:I41)</f>
        <v>238618</v>
      </c>
    </row>
    <row r="42" spans="2:11" x14ac:dyDescent="0.25">
      <c r="B42" s="109">
        <v>5</v>
      </c>
      <c r="C42" s="89"/>
      <c r="D42" s="89">
        <v>122845</v>
      </c>
      <c r="E42" s="89">
        <v>5984</v>
      </c>
      <c r="F42" s="89"/>
      <c r="G42" s="89">
        <v>43902</v>
      </c>
      <c r="H42" s="89">
        <v>35222</v>
      </c>
      <c r="I42" s="89">
        <v>7021</v>
      </c>
      <c r="J42" s="89">
        <v>214974</v>
      </c>
    </row>
    <row r="43" spans="2:11" x14ac:dyDescent="0.25">
      <c r="B43" s="109">
        <v>6</v>
      </c>
      <c r="C43" s="89">
        <v>172</v>
      </c>
      <c r="D43" s="89">
        <v>122134</v>
      </c>
      <c r="E43" s="89">
        <v>5705</v>
      </c>
      <c r="F43" s="89"/>
      <c r="G43" s="89">
        <v>42608</v>
      </c>
      <c r="H43" s="89">
        <v>45420</v>
      </c>
      <c r="I43" s="89">
        <v>7254</v>
      </c>
      <c r="J43" s="89">
        <f t="shared" ref="J43" si="0">SUM(C43:I43)</f>
        <v>223293</v>
      </c>
    </row>
    <row r="44" spans="2:11" x14ac:dyDescent="0.25">
      <c r="B44" s="109">
        <v>7</v>
      </c>
      <c r="C44" s="89">
        <v>952</v>
      </c>
      <c r="D44" s="89">
        <v>122964</v>
      </c>
      <c r="E44" s="89">
        <v>6605</v>
      </c>
      <c r="F44" s="89" t="s">
        <v>143</v>
      </c>
      <c r="G44" s="89">
        <v>56168</v>
      </c>
      <c r="H44" s="89">
        <v>48468</v>
      </c>
      <c r="I44" s="89">
        <v>9617</v>
      </c>
      <c r="J44" s="89">
        <v>244774</v>
      </c>
      <c r="K44"/>
    </row>
    <row r="45" spans="2:11" x14ac:dyDescent="0.25">
      <c r="B45" s="109">
        <v>8</v>
      </c>
      <c r="C45" s="89">
        <v>254</v>
      </c>
      <c r="D45" s="89">
        <v>111944</v>
      </c>
      <c r="E45" s="89">
        <v>3362</v>
      </c>
      <c r="F45" s="89" t="s">
        <v>143</v>
      </c>
      <c r="G45" s="89">
        <v>49209</v>
      </c>
      <c r="H45" s="89">
        <v>36963</v>
      </c>
      <c r="I45" s="89">
        <v>7110</v>
      </c>
      <c r="J45" s="89">
        <f t="shared" ref="J45" si="1">SUM(C45:I45)</f>
        <v>208842</v>
      </c>
      <c r="K45"/>
    </row>
    <row r="46" spans="2:11" x14ac:dyDescent="0.25">
      <c r="B46" s="109">
        <v>9</v>
      </c>
      <c r="C46" s="89">
        <v>247</v>
      </c>
      <c r="D46" s="89">
        <v>137143</v>
      </c>
      <c r="E46" s="89">
        <v>8537</v>
      </c>
      <c r="F46" s="89">
        <v>427</v>
      </c>
      <c r="G46" s="89">
        <v>42616</v>
      </c>
      <c r="H46" s="89">
        <v>33477</v>
      </c>
      <c r="I46" s="89">
        <v>7943</v>
      </c>
      <c r="J46" s="89">
        <v>230390</v>
      </c>
      <c r="K46"/>
    </row>
    <row r="47" spans="2:11" x14ac:dyDescent="0.25">
      <c r="B47" s="109">
        <v>10</v>
      </c>
      <c r="C47" s="89">
        <v>364</v>
      </c>
      <c r="D47" s="89">
        <v>129645</v>
      </c>
      <c r="E47" s="89">
        <v>8152</v>
      </c>
      <c r="F47" s="89" t="s">
        <v>143</v>
      </c>
      <c r="G47" s="89">
        <v>54460</v>
      </c>
      <c r="H47" s="89">
        <v>42334</v>
      </c>
      <c r="I47" s="89">
        <v>7473</v>
      </c>
      <c r="J47" s="89">
        <f t="shared" ref="J47" si="2">SUM(C47:I47)</f>
        <v>242428</v>
      </c>
      <c r="K47"/>
    </row>
    <row r="48" spans="2:11" x14ac:dyDescent="0.25">
      <c r="B48" s="109">
        <v>11</v>
      </c>
      <c r="C48" s="89">
        <v>399</v>
      </c>
      <c r="D48" s="89">
        <v>137808</v>
      </c>
      <c r="E48" s="89">
        <v>8314</v>
      </c>
      <c r="F48" s="89" t="s">
        <v>143</v>
      </c>
      <c r="G48" s="89">
        <v>54929</v>
      </c>
      <c r="H48" s="89">
        <v>42046</v>
      </c>
      <c r="I48" s="89">
        <v>8755</v>
      </c>
      <c r="J48" s="89">
        <f>SUM(C48:I48)</f>
        <v>252251</v>
      </c>
      <c r="K48"/>
    </row>
    <row r="49" spans="2:11" x14ac:dyDescent="0.25">
      <c r="B49" s="109">
        <v>12</v>
      </c>
      <c r="C49" s="89">
        <v>634</v>
      </c>
      <c r="D49" s="89">
        <v>146128</v>
      </c>
      <c r="E49" s="89">
        <v>7930</v>
      </c>
      <c r="F49" s="89" t="s">
        <v>143</v>
      </c>
      <c r="G49" s="89">
        <v>39221</v>
      </c>
      <c r="H49" s="89">
        <v>39912</v>
      </c>
      <c r="I49" s="89">
        <v>7591</v>
      </c>
      <c r="J49" s="89">
        <f>SUM(C49:I49)</f>
        <v>241416</v>
      </c>
      <c r="K49"/>
    </row>
    <row r="50" spans="2:11" x14ac:dyDescent="0.25">
      <c r="B50" s="109">
        <v>13</v>
      </c>
      <c r="C50" s="89">
        <v>399</v>
      </c>
      <c r="D50" s="89">
        <v>141365</v>
      </c>
      <c r="E50" s="89">
        <v>10856</v>
      </c>
      <c r="F50" s="89">
        <v>792</v>
      </c>
      <c r="G50" s="89">
        <v>39608</v>
      </c>
      <c r="H50" s="89">
        <v>40763</v>
      </c>
      <c r="I50" s="89">
        <v>9051</v>
      </c>
      <c r="J50" s="89">
        <f t="shared" ref="J50" si="3">SUM(C50:I50)</f>
        <v>242834</v>
      </c>
    </row>
    <row r="51" spans="2:11" x14ac:dyDescent="0.25">
      <c r="B51" s="109">
        <v>14</v>
      </c>
      <c r="C51" s="89">
        <v>503</v>
      </c>
      <c r="D51" s="89">
        <v>101810</v>
      </c>
      <c r="E51" s="89">
        <v>4655</v>
      </c>
      <c r="F51" s="89">
        <v>1793</v>
      </c>
      <c r="G51" s="89">
        <v>42225</v>
      </c>
      <c r="H51" s="89">
        <v>31219</v>
      </c>
      <c r="I51" s="89">
        <v>6446</v>
      </c>
      <c r="J51" s="89">
        <v>188651</v>
      </c>
      <c r="K51"/>
    </row>
    <row r="52" spans="2:11" x14ac:dyDescent="0.25">
      <c r="B52" s="109">
        <v>15</v>
      </c>
      <c r="C52" s="89">
        <v>115</v>
      </c>
      <c r="D52" s="89">
        <v>134747</v>
      </c>
      <c r="E52" s="89">
        <v>5533</v>
      </c>
      <c r="F52" s="89">
        <v>950</v>
      </c>
      <c r="G52" s="89">
        <v>41089</v>
      </c>
      <c r="H52" s="89">
        <v>44112</v>
      </c>
      <c r="I52" s="89">
        <v>9982</v>
      </c>
      <c r="J52" s="89">
        <v>236528</v>
      </c>
      <c r="K52"/>
    </row>
    <row r="53" spans="2:11" x14ac:dyDescent="0.25">
      <c r="B53" s="109">
        <v>16</v>
      </c>
      <c r="C53" s="89">
        <v>407</v>
      </c>
      <c r="D53" s="89">
        <v>141911</v>
      </c>
      <c r="E53" s="89">
        <v>11704</v>
      </c>
      <c r="F53" s="89" t="s">
        <v>177</v>
      </c>
      <c r="G53" s="89">
        <v>59380</v>
      </c>
      <c r="H53" s="89">
        <v>61398</v>
      </c>
      <c r="I53" s="89">
        <v>7302</v>
      </c>
      <c r="J53" s="89">
        <v>282102</v>
      </c>
      <c r="K53"/>
    </row>
    <row r="54" spans="2:11" x14ac:dyDescent="0.25">
      <c r="B54" s="109">
        <v>17</v>
      </c>
      <c r="C54" s="89">
        <v>229</v>
      </c>
      <c r="D54" s="89">
        <v>143726</v>
      </c>
      <c r="E54" s="89">
        <v>12088</v>
      </c>
      <c r="F54" s="89" t="s">
        <v>143</v>
      </c>
      <c r="G54" s="89">
        <v>38414</v>
      </c>
      <c r="H54" s="89">
        <v>52327</v>
      </c>
      <c r="I54" s="89">
        <v>7322</v>
      </c>
      <c r="J54" s="89">
        <v>254106</v>
      </c>
      <c r="K54"/>
    </row>
    <row r="55" spans="2:11" x14ac:dyDescent="0.25">
      <c r="B55" s="221">
        <v>18</v>
      </c>
      <c r="C55" s="89">
        <v>193</v>
      </c>
      <c r="D55" s="89">
        <v>115096</v>
      </c>
      <c r="E55" s="89">
        <v>7270</v>
      </c>
      <c r="F55" s="89" t="s">
        <v>143</v>
      </c>
      <c r="G55" s="89">
        <v>47808</v>
      </c>
      <c r="H55" s="89">
        <v>42709</v>
      </c>
      <c r="I55" s="89">
        <v>7453</v>
      </c>
      <c r="J55" s="89">
        <v>220529</v>
      </c>
      <c r="K55" s="36"/>
    </row>
    <row r="56" spans="2:11" x14ac:dyDescent="0.25">
      <c r="B56" s="109">
        <v>19</v>
      </c>
      <c r="C56" s="89">
        <v>994</v>
      </c>
      <c r="D56" s="89">
        <v>109057</v>
      </c>
      <c r="E56" s="89">
        <v>9320</v>
      </c>
      <c r="F56" s="89" t="s">
        <v>143</v>
      </c>
      <c r="G56" s="89">
        <v>45615</v>
      </c>
      <c r="H56" s="89">
        <v>54388</v>
      </c>
      <c r="I56" s="89">
        <v>9387</v>
      </c>
      <c r="J56" s="89">
        <f>SUM(C56:I56)</f>
        <v>228761</v>
      </c>
      <c r="K56" s="36"/>
    </row>
    <row r="57" spans="2:11" x14ac:dyDescent="0.25">
      <c r="B57" s="109">
        <v>20</v>
      </c>
      <c r="C57" s="89">
        <v>807</v>
      </c>
      <c r="D57" s="89">
        <v>141917</v>
      </c>
      <c r="E57" s="89">
        <v>12277</v>
      </c>
      <c r="F57" s="89" t="s">
        <v>143</v>
      </c>
      <c r="G57" s="89">
        <v>38828</v>
      </c>
      <c r="H57" s="89">
        <v>47265</v>
      </c>
      <c r="I57" s="89">
        <v>7704</v>
      </c>
      <c r="J57" s="89">
        <v>248798</v>
      </c>
      <c r="K57" s="36"/>
    </row>
    <row r="58" spans="2:11" x14ac:dyDescent="0.25"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6"/>
    </row>
    <row r="62" spans="2:11" x14ac:dyDescent="0.25">
      <c r="K62" s="36"/>
    </row>
    <row r="63" spans="2:11" x14ac:dyDescent="0.25">
      <c r="K63" s="36"/>
    </row>
    <row r="64" spans="2:11" x14ac:dyDescent="0.25">
      <c r="K64" s="36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  <row r="101" spans="11:11" x14ac:dyDescent="0.25">
      <c r="K101" s="31"/>
    </row>
    <row r="102" spans="11:11" x14ac:dyDescent="0.25">
      <c r="K102" s="31"/>
    </row>
    <row r="103" spans="11:11" x14ac:dyDescent="0.25">
      <c r="K103" s="31"/>
    </row>
    <row r="104" spans="11:11" x14ac:dyDescent="0.25">
      <c r="K10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zoomScale="77" zoomScaleNormal="77" workbookViewId="0"/>
  </sheetViews>
  <sheetFormatPr defaultRowHeight="15" x14ac:dyDescent="0.25"/>
  <cols>
    <col min="1" max="1" width="9.140625" style="93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320" t="s">
        <v>186</v>
      </c>
      <c r="C5" s="318" t="s">
        <v>181</v>
      </c>
      <c r="D5" s="319"/>
      <c r="E5" s="31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7"/>
      <c r="S5" s="49"/>
      <c r="T5" s="49"/>
      <c r="U5" s="49"/>
      <c r="V5" s="49"/>
      <c r="W5" s="49"/>
      <c r="X5" s="49"/>
      <c r="Y5" s="49"/>
    </row>
    <row r="6" spans="2:28" x14ac:dyDescent="0.25">
      <c r="B6" s="325" t="s">
        <v>54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192"/>
      <c r="AA6" s="192"/>
      <c r="AB6" s="192"/>
    </row>
    <row r="7" spans="2:28" x14ac:dyDescent="0.25">
      <c r="B7" s="177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7"/>
      <c r="Z7" s="193"/>
      <c r="AA7" s="193"/>
      <c r="AB7" s="193"/>
    </row>
    <row r="8" spans="2:28" ht="15.75" thickBot="1" x14ac:dyDescent="0.3">
      <c r="B8" s="194"/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4"/>
      <c r="Z8" s="193"/>
      <c r="AA8" s="193"/>
      <c r="AB8" s="193"/>
    </row>
    <row r="9" spans="2:28" ht="15.75" thickBot="1" x14ac:dyDescent="0.3">
      <c r="B9" s="186" t="s">
        <v>55</v>
      </c>
      <c r="C9" s="177"/>
      <c r="D9" s="326" t="s">
        <v>153</v>
      </c>
      <c r="E9" s="327"/>
      <c r="F9" s="327"/>
      <c r="G9" s="327"/>
      <c r="H9" s="328"/>
      <c r="I9" s="178"/>
      <c r="J9" s="193"/>
      <c r="K9" s="196"/>
      <c r="L9" s="182" t="s">
        <v>154</v>
      </c>
      <c r="M9" s="183"/>
      <c r="N9" s="185"/>
      <c r="O9" s="184"/>
      <c r="P9" s="193"/>
      <c r="Q9" s="193"/>
      <c r="R9" s="326" t="s">
        <v>155</v>
      </c>
      <c r="S9" s="327"/>
      <c r="T9" s="327"/>
      <c r="U9" s="327"/>
      <c r="V9" s="328"/>
      <c r="W9" s="178"/>
      <c r="X9" s="193"/>
      <c r="Y9" s="180"/>
      <c r="Z9" s="181" t="s">
        <v>85</v>
      </c>
      <c r="AA9" s="181"/>
      <c r="AB9" s="193"/>
    </row>
    <row r="10" spans="2:28" x14ac:dyDescent="0.25">
      <c r="B10" s="179"/>
      <c r="C10" s="177"/>
      <c r="D10" s="338" t="s">
        <v>156</v>
      </c>
      <c r="E10" s="329" t="s">
        <v>157</v>
      </c>
      <c r="F10" s="329" t="s">
        <v>158</v>
      </c>
      <c r="G10" s="331" t="s">
        <v>159</v>
      </c>
      <c r="H10" s="187" t="s">
        <v>160</v>
      </c>
      <c r="I10" s="178"/>
      <c r="J10" s="193"/>
      <c r="K10" s="338" t="s">
        <v>161</v>
      </c>
      <c r="L10" s="335" t="s">
        <v>162</v>
      </c>
      <c r="M10" s="336" t="s">
        <v>32</v>
      </c>
      <c r="N10" s="340" t="s">
        <v>159</v>
      </c>
      <c r="O10" s="189" t="s">
        <v>160</v>
      </c>
      <c r="P10" s="193"/>
      <c r="Q10" s="193"/>
      <c r="R10" s="338" t="s">
        <v>156</v>
      </c>
      <c r="S10" s="329" t="s">
        <v>157</v>
      </c>
      <c r="T10" s="329" t="s">
        <v>158</v>
      </c>
      <c r="U10" s="331" t="s">
        <v>159</v>
      </c>
      <c r="V10" s="187" t="s">
        <v>160</v>
      </c>
      <c r="W10" s="178"/>
      <c r="X10" s="193"/>
      <c r="Y10" s="333" t="s">
        <v>28</v>
      </c>
      <c r="Z10" s="190" t="s">
        <v>163</v>
      </c>
      <c r="AA10" s="189" t="s">
        <v>160</v>
      </c>
      <c r="AB10" s="193"/>
    </row>
    <row r="11" spans="2:28" ht="15.75" thickBot="1" x14ac:dyDescent="0.3">
      <c r="B11" s="193"/>
      <c r="C11" s="177"/>
      <c r="D11" s="339"/>
      <c r="E11" s="330"/>
      <c r="F11" s="330"/>
      <c r="G11" s="332"/>
      <c r="H11" s="188" t="s">
        <v>164</v>
      </c>
      <c r="I11" s="197" t="s">
        <v>56</v>
      </c>
      <c r="J11" s="193"/>
      <c r="K11" s="339"/>
      <c r="L11" s="330"/>
      <c r="M11" s="337"/>
      <c r="N11" s="332"/>
      <c r="O11" s="188" t="s">
        <v>164</v>
      </c>
      <c r="P11" s="198" t="s">
        <v>56</v>
      </c>
      <c r="Q11" s="193"/>
      <c r="R11" s="339"/>
      <c r="S11" s="330"/>
      <c r="T11" s="330"/>
      <c r="U11" s="332"/>
      <c r="V11" s="188" t="s">
        <v>164</v>
      </c>
      <c r="W11" s="197" t="s">
        <v>56</v>
      </c>
      <c r="X11" s="193"/>
      <c r="Y11" s="334"/>
      <c r="Z11" s="191" t="s">
        <v>165</v>
      </c>
      <c r="AA11" s="188" t="s">
        <v>164</v>
      </c>
      <c r="AB11" s="198" t="s">
        <v>56</v>
      </c>
    </row>
    <row r="12" spans="2:28" ht="15.75" thickBot="1" x14ac:dyDescent="0.3">
      <c r="B12" s="199" t="s">
        <v>57</v>
      </c>
      <c r="C12" s="194"/>
      <c r="D12" s="228">
        <v>375.54</v>
      </c>
      <c r="E12" s="229">
        <v>373.13099999999997</v>
      </c>
      <c r="F12" s="230"/>
      <c r="G12" s="231">
        <v>370.76900000000001</v>
      </c>
      <c r="H12" s="232">
        <v>0.13299999999998136</v>
      </c>
      <c r="I12" s="233">
        <v>3.5884263805985306E-4</v>
      </c>
      <c r="J12" s="227"/>
      <c r="K12" s="228">
        <v>333.26100000000002</v>
      </c>
      <c r="L12" s="229">
        <v>415.38799999999998</v>
      </c>
      <c r="M12" s="230">
        <v>415.47800000000001</v>
      </c>
      <c r="N12" s="231">
        <v>407.947</v>
      </c>
      <c r="O12" s="232">
        <v>-0.632000000000005</v>
      </c>
      <c r="P12" s="233">
        <v>-1.5468244819240029E-3</v>
      </c>
      <c r="Q12" s="225"/>
      <c r="R12" s="228">
        <v>382.09899999999999</v>
      </c>
      <c r="S12" s="229">
        <v>369.58800000000002</v>
      </c>
      <c r="T12" s="230"/>
      <c r="U12" s="231">
        <v>366.38499999999999</v>
      </c>
      <c r="V12" s="232">
        <v>-0.44400000000001683</v>
      </c>
      <c r="W12" s="233">
        <v>-1.2103732256719679E-3</v>
      </c>
      <c r="X12" s="225"/>
      <c r="Y12" s="234">
        <v>374.19630000000001</v>
      </c>
      <c r="Z12" s="235">
        <v>168.2537320143885</v>
      </c>
      <c r="AA12" s="232">
        <v>-5.4800000000000182E-2</v>
      </c>
      <c r="AB12" s="233">
        <v>-1.4642575532841651E-4</v>
      </c>
    </row>
    <row r="13" spans="2:28" x14ac:dyDescent="0.25">
      <c r="B13" s="200"/>
      <c r="C13" s="194"/>
      <c r="D13" s="236"/>
      <c r="E13" s="237"/>
      <c r="F13" s="237"/>
      <c r="G13" s="237"/>
      <c r="H13" s="237"/>
      <c r="I13" s="238"/>
      <c r="J13" s="237"/>
      <c r="K13" s="237"/>
      <c r="L13" s="237"/>
      <c r="M13" s="237"/>
      <c r="N13" s="237"/>
      <c r="O13" s="237"/>
      <c r="P13" s="239"/>
      <c r="Q13" s="225"/>
      <c r="R13" s="236"/>
      <c r="S13" s="237"/>
      <c r="T13" s="237"/>
      <c r="U13" s="237"/>
      <c r="V13" s="237"/>
      <c r="W13" s="238"/>
      <c r="X13" s="225"/>
      <c r="Y13" s="240"/>
      <c r="Z13" s="241"/>
      <c r="AA13" s="236"/>
      <c r="AB13" s="236"/>
    </row>
    <row r="14" spans="2:28" x14ac:dyDescent="0.25">
      <c r="B14" s="201"/>
      <c r="C14" s="194"/>
      <c r="D14" s="242"/>
      <c r="E14" s="242"/>
      <c r="F14" s="242"/>
      <c r="G14" s="242"/>
      <c r="H14" s="243"/>
      <c r="I14" s="244"/>
      <c r="J14" s="242"/>
      <c r="K14" s="242"/>
      <c r="L14" s="242"/>
      <c r="M14" s="242"/>
      <c r="N14" s="242"/>
      <c r="O14" s="242"/>
      <c r="P14" s="245"/>
      <c r="Q14" s="242"/>
      <c r="R14" s="242"/>
      <c r="S14" s="242"/>
      <c r="T14" s="242"/>
      <c r="U14" s="242"/>
      <c r="V14" s="243"/>
      <c r="W14" s="244"/>
      <c r="X14" s="242"/>
      <c r="Y14" s="242"/>
      <c r="Z14" s="242"/>
      <c r="AA14" s="246"/>
      <c r="AB14" s="246"/>
    </row>
    <row r="15" spans="2:28" ht="15.75" thickBot="1" x14ac:dyDescent="0.3">
      <c r="B15" s="201"/>
      <c r="C15" s="194"/>
      <c r="D15" s="247" t="s">
        <v>171</v>
      </c>
      <c r="E15" s="247" t="s">
        <v>172</v>
      </c>
      <c r="F15" s="247" t="s">
        <v>173</v>
      </c>
      <c r="G15" s="247" t="s">
        <v>174</v>
      </c>
      <c r="H15" s="247"/>
      <c r="I15" s="248"/>
      <c r="J15" s="226"/>
      <c r="K15" s="247" t="s">
        <v>171</v>
      </c>
      <c r="L15" s="247" t="s">
        <v>172</v>
      </c>
      <c r="M15" s="247" t="s">
        <v>173</v>
      </c>
      <c r="N15" s="247" t="s">
        <v>174</v>
      </c>
      <c r="O15" s="249"/>
      <c r="P15" s="250"/>
      <c r="Q15" s="226"/>
      <c r="R15" s="247" t="s">
        <v>171</v>
      </c>
      <c r="S15" s="247" t="s">
        <v>172</v>
      </c>
      <c r="T15" s="247" t="s">
        <v>173</v>
      </c>
      <c r="U15" s="247" t="s">
        <v>174</v>
      </c>
      <c r="V15" s="247"/>
      <c r="W15" s="248"/>
      <c r="X15" s="225"/>
      <c r="Y15" s="251" t="s">
        <v>28</v>
      </c>
      <c r="Z15" s="226"/>
      <c r="AA15" s="246"/>
      <c r="AB15" s="246"/>
    </row>
    <row r="16" spans="2:28" x14ac:dyDescent="0.25">
      <c r="B16" s="202" t="s">
        <v>58</v>
      </c>
      <c r="C16" s="194"/>
      <c r="D16" s="252">
        <v>351.6182</v>
      </c>
      <c r="E16" s="253">
        <v>325.4699</v>
      </c>
      <c r="F16" s="253" t="s">
        <v>175</v>
      </c>
      <c r="G16" s="254">
        <v>348.25479999999999</v>
      </c>
      <c r="H16" s="255">
        <v>10.286599999999964</v>
      </c>
      <c r="I16" s="256">
        <v>3.0436591371614252E-2</v>
      </c>
      <c r="J16" s="257"/>
      <c r="K16" s="252" t="s">
        <v>175</v>
      </c>
      <c r="L16" s="253" t="s">
        <v>175</v>
      </c>
      <c r="M16" s="253" t="s">
        <v>175</v>
      </c>
      <c r="N16" s="254" t="s">
        <v>175</v>
      </c>
      <c r="O16" s="255"/>
      <c r="P16" s="256"/>
      <c r="Q16" s="225"/>
      <c r="R16" s="252" t="s">
        <v>175</v>
      </c>
      <c r="S16" s="253" t="s">
        <v>175</v>
      </c>
      <c r="T16" s="253" t="s">
        <v>175</v>
      </c>
      <c r="U16" s="254" t="s">
        <v>175</v>
      </c>
      <c r="V16" s="255" t="s">
        <v>175</v>
      </c>
      <c r="W16" s="258" t="s">
        <v>175</v>
      </c>
      <c r="X16" s="225"/>
      <c r="Y16" s="259">
        <v>348.25479999999999</v>
      </c>
      <c r="Z16" s="260"/>
      <c r="AA16" s="261">
        <v>10.286599999999964</v>
      </c>
      <c r="AB16" s="258">
        <v>3.0436591371614252E-2</v>
      </c>
    </row>
    <row r="17" spans="2:28" x14ac:dyDescent="0.25">
      <c r="B17" s="203" t="s">
        <v>59</v>
      </c>
      <c r="C17" s="194"/>
      <c r="D17" s="262" t="s">
        <v>175</v>
      </c>
      <c r="E17" s="263" t="s">
        <v>175</v>
      </c>
      <c r="F17" s="263" t="s">
        <v>175</v>
      </c>
      <c r="G17" s="264" t="s">
        <v>175</v>
      </c>
      <c r="H17" s="265"/>
      <c r="I17" s="266" t="s">
        <v>175</v>
      </c>
      <c r="J17" s="257"/>
      <c r="K17" s="262" t="s">
        <v>175</v>
      </c>
      <c r="L17" s="263" t="s">
        <v>175</v>
      </c>
      <c r="M17" s="263" t="s">
        <v>175</v>
      </c>
      <c r="N17" s="264" t="s">
        <v>175</v>
      </c>
      <c r="O17" s="265" t="s">
        <v>175</v>
      </c>
      <c r="P17" s="267" t="s">
        <v>175</v>
      </c>
      <c r="Q17" s="225"/>
      <c r="R17" s="262" t="s">
        <v>175</v>
      </c>
      <c r="S17" s="263" t="s">
        <v>175</v>
      </c>
      <c r="T17" s="263" t="s">
        <v>175</v>
      </c>
      <c r="U17" s="264" t="s">
        <v>175</v>
      </c>
      <c r="V17" s="265" t="s">
        <v>175</v>
      </c>
      <c r="W17" s="267" t="s">
        <v>175</v>
      </c>
      <c r="X17" s="225"/>
      <c r="Y17" s="268" t="s">
        <v>175</v>
      </c>
      <c r="Z17" s="237"/>
      <c r="AA17" s="269" t="s">
        <v>175</v>
      </c>
      <c r="AB17" s="267" t="s">
        <v>175</v>
      </c>
    </row>
    <row r="18" spans="2:28" x14ac:dyDescent="0.25">
      <c r="B18" s="203" t="s">
        <v>60</v>
      </c>
      <c r="C18" s="194"/>
      <c r="D18" s="262">
        <v>328.73289999999997</v>
      </c>
      <c r="E18" s="263">
        <v>334.43759999999997</v>
      </c>
      <c r="F18" s="263">
        <v>337.16590000000002</v>
      </c>
      <c r="G18" s="264">
        <v>333.76069999999999</v>
      </c>
      <c r="H18" s="265">
        <v>3.0664999999999623</v>
      </c>
      <c r="I18" s="266">
        <v>9.2729173961925149E-3</v>
      </c>
      <c r="J18" s="257"/>
      <c r="K18" s="262" t="s">
        <v>175</v>
      </c>
      <c r="L18" s="263" t="s">
        <v>175</v>
      </c>
      <c r="M18" s="263" t="s">
        <v>175</v>
      </c>
      <c r="N18" s="264" t="s">
        <v>175</v>
      </c>
      <c r="O18" s="265" t="s">
        <v>175</v>
      </c>
      <c r="P18" s="267" t="s">
        <v>175</v>
      </c>
      <c r="Q18" s="225"/>
      <c r="R18" s="262" t="s">
        <v>175</v>
      </c>
      <c r="S18" s="263" t="s">
        <v>175</v>
      </c>
      <c r="T18" s="263" t="s">
        <v>175</v>
      </c>
      <c r="U18" s="264" t="s">
        <v>175</v>
      </c>
      <c r="V18" s="265" t="s">
        <v>175</v>
      </c>
      <c r="W18" s="267">
        <v>-1</v>
      </c>
      <c r="X18" s="225"/>
      <c r="Y18" s="268">
        <v>333.76069999999999</v>
      </c>
      <c r="Z18" s="237"/>
      <c r="AA18" s="269">
        <v>3.7656999999999812</v>
      </c>
      <c r="AB18" s="267">
        <v>1.1411385020985154E-2</v>
      </c>
    </row>
    <row r="19" spans="2:28" x14ac:dyDescent="0.25">
      <c r="B19" s="203" t="s">
        <v>61</v>
      </c>
      <c r="C19" s="194"/>
      <c r="D19" s="262" t="s">
        <v>175</v>
      </c>
      <c r="E19" s="263">
        <v>330.20179999999999</v>
      </c>
      <c r="F19" s="263">
        <v>316.45359999999999</v>
      </c>
      <c r="G19" s="264">
        <v>321.01119999999997</v>
      </c>
      <c r="H19" s="265">
        <v>4.2001999999999953</v>
      </c>
      <c r="I19" s="266">
        <v>1.3257746732278752E-2</v>
      </c>
      <c r="J19" s="257"/>
      <c r="K19" s="262" t="s">
        <v>175</v>
      </c>
      <c r="L19" s="263" t="s">
        <v>175</v>
      </c>
      <c r="M19" s="263" t="s">
        <v>175</v>
      </c>
      <c r="N19" s="264" t="s">
        <v>175</v>
      </c>
      <c r="O19" s="265" t="s">
        <v>175</v>
      </c>
      <c r="P19" s="267" t="s">
        <v>175</v>
      </c>
      <c r="Q19" s="225"/>
      <c r="R19" s="262" t="s">
        <v>175</v>
      </c>
      <c r="S19" s="263">
        <v>339.2944</v>
      </c>
      <c r="T19" s="263">
        <v>347.21480000000003</v>
      </c>
      <c r="U19" s="264">
        <v>345.62889999999999</v>
      </c>
      <c r="V19" s="265">
        <v>-0.54939999999999145</v>
      </c>
      <c r="W19" s="267">
        <v>-1.5870434397534661E-3</v>
      </c>
      <c r="X19" s="225"/>
      <c r="Y19" s="270">
        <v>336.69549999999998</v>
      </c>
      <c r="Z19" s="225"/>
      <c r="AA19" s="269">
        <v>1.1740999999999531</v>
      </c>
      <c r="AB19" s="267">
        <v>3.4993296999832335E-3</v>
      </c>
    </row>
    <row r="20" spans="2:28" x14ac:dyDescent="0.25">
      <c r="B20" s="203" t="s">
        <v>62</v>
      </c>
      <c r="C20" s="194"/>
      <c r="D20" s="262">
        <v>375.28829999999999</v>
      </c>
      <c r="E20" s="263">
        <v>386.49950000000001</v>
      </c>
      <c r="F20" s="263" t="s">
        <v>175</v>
      </c>
      <c r="G20" s="264">
        <v>380.48610000000002</v>
      </c>
      <c r="H20" s="265">
        <v>-1.3239999999999554</v>
      </c>
      <c r="I20" s="266">
        <v>-3.4676924471090942E-3</v>
      </c>
      <c r="J20" s="257"/>
      <c r="K20" s="262" t="s">
        <v>175</v>
      </c>
      <c r="L20" s="263" t="s">
        <v>175</v>
      </c>
      <c r="M20" s="263" t="s">
        <v>175</v>
      </c>
      <c r="N20" s="264" t="s">
        <v>175</v>
      </c>
      <c r="O20" s="265" t="s">
        <v>175</v>
      </c>
      <c r="P20" s="267" t="s">
        <v>175</v>
      </c>
      <c r="Q20" s="225"/>
      <c r="R20" s="262" t="s">
        <v>175</v>
      </c>
      <c r="S20" s="263" t="s">
        <v>175</v>
      </c>
      <c r="T20" s="263" t="s">
        <v>175</v>
      </c>
      <c r="U20" s="264" t="s">
        <v>175</v>
      </c>
      <c r="V20" s="265" t="s">
        <v>175</v>
      </c>
      <c r="W20" s="267" t="s">
        <v>175</v>
      </c>
      <c r="X20" s="225"/>
      <c r="Y20" s="270">
        <v>380.48610000000002</v>
      </c>
      <c r="Z20" s="237"/>
      <c r="AA20" s="269">
        <v>-1.3239999999999554</v>
      </c>
      <c r="AB20" s="267">
        <v>-3.4676924471090942E-3</v>
      </c>
    </row>
    <row r="21" spans="2:28" x14ac:dyDescent="0.25">
      <c r="B21" s="203" t="s">
        <v>63</v>
      </c>
      <c r="C21" s="194"/>
      <c r="D21" s="262" t="s">
        <v>175</v>
      </c>
      <c r="E21" s="263" t="s">
        <v>176</v>
      </c>
      <c r="F21" s="263" t="s">
        <v>175</v>
      </c>
      <c r="G21" s="264" t="s">
        <v>176</v>
      </c>
      <c r="H21" s="265" t="s">
        <v>175</v>
      </c>
      <c r="I21" s="266" t="s">
        <v>175</v>
      </c>
      <c r="J21" s="257"/>
      <c r="K21" s="262" t="s">
        <v>175</v>
      </c>
      <c r="L21" s="263" t="s">
        <v>175</v>
      </c>
      <c r="M21" s="263" t="s">
        <v>175</v>
      </c>
      <c r="N21" s="264" t="s">
        <v>175</v>
      </c>
      <c r="O21" s="265" t="s">
        <v>175</v>
      </c>
      <c r="P21" s="267" t="s">
        <v>175</v>
      </c>
      <c r="Q21" s="225"/>
      <c r="R21" s="262" t="s">
        <v>175</v>
      </c>
      <c r="S21" s="263" t="s">
        <v>175</v>
      </c>
      <c r="T21" s="263" t="s">
        <v>175</v>
      </c>
      <c r="U21" s="264" t="s">
        <v>175</v>
      </c>
      <c r="V21" s="265" t="s">
        <v>175</v>
      </c>
      <c r="W21" s="267" t="s">
        <v>175</v>
      </c>
      <c r="X21" s="225"/>
      <c r="Y21" s="270" t="s">
        <v>176</v>
      </c>
      <c r="Z21" s="237"/>
      <c r="AA21" s="269" t="s">
        <v>175</v>
      </c>
      <c r="AB21" s="267" t="s">
        <v>175</v>
      </c>
    </row>
    <row r="22" spans="2:28" x14ac:dyDescent="0.25">
      <c r="B22" s="203" t="s">
        <v>64</v>
      </c>
      <c r="C22" s="194"/>
      <c r="D22" s="271" t="s">
        <v>175</v>
      </c>
      <c r="E22" s="272" t="s">
        <v>175</v>
      </c>
      <c r="F22" s="272" t="s">
        <v>175</v>
      </c>
      <c r="G22" s="273" t="s">
        <v>175</v>
      </c>
      <c r="H22" s="265"/>
      <c r="I22" s="266"/>
      <c r="J22" s="274"/>
      <c r="K22" s="271">
        <v>409.44479999999999</v>
      </c>
      <c r="L22" s="272">
        <v>419.1336</v>
      </c>
      <c r="M22" s="272">
        <v>429.83620000000002</v>
      </c>
      <c r="N22" s="273">
        <v>422.60820000000001</v>
      </c>
      <c r="O22" s="265">
        <v>1.5518999999999892</v>
      </c>
      <c r="P22" s="267">
        <v>3.68573038807396E-3</v>
      </c>
      <c r="Q22" s="225"/>
      <c r="R22" s="271" t="s">
        <v>175</v>
      </c>
      <c r="S22" s="272" t="s">
        <v>175</v>
      </c>
      <c r="T22" s="272" t="s">
        <v>175</v>
      </c>
      <c r="U22" s="273" t="s">
        <v>175</v>
      </c>
      <c r="V22" s="265" t="s">
        <v>175</v>
      </c>
      <c r="W22" s="267" t="s">
        <v>175</v>
      </c>
      <c r="X22" s="225"/>
      <c r="Y22" s="270">
        <v>422.60820000000001</v>
      </c>
      <c r="Z22" s="260"/>
      <c r="AA22" s="269">
        <v>1.5518999999999892</v>
      </c>
      <c r="AB22" s="267">
        <v>3.68573038807396E-3</v>
      </c>
    </row>
    <row r="23" spans="2:28" x14ac:dyDescent="0.25">
      <c r="B23" s="203" t="s">
        <v>65</v>
      </c>
      <c r="C23" s="194"/>
      <c r="D23" s="262" t="s">
        <v>175</v>
      </c>
      <c r="E23" s="263">
        <v>377.29169999999999</v>
      </c>
      <c r="F23" s="263">
        <v>429.95240000000001</v>
      </c>
      <c r="G23" s="264">
        <v>401.64850000000001</v>
      </c>
      <c r="H23" s="265">
        <v>0</v>
      </c>
      <c r="I23" s="266">
        <v>0</v>
      </c>
      <c r="J23" s="257"/>
      <c r="K23" s="262" t="s">
        <v>175</v>
      </c>
      <c r="L23" s="263" t="s">
        <v>175</v>
      </c>
      <c r="M23" s="263" t="s">
        <v>175</v>
      </c>
      <c r="N23" s="264" t="s">
        <v>175</v>
      </c>
      <c r="O23" s="265" t="s">
        <v>175</v>
      </c>
      <c r="P23" s="267" t="s">
        <v>175</v>
      </c>
      <c r="Q23" s="225"/>
      <c r="R23" s="262" t="s">
        <v>175</v>
      </c>
      <c r="S23" s="263" t="s">
        <v>175</v>
      </c>
      <c r="T23" s="263" t="s">
        <v>175</v>
      </c>
      <c r="U23" s="264" t="s">
        <v>175</v>
      </c>
      <c r="V23" s="265" t="s">
        <v>175</v>
      </c>
      <c r="W23" s="267" t="s">
        <v>175</v>
      </c>
      <c r="X23" s="225"/>
      <c r="Y23" s="270">
        <v>401.64850000000001</v>
      </c>
      <c r="Z23" s="260"/>
      <c r="AA23" s="269" t="s">
        <v>175</v>
      </c>
      <c r="AB23" s="267" t="s">
        <v>175</v>
      </c>
    </row>
    <row r="24" spans="2:28" x14ac:dyDescent="0.25">
      <c r="B24" s="203" t="s">
        <v>66</v>
      </c>
      <c r="C24" s="194"/>
      <c r="D24" s="262">
        <v>363.2516</v>
      </c>
      <c r="E24" s="263">
        <v>368.37479999999999</v>
      </c>
      <c r="F24" s="263" t="s">
        <v>175</v>
      </c>
      <c r="G24" s="264">
        <v>365.00779999999997</v>
      </c>
      <c r="H24" s="265">
        <v>-3.6412000000000262</v>
      </c>
      <c r="I24" s="266">
        <v>-9.87714601151779E-3</v>
      </c>
      <c r="J24" s="257"/>
      <c r="K24" s="262" t="s">
        <v>175</v>
      </c>
      <c r="L24" s="263" t="s">
        <v>175</v>
      </c>
      <c r="M24" s="263" t="s">
        <v>175</v>
      </c>
      <c r="N24" s="264" t="s">
        <v>175</v>
      </c>
      <c r="O24" s="265" t="s">
        <v>175</v>
      </c>
      <c r="P24" s="267" t="s">
        <v>175</v>
      </c>
      <c r="Q24" s="225"/>
      <c r="R24" s="262">
        <v>373.14120000000003</v>
      </c>
      <c r="S24" s="263">
        <v>377.77420000000001</v>
      </c>
      <c r="T24" s="263" t="s">
        <v>175</v>
      </c>
      <c r="U24" s="264">
        <v>375.18389999999999</v>
      </c>
      <c r="V24" s="265">
        <v>-5.920000000003256E-2</v>
      </c>
      <c r="W24" s="267">
        <v>-1.5776439326942171E-4</v>
      </c>
      <c r="X24" s="225"/>
      <c r="Y24" s="270">
        <v>371.43310000000002</v>
      </c>
      <c r="Z24" s="260"/>
      <c r="AA24" s="269">
        <v>-1.3794999999999504</v>
      </c>
      <c r="AB24" s="267">
        <v>-3.7002504743668396E-3</v>
      </c>
    </row>
    <row r="25" spans="2:28" x14ac:dyDescent="0.25">
      <c r="B25" s="203" t="s">
        <v>67</v>
      </c>
      <c r="C25" s="194"/>
      <c r="D25" s="271">
        <v>383.99669999999998</v>
      </c>
      <c r="E25" s="272">
        <v>378.79140000000001</v>
      </c>
      <c r="F25" s="272">
        <v>352.6748</v>
      </c>
      <c r="G25" s="273">
        <v>377.50139999999999</v>
      </c>
      <c r="H25" s="265">
        <v>-0.63839999999999009</v>
      </c>
      <c r="I25" s="266">
        <v>-1.6882644990027229E-3</v>
      </c>
      <c r="J25" s="257"/>
      <c r="K25" s="271">
        <v>273.94639999999998</v>
      </c>
      <c r="L25" s="272">
        <v>372.64069999999998</v>
      </c>
      <c r="M25" s="272">
        <v>345.01060000000001</v>
      </c>
      <c r="N25" s="273">
        <v>346.08670000000001</v>
      </c>
      <c r="O25" s="265">
        <v>-9.8512999999999806</v>
      </c>
      <c r="P25" s="267">
        <v>-2.7677011164865761E-2</v>
      </c>
      <c r="Q25" s="225"/>
      <c r="R25" s="271" t="s">
        <v>175</v>
      </c>
      <c r="S25" s="272" t="s">
        <v>175</v>
      </c>
      <c r="T25" s="272" t="s">
        <v>175</v>
      </c>
      <c r="U25" s="273" t="s">
        <v>175</v>
      </c>
      <c r="V25" s="265" t="s">
        <v>175</v>
      </c>
      <c r="W25" s="267" t="s">
        <v>175</v>
      </c>
      <c r="X25" s="225"/>
      <c r="Y25" s="270">
        <v>373.08879999999999</v>
      </c>
      <c r="Z25" s="237"/>
      <c r="AA25" s="269">
        <v>-1.9325000000000045</v>
      </c>
      <c r="AB25" s="267">
        <v>-5.1530406406249396E-3</v>
      </c>
    </row>
    <row r="26" spans="2:28" x14ac:dyDescent="0.25">
      <c r="B26" s="203" t="s">
        <v>68</v>
      </c>
      <c r="C26" s="194"/>
      <c r="D26" s="271">
        <v>343.34089999999998</v>
      </c>
      <c r="E26" s="272">
        <v>354.99779999999998</v>
      </c>
      <c r="F26" s="272" t="s">
        <v>175</v>
      </c>
      <c r="G26" s="273">
        <v>352.46359999999999</v>
      </c>
      <c r="H26" s="265">
        <v>2.9996999999999616</v>
      </c>
      <c r="I26" s="266">
        <v>8.5837192339464075E-3</v>
      </c>
      <c r="J26" s="257"/>
      <c r="K26" s="271" t="s">
        <v>175</v>
      </c>
      <c r="L26" s="272" t="s">
        <v>175</v>
      </c>
      <c r="M26" s="272" t="s">
        <v>175</v>
      </c>
      <c r="N26" s="273" t="s">
        <v>175</v>
      </c>
      <c r="O26" s="265" t="s">
        <v>175</v>
      </c>
      <c r="P26" s="267" t="s">
        <v>175</v>
      </c>
      <c r="Q26" s="225"/>
      <c r="R26" s="271" t="s">
        <v>175</v>
      </c>
      <c r="S26" s="272" t="s">
        <v>175</v>
      </c>
      <c r="T26" s="272" t="s">
        <v>175</v>
      </c>
      <c r="U26" s="273" t="s">
        <v>175</v>
      </c>
      <c r="V26" s="265" t="s">
        <v>175</v>
      </c>
      <c r="W26" s="267" t="s">
        <v>175</v>
      </c>
      <c r="X26" s="225"/>
      <c r="Y26" s="270">
        <v>352.46359999999999</v>
      </c>
      <c r="Z26" s="237"/>
      <c r="AA26" s="269">
        <v>2.9996999999999616</v>
      </c>
      <c r="AB26" s="267">
        <v>8.5837192339464075E-3</v>
      </c>
    </row>
    <row r="27" spans="2:28" x14ac:dyDescent="0.25">
      <c r="B27" s="203" t="s">
        <v>69</v>
      </c>
      <c r="C27" s="194"/>
      <c r="D27" s="262">
        <v>381.91609999999997</v>
      </c>
      <c r="E27" s="263">
        <v>363.97410000000002</v>
      </c>
      <c r="F27" s="263">
        <v>346.62920000000003</v>
      </c>
      <c r="G27" s="264">
        <v>378.86419999999998</v>
      </c>
      <c r="H27" s="275">
        <v>-0.48570000000000846</v>
      </c>
      <c r="I27" s="266">
        <v>-1.2803483011331052E-3</v>
      </c>
      <c r="J27" s="257"/>
      <c r="K27" s="262" t="s">
        <v>175</v>
      </c>
      <c r="L27" s="263" t="s">
        <v>175</v>
      </c>
      <c r="M27" s="263" t="s">
        <v>175</v>
      </c>
      <c r="N27" s="264" t="s">
        <v>175</v>
      </c>
      <c r="O27" s="265" t="s">
        <v>175</v>
      </c>
      <c r="P27" s="267" t="s">
        <v>175</v>
      </c>
      <c r="Q27" s="225"/>
      <c r="R27" s="262">
        <v>481.52269999999999</v>
      </c>
      <c r="S27" s="263">
        <v>389.9074</v>
      </c>
      <c r="T27" s="263">
        <v>433.7552</v>
      </c>
      <c r="U27" s="264">
        <v>446.38580000000002</v>
      </c>
      <c r="V27" s="265">
        <v>-5.3607000000000085</v>
      </c>
      <c r="W27" s="267">
        <v>-1.1866611030744045E-2</v>
      </c>
      <c r="X27" s="225"/>
      <c r="Y27" s="270">
        <v>382.87549999999999</v>
      </c>
      <c r="Z27" s="237"/>
      <c r="AA27" s="269">
        <v>-0.77530000000001564</v>
      </c>
      <c r="AB27" s="267">
        <v>-2.0208481254307964E-3</v>
      </c>
    </row>
    <row r="28" spans="2:28" x14ac:dyDescent="0.25">
      <c r="B28" s="203" t="s">
        <v>70</v>
      </c>
      <c r="C28" s="194"/>
      <c r="D28" s="262" t="s">
        <v>175</v>
      </c>
      <c r="E28" s="263" t="s">
        <v>175</v>
      </c>
      <c r="F28" s="263" t="s">
        <v>175</v>
      </c>
      <c r="G28" s="264" t="s">
        <v>175</v>
      </c>
      <c r="H28" s="265">
        <v>0</v>
      </c>
      <c r="I28" s="266">
        <v>0</v>
      </c>
      <c r="J28" s="257"/>
      <c r="K28" s="262" t="s">
        <v>175</v>
      </c>
      <c r="L28" s="263" t="s">
        <v>175</v>
      </c>
      <c r="M28" s="263" t="s">
        <v>175</v>
      </c>
      <c r="N28" s="264" t="s">
        <v>175</v>
      </c>
      <c r="O28" s="265" t="s">
        <v>175</v>
      </c>
      <c r="P28" s="267" t="s">
        <v>175</v>
      </c>
      <c r="Q28" s="225"/>
      <c r="R28" s="262" t="s">
        <v>175</v>
      </c>
      <c r="S28" s="263" t="s">
        <v>175</v>
      </c>
      <c r="T28" s="263" t="s">
        <v>175</v>
      </c>
      <c r="U28" s="264" t="s">
        <v>175</v>
      </c>
      <c r="V28" s="265" t="s">
        <v>175</v>
      </c>
      <c r="W28" s="267" t="s">
        <v>175</v>
      </c>
      <c r="X28" s="225"/>
      <c r="Y28" s="270" t="s">
        <v>175</v>
      </c>
      <c r="Z28" s="260"/>
      <c r="AA28" s="269" t="s">
        <v>175</v>
      </c>
      <c r="AB28" s="267" t="s">
        <v>175</v>
      </c>
    </row>
    <row r="29" spans="2:28" x14ac:dyDescent="0.25">
      <c r="B29" s="203" t="s">
        <v>71</v>
      </c>
      <c r="C29" s="194"/>
      <c r="D29" s="262" t="s">
        <v>175</v>
      </c>
      <c r="E29" s="263">
        <v>262.52080000000001</v>
      </c>
      <c r="F29" s="263" t="s">
        <v>175</v>
      </c>
      <c r="G29" s="264">
        <v>262.52080000000001</v>
      </c>
      <c r="H29" s="265">
        <v>-16.224099999999964</v>
      </c>
      <c r="I29" s="266">
        <v>-5.8204114227739967E-2</v>
      </c>
      <c r="J29" s="257"/>
      <c r="K29" s="262" t="s">
        <v>175</v>
      </c>
      <c r="L29" s="263" t="s">
        <v>175</v>
      </c>
      <c r="M29" s="263" t="s">
        <v>175</v>
      </c>
      <c r="N29" s="264" t="s">
        <v>175</v>
      </c>
      <c r="O29" s="265" t="s">
        <v>175</v>
      </c>
      <c r="P29" s="267" t="s">
        <v>175</v>
      </c>
      <c r="Q29" s="225"/>
      <c r="R29" s="262" t="s">
        <v>175</v>
      </c>
      <c r="S29" s="263">
        <v>236.16749999999999</v>
      </c>
      <c r="T29" s="263" t="s">
        <v>175</v>
      </c>
      <c r="U29" s="264">
        <v>236.16749999999999</v>
      </c>
      <c r="V29" s="265">
        <v>15.69459999999998</v>
      </c>
      <c r="W29" s="267">
        <v>7.1186073208997502E-2</v>
      </c>
      <c r="X29" s="225"/>
      <c r="Y29" s="270">
        <v>256.74419999999998</v>
      </c>
      <c r="Z29" s="260"/>
      <c r="AA29" s="269">
        <v>-9.2275000000000205</v>
      </c>
      <c r="AB29" s="267">
        <v>-3.4693540703766734E-2</v>
      </c>
    </row>
    <row r="30" spans="2:28" x14ac:dyDescent="0.25">
      <c r="B30" s="203" t="s">
        <v>72</v>
      </c>
      <c r="C30" s="194"/>
      <c r="D30" s="262" t="s">
        <v>175</v>
      </c>
      <c r="E30" s="263">
        <v>287.2183</v>
      </c>
      <c r="F30" s="263">
        <v>295.59399999999999</v>
      </c>
      <c r="G30" s="264">
        <v>293.43369999999999</v>
      </c>
      <c r="H30" s="265">
        <v>1.5972999999999615</v>
      </c>
      <c r="I30" s="266">
        <v>5.473272011304875E-3</v>
      </c>
      <c r="J30" s="257"/>
      <c r="K30" s="262" t="s">
        <v>175</v>
      </c>
      <c r="L30" s="263" t="s">
        <v>175</v>
      </c>
      <c r="M30" s="263" t="s">
        <v>175</v>
      </c>
      <c r="N30" s="264" t="s">
        <v>175</v>
      </c>
      <c r="O30" s="265" t="s">
        <v>175</v>
      </c>
      <c r="P30" s="267" t="s">
        <v>175</v>
      </c>
      <c r="Q30" s="225"/>
      <c r="R30" s="262" t="s">
        <v>175</v>
      </c>
      <c r="S30" s="263" t="s">
        <v>175</v>
      </c>
      <c r="T30" s="263" t="s">
        <v>175</v>
      </c>
      <c r="U30" s="264" t="s">
        <v>175</v>
      </c>
      <c r="V30" s="265" t="s">
        <v>175</v>
      </c>
      <c r="W30" s="267" t="s">
        <v>175</v>
      </c>
      <c r="X30" s="225"/>
      <c r="Y30" s="270">
        <v>293.43369999999999</v>
      </c>
      <c r="Z30" s="260"/>
      <c r="AA30" s="269">
        <v>1.5972999999999615</v>
      </c>
      <c r="AB30" s="267">
        <v>5.473272011304875E-3</v>
      </c>
    </row>
    <row r="31" spans="2:28" x14ac:dyDescent="0.25">
      <c r="B31" s="203" t="s">
        <v>73</v>
      </c>
      <c r="C31" s="194"/>
      <c r="D31" s="262">
        <v>396.4556</v>
      </c>
      <c r="E31" s="272" t="s">
        <v>176</v>
      </c>
      <c r="F31" s="272" t="s">
        <v>175</v>
      </c>
      <c r="G31" s="273" t="s">
        <v>176</v>
      </c>
      <c r="H31" s="265" t="s">
        <v>175</v>
      </c>
      <c r="I31" s="266" t="s">
        <v>175</v>
      </c>
      <c r="J31" s="257"/>
      <c r="K31" s="262" t="s">
        <v>175</v>
      </c>
      <c r="L31" s="272" t="s">
        <v>175</v>
      </c>
      <c r="M31" s="272" t="s">
        <v>175</v>
      </c>
      <c r="N31" s="273" t="s">
        <v>175</v>
      </c>
      <c r="O31" s="265" t="s">
        <v>175</v>
      </c>
      <c r="P31" s="267" t="s">
        <v>175</v>
      </c>
      <c r="Q31" s="225"/>
      <c r="R31" s="262" t="s">
        <v>175</v>
      </c>
      <c r="S31" s="272" t="s">
        <v>175</v>
      </c>
      <c r="T31" s="272" t="s">
        <v>175</v>
      </c>
      <c r="U31" s="273" t="s">
        <v>175</v>
      </c>
      <c r="V31" s="265" t="s">
        <v>175</v>
      </c>
      <c r="W31" s="267" t="s">
        <v>175</v>
      </c>
      <c r="X31" s="225"/>
      <c r="Y31" s="270" t="s">
        <v>176</v>
      </c>
      <c r="Z31" s="260"/>
      <c r="AA31" s="269" t="s">
        <v>175</v>
      </c>
      <c r="AB31" s="267" t="s">
        <v>175</v>
      </c>
    </row>
    <row r="32" spans="2:28" x14ac:dyDescent="0.25">
      <c r="B32" s="203" t="s">
        <v>74</v>
      </c>
      <c r="C32" s="194"/>
      <c r="D32" s="262" t="s">
        <v>175</v>
      </c>
      <c r="E32" s="272" t="s">
        <v>175</v>
      </c>
      <c r="F32" s="272" t="s">
        <v>175</v>
      </c>
      <c r="G32" s="273" t="s">
        <v>175</v>
      </c>
      <c r="H32" s="265" t="s">
        <v>175</v>
      </c>
      <c r="I32" s="266" t="s">
        <v>175</v>
      </c>
      <c r="J32" s="257"/>
      <c r="K32" s="262" t="s">
        <v>175</v>
      </c>
      <c r="L32" s="272" t="s">
        <v>175</v>
      </c>
      <c r="M32" s="272" t="s">
        <v>175</v>
      </c>
      <c r="N32" s="273" t="s">
        <v>175</v>
      </c>
      <c r="O32" s="265" t="s">
        <v>175</v>
      </c>
      <c r="P32" s="267" t="s">
        <v>175</v>
      </c>
      <c r="Q32" s="225"/>
      <c r="R32" s="262" t="s">
        <v>175</v>
      </c>
      <c r="S32" s="272" t="s">
        <v>175</v>
      </c>
      <c r="T32" s="272" t="s">
        <v>175</v>
      </c>
      <c r="U32" s="273" t="s">
        <v>175</v>
      </c>
      <c r="V32" s="265" t="s">
        <v>175</v>
      </c>
      <c r="W32" s="267" t="s">
        <v>175</v>
      </c>
      <c r="X32" s="225"/>
      <c r="Y32" s="270" t="s">
        <v>175</v>
      </c>
      <c r="Z32" s="260"/>
      <c r="AA32" s="269" t="s">
        <v>175</v>
      </c>
      <c r="AB32" s="267" t="s">
        <v>175</v>
      </c>
    </row>
    <row r="33" spans="2:29" x14ac:dyDescent="0.25">
      <c r="B33" s="203" t="s">
        <v>75</v>
      </c>
      <c r="C33" s="194"/>
      <c r="D33" s="262" t="s">
        <v>175</v>
      </c>
      <c r="E33" s="272" t="s">
        <v>175</v>
      </c>
      <c r="F33" s="272" t="s">
        <v>175</v>
      </c>
      <c r="G33" s="273" t="s">
        <v>175</v>
      </c>
      <c r="H33" s="265">
        <v>0</v>
      </c>
      <c r="I33" s="266" t="s">
        <v>175</v>
      </c>
      <c r="J33" s="257"/>
      <c r="K33" s="262" t="s">
        <v>175</v>
      </c>
      <c r="L33" s="272" t="s">
        <v>175</v>
      </c>
      <c r="M33" s="272" t="s">
        <v>175</v>
      </c>
      <c r="N33" s="273" t="s">
        <v>175</v>
      </c>
      <c r="O33" s="265" t="s">
        <v>175</v>
      </c>
      <c r="P33" s="267" t="s">
        <v>175</v>
      </c>
      <c r="Q33" s="225"/>
      <c r="R33" s="262" t="s">
        <v>175</v>
      </c>
      <c r="S33" s="272" t="s">
        <v>175</v>
      </c>
      <c r="T33" s="272" t="s">
        <v>175</v>
      </c>
      <c r="U33" s="273" t="s">
        <v>175</v>
      </c>
      <c r="V33" s="265" t="s">
        <v>175</v>
      </c>
      <c r="W33" s="267" t="s">
        <v>175</v>
      </c>
      <c r="X33" s="225"/>
      <c r="Y33" s="270" t="s">
        <v>175</v>
      </c>
      <c r="Z33" s="260"/>
      <c r="AA33" s="269" t="s">
        <v>175</v>
      </c>
      <c r="AB33" s="267" t="s">
        <v>175</v>
      </c>
    </row>
    <row r="34" spans="2:29" x14ac:dyDescent="0.25">
      <c r="B34" s="203" t="s">
        <v>76</v>
      </c>
      <c r="C34" s="194"/>
      <c r="D34" s="262" t="s">
        <v>175</v>
      </c>
      <c r="E34" s="263">
        <v>347.41840000000002</v>
      </c>
      <c r="F34" s="263">
        <v>345.83460000000002</v>
      </c>
      <c r="G34" s="264">
        <v>346.69110000000001</v>
      </c>
      <c r="H34" s="265">
        <v>2.1743999999999915</v>
      </c>
      <c r="I34" s="266">
        <v>6.3114502141694562E-3</v>
      </c>
      <c r="J34" s="257"/>
      <c r="K34" s="262" t="s">
        <v>175</v>
      </c>
      <c r="L34" s="263" t="s">
        <v>175</v>
      </c>
      <c r="M34" s="263" t="s">
        <v>175</v>
      </c>
      <c r="N34" s="264" t="s">
        <v>175</v>
      </c>
      <c r="O34" s="265" t="s">
        <v>175</v>
      </c>
      <c r="P34" s="267" t="s">
        <v>175</v>
      </c>
      <c r="Q34" s="225"/>
      <c r="R34" s="262" t="s">
        <v>175</v>
      </c>
      <c r="S34" s="263">
        <v>348.94139999999999</v>
      </c>
      <c r="T34" s="263">
        <v>325.27330000000001</v>
      </c>
      <c r="U34" s="264">
        <v>328.55810000000002</v>
      </c>
      <c r="V34" s="265">
        <v>-1.503599999999949</v>
      </c>
      <c r="W34" s="267">
        <v>-4.5555118936851935E-3</v>
      </c>
      <c r="X34" s="225"/>
      <c r="Y34" s="270">
        <v>332.76310000000001</v>
      </c>
      <c r="Z34" s="237"/>
      <c r="AA34" s="269">
        <v>-0.65069999999997208</v>
      </c>
      <c r="AB34" s="267">
        <v>-1.9516288767890133E-3</v>
      </c>
    </row>
    <row r="35" spans="2:29" x14ac:dyDescent="0.25">
      <c r="B35" s="203" t="s">
        <v>77</v>
      </c>
      <c r="C35" s="194"/>
      <c r="D35" s="262">
        <v>368.84949999999998</v>
      </c>
      <c r="E35" s="263">
        <v>370.16849999999999</v>
      </c>
      <c r="F35" s="263" t="s">
        <v>175</v>
      </c>
      <c r="G35" s="264">
        <v>369.31799999999998</v>
      </c>
      <c r="H35" s="265">
        <v>-2.2740000000000009</v>
      </c>
      <c r="I35" s="266">
        <v>-6.1196150616805722E-3</v>
      </c>
      <c r="J35" s="257"/>
      <c r="K35" s="262" t="s">
        <v>175</v>
      </c>
      <c r="L35" s="263" t="s">
        <v>175</v>
      </c>
      <c r="M35" s="263" t="s">
        <v>175</v>
      </c>
      <c r="N35" s="264" t="s">
        <v>175</v>
      </c>
      <c r="O35" s="265" t="s">
        <v>175</v>
      </c>
      <c r="P35" s="267" t="s">
        <v>175</v>
      </c>
      <c r="Q35" s="225"/>
      <c r="R35" s="262">
        <v>472.76960000000003</v>
      </c>
      <c r="S35" s="263">
        <v>458.61950000000002</v>
      </c>
      <c r="T35" s="263" t="s">
        <v>175</v>
      </c>
      <c r="U35" s="264">
        <v>467.54559999999998</v>
      </c>
      <c r="V35" s="265">
        <v>7.0533999999999537</v>
      </c>
      <c r="W35" s="267">
        <v>1.5317088975665527E-2</v>
      </c>
      <c r="X35" s="225"/>
      <c r="Y35" s="270">
        <v>369.31810000000002</v>
      </c>
      <c r="Z35" s="237"/>
      <c r="AA35" s="269">
        <v>-2.2740000000000009</v>
      </c>
      <c r="AB35" s="267">
        <v>-6.1196134148169268E-3</v>
      </c>
    </row>
    <row r="36" spans="2:29" x14ac:dyDescent="0.25">
      <c r="B36" s="203" t="s">
        <v>78</v>
      </c>
      <c r="C36" s="194"/>
      <c r="D36" s="262" t="s">
        <v>175</v>
      </c>
      <c r="E36" s="263">
        <v>328.7851</v>
      </c>
      <c r="F36" s="263">
        <v>335.93150000000003</v>
      </c>
      <c r="G36" s="264">
        <v>333.33710000000002</v>
      </c>
      <c r="H36" s="265">
        <v>4.9401000000000295</v>
      </c>
      <c r="I36" s="266">
        <v>1.5043072866073759E-2</v>
      </c>
      <c r="J36" s="257"/>
      <c r="K36" s="262" t="s">
        <v>175</v>
      </c>
      <c r="L36" s="263" t="s">
        <v>175</v>
      </c>
      <c r="M36" s="263" t="s">
        <v>175</v>
      </c>
      <c r="N36" s="264" t="s">
        <v>175</v>
      </c>
      <c r="O36" s="265" t="s">
        <v>175</v>
      </c>
      <c r="P36" s="267" t="s">
        <v>175</v>
      </c>
      <c r="Q36" s="225"/>
      <c r="R36" s="262" t="s">
        <v>175</v>
      </c>
      <c r="S36" s="263" t="s">
        <v>175</v>
      </c>
      <c r="T36" s="263">
        <v>298.87090000000001</v>
      </c>
      <c r="U36" s="264">
        <v>298.87090000000001</v>
      </c>
      <c r="V36" s="265" t="s">
        <v>175</v>
      </c>
      <c r="W36" s="267" t="s">
        <v>175</v>
      </c>
      <c r="X36" s="225"/>
      <c r="Y36" s="270">
        <v>333.11649999999997</v>
      </c>
      <c r="Z36" s="237"/>
      <c r="AA36" s="269">
        <v>4.7194999999999823</v>
      </c>
      <c r="AB36" s="267">
        <v>1.4371324951202302E-2</v>
      </c>
    </row>
    <row r="37" spans="2:29" x14ac:dyDescent="0.25">
      <c r="B37" s="203" t="s">
        <v>79</v>
      </c>
      <c r="C37" s="194"/>
      <c r="D37" s="262">
        <v>361.85739999999998</v>
      </c>
      <c r="E37" s="263">
        <v>375.59710000000001</v>
      </c>
      <c r="F37" s="263" t="s">
        <v>175</v>
      </c>
      <c r="G37" s="264">
        <v>368.2851</v>
      </c>
      <c r="H37" s="265">
        <v>-1.4309000000000083</v>
      </c>
      <c r="I37" s="266">
        <v>-3.8702679894838665E-3</v>
      </c>
      <c r="J37" s="257"/>
      <c r="K37" s="262" t="s">
        <v>175</v>
      </c>
      <c r="L37" s="263" t="s">
        <v>175</v>
      </c>
      <c r="M37" s="263" t="s">
        <v>175</v>
      </c>
      <c r="N37" s="264" t="s">
        <v>175</v>
      </c>
      <c r="O37" s="265" t="s">
        <v>175</v>
      </c>
      <c r="P37" s="267" t="s">
        <v>175</v>
      </c>
      <c r="Q37" s="225"/>
      <c r="R37" s="262">
        <v>370.5453</v>
      </c>
      <c r="S37" s="263">
        <v>360.61110000000002</v>
      </c>
      <c r="T37" s="263" t="s">
        <v>175</v>
      </c>
      <c r="U37" s="264">
        <v>361.99369999999999</v>
      </c>
      <c r="V37" s="265">
        <v>3.9513000000000034</v>
      </c>
      <c r="W37" s="267">
        <v>1.1035843799505285E-2</v>
      </c>
      <c r="X37" s="225"/>
      <c r="Y37" s="270">
        <v>365.47719999999998</v>
      </c>
      <c r="Z37" s="237"/>
      <c r="AA37" s="269">
        <v>0.97120000000001028</v>
      </c>
      <c r="AB37" s="267">
        <v>2.6644280203893533E-3</v>
      </c>
    </row>
    <row r="38" spans="2:29" x14ac:dyDescent="0.25">
      <c r="B38" s="203" t="s">
        <v>80</v>
      </c>
      <c r="C38" s="194"/>
      <c r="D38" s="262">
        <v>280.142</v>
      </c>
      <c r="E38" s="263">
        <v>307.78480000000002</v>
      </c>
      <c r="F38" s="263">
        <v>319.48020000000002</v>
      </c>
      <c r="G38" s="264">
        <v>316.28219999999999</v>
      </c>
      <c r="H38" s="265">
        <v>21.889399999999966</v>
      </c>
      <c r="I38" s="266">
        <v>7.4354399971738427E-2</v>
      </c>
      <c r="J38" s="257"/>
      <c r="K38" s="262" t="s">
        <v>175</v>
      </c>
      <c r="L38" s="263" t="s">
        <v>175</v>
      </c>
      <c r="M38" s="263" t="s">
        <v>175</v>
      </c>
      <c r="N38" s="264" t="s">
        <v>175</v>
      </c>
      <c r="O38" s="265" t="s">
        <v>175</v>
      </c>
      <c r="P38" s="267" t="s">
        <v>175</v>
      </c>
      <c r="Q38" s="225"/>
      <c r="R38" s="262" t="s">
        <v>175</v>
      </c>
      <c r="S38" s="263">
        <v>318.3913</v>
      </c>
      <c r="T38" s="263">
        <v>308.79149999999998</v>
      </c>
      <c r="U38" s="264">
        <v>309.93049999999999</v>
      </c>
      <c r="V38" s="265">
        <v>-7.4261000000000195</v>
      </c>
      <c r="W38" s="267">
        <v>-2.3399859968250336E-2</v>
      </c>
      <c r="X38" s="225"/>
      <c r="Y38" s="270">
        <v>312.04969999999997</v>
      </c>
      <c r="Z38" s="237"/>
      <c r="AA38" s="269">
        <v>2.3546999999999798</v>
      </c>
      <c r="AB38" s="267">
        <v>7.6032871050548678E-3</v>
      </c>
    </row>
    <row r="39" spans="2:29" x14ac:dyDescent="0.25">
      <c r="B39" s="203" t="s">
        <v>81</v>
      </c>
      <c r="C39" s="194"/>
      <c r="D39" s="262">
        <v>317.09120000000001</v>
      </c>
      <c r="E39" s="263">
        <v>325.13319999999999</v>
      </c>
      <c r="F39" s="263">
        <v>315.3347</v>
      </c>
      <c r="G39" s="264">
        <v>321.36829999999998</v>
      </c>
      <c r="H39" s="265">
        <v>1.038599999999974</v>
      </c>
      <c r="I39" s="266">
        <v>3.2422844338191315E-3</v>
      </c>
      <c r="J39" s="257"/>
      <c r="K39" s="262" t="s">
        <v>175</v>
      </c>
      <c r="L39" s="263" t="s">
        <v>175</v>
      </c>
      <c r="M39" s="263" t="s">
        <v>175</v>
      </c>
      <c r="N39" s="264" t="s">
        <v>175</v>
      </c>
      <c r="O39" s="265" t="s">
        <v>175</v>
      </c>
      <c r="P39" s="267" t="s">
        <v>175</v>
      </c>
      <c r="Q39" s="225"/>
      <c r="R39" s="262" t="s">
        <v>175</v>
      </c>
      <c r="S39" s="263">
        <v>157.4384</v>
      </c>
      <c r="T39" s="263">
        <v>312.89749999999998</v>
      </c>
      <c r="U39" s="264">
        <v>217.33770000000001</v>
      </c>
      <c r="V39" s="265">
        <v>-99.872499999999974</v>
      </c>
      <c r="W39" s="267">
        <v>-0.31484643305921434</v>
      </c>
      <c r="X39" s="225"/>
      <c r="Y39" s="270">
        <v>314.43970000000002</v>
      </c>
      <c r="Z39" s="237"/>
      <c r="AA39" s="269">
        <v>-5.6821999999999662</v>
      </c>
      <c r="AB39" s="267">
        <v>-1.775011331620846E-2</v>
      </c>
    </row>
    <row r="40" spans="2:29" x14ac:dyDescent="0.25">
      <c r="B40" s="203" t="s">
        <v>82</v>
      </c>
      <c r="C40" s="194"/>
      <c r="D40" s="262" t="s">
        <v>175</v>
      </c>
      <c r="E40" s="263">
        <v>332.82830000000001</v>
      </c>
      <c r="F40" s="263">
        <v>306.60300000000001</v>
      </c>
      <c r="G40" s="264">
        <v>316.9853</v>
      </c>
      <c r="H40" s="265">
        <v>-5.7270000000000323</v>
      </c>
      <c r="I40" s="266">
        <v>-1.7746457138448135E-2</v>
      </c>
      <c r="J40" s="257"/>
      <c r="K40" s="262" t="s">
        <v>175</v>
      </c>
      <c r="L40" s="263" t="s">
        <v>175</v>
      </c>
      <c r="M40" s="263" t="s">
        <v>175</v>
      </c>
      <c r="N40" s="264" t="s">
        <v>175</v>
      </c>
      <c r="O40" s="265" t="s">
        <v>175</v>
      </c>
      <c r="P40" s="267" t="s">
        <v>175</v>
      </c>
      <c r="Q40" s="225"/>
      <c r="R40" s="262" t="s">
        <v>175</v>
      </c>
      <c r="S40" s="263" t="s">
        <v>175</v>
      </c>
      <c r="T40" s="263" t="s">
        <v>175</v>
      </c>
      <c r="U40" s="264" t="s">
        <v>175</v>
      </c>
      <c r="V40" s="265" t="s">
        <v>175</v>
      </c>
      <c r="W40" s="267" t="s">
        <v>175</v>
      </c>
      <c r="X40" s="225"/>
      <c r="Y40" s="270">
        <v>316.9853</v>
      </c>
      <c r="Z40" s="237"/>
      <c r="AA40" s="269">
        <v>-4.2144999999999868</v>
      </c>
      <c r="AB40" s="267">
        <v>-1.3121116513771125E-2</v>
      </c>
    </row>
    <row r="41" spans="2:29" x14ac:dyDescent="0.25">
      <c r="B41" s="203" t="s">
        <v>83</v>
      </c>
      <c r="C41" s="194"/>
      <c r="D41" s="262" t="s">
        <v>175</v>
      </c>
      <c r="E41" s="263">
        <v>375.96350000000001</v>
      </c>
      <c r="F41" s="263">
        <v>364.27179999999998</v>
      </c>
      <c r="G41" s="264">
        <v>366.1</v>
      </c>
      <c r="H41" s="265">
        <v>-0.87659999999999627</v>
      </c>
      <c r="I41" s="266">
        <v>-2.3887081628637397E-3</v>
      </c>
      <c r="J41" s="257"/>
      <c r="K41" s="262" t="s">
        <v>175</v>
      </c>
      <c r="L41" s="263" t="s">
        <v>175</v>
      </c>
      <c r="M41" s="263" t="s">
        <v>175</v>
      </c>
      <c r="N41" s="264" t="s">
        <v>175</v>
      </c>
      <c r="O41" s="265" t="s">
        <v>175</v>
      </c>
      <c r="P41" s="267" t="s">
        <v>175</v>
      </c>
      <c r="Q41" s="225"/>
      <c r="R41" s="262" t="s">
        <v>175</v>
      </c>
      <c r="S41" s="263" t="s">
        <v>175</v>
      </c>
      <c r="T41" s="263" t="s">
        <v>175</v>
      </c>
      <c r="U41" s="264" t="s">
        <v>175</v>
      </c>
      <c r="V41" s="265" t="s">
        <v>175</v>
      </c>
      <c r="W41" s="267" t="s">
        <v>175</v>
      </c>
      <c r="X41" s="225"/>
      <c r="Y41" s="270">
        <v>366.1</v>
      </c>
      <c r="Z41" s="237"/>
      <c r="AA41" s="269">
        <v>-0.87659999999999627</v>
      </c>
      <c r="AB41" s="267">
        <v>-2.3887081628637397E-3</v>
      </c>
    </row>
    <row r="42" spans="2:29" ht="15.75" thickBot="1" x14ac:dyDescent="0.3">
      <c r="B42" s="204" t="s">
        <v>84</v>
      </c>
      <c r="C42" s="194"/>
      <c r="D42" s="276" t="s">
        <v>175</v>
      </c>
      <c r="E42" s="277">
        <v>467.27390000000003</v>
      </c>
      <c r="F42" s="277">
        <v>478.77260000000001</v>
      </c>
      <c r="G42" s="278">
        <v>474.18110000000001</v>
      </c>
      <c r="H42" s="279">
        <v>4.775100000000009</v>
      </c>
      <c r="I42" s="280">
        <v>1.017264372419624E-2</v>
      </c>
      <c r="J42" s="257"/>
      <c r="K42" s="276" t="s">
        <v>175</v>
      </c>
      <c r="L42" s="277" t="s">
        <v>175</v>
      </c>
      <c r="M42" s="277" t="s">
        <v>175</v>
      </c>
      <c r="N42" s="278" t="s">
        <v>175</v>
      </c>
      <c r="O42" s="279" t="s">
        <v>175</v>
      </c>
      <c r="P42" s="281" t="s">
        <v>175</v>
      </c>
      <c r="Q42" s="225"/>
      <c r="R42" s="276" t="s">
        <v>175</v>
      </c>
      <c r="S42" s="277">
        <v>490.73399999999998</v>
      </c>
      <c r="T42" s="277" t="s">
        <v>175</v>
      </c>
      <c r="U42" s="278">
        <v>490.73399999999998</v>
      </c>
      <c r="V42" s="279">
        <v>27.577799999999968</v>
      </c>
      <c r="W42" s="281">
        <v>5.9543195146691152E-2</v>
      </c>
      <c r="X42" s="225"/>
      <c r="Y42" s="282">
        <v>475.18830000000003</v>
      </c>
      <c r="Z42" s="237"/>
      <c r="AA42" s="283">
        <v>6.1626000000000545</v>
      </c>
      <c r="AB42" s="281">
        <v>1.3139152076314886E-2</v>
      </c>
    </row>
    <row r="43" spans="2:29" x14ac:dyDescent="0.25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2:29" x14ac:dyDescent="0.25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2:29" x14ac:dyDescent="0.2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2:29" x14ac:dyDescent="0.25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2:29" x14ac:dyDescent="0.2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2:29" x14ac:dyDescent="0.2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3:26" x14ac:dyDescent="0.2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3:26" x14ac:dyDescent="0.25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88"/>
  <sheetViews>
    <sheetView zoomScale="96" zoomScaleNormal="96" workbookViewId="0"/>
  </sheetViews>
  <sheetFormatPr defaultRowHeight="15" x14ac:dyDescent="0.25"/>
  <cols>
    <col min="1" max="1" width="9.140625" style="93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3" x14ac:dyDescent="0.25">
      <c r="B1" t="s">
        <v>140</v>
      </c>
      <c r="C1" s="30" t="s">
        <v>186</v>
      </c>
      <c r="D1" s="30" t="str">
        <f>'EVROPSKE CENE'!C5</f>
        <v>19. teden (10.05.2021-16.05.2021)</v>
      </c>
      <c r="E1" s="30"/>
      <c r="F1" s="30"/>
      <c r="G1" s="30"/>
    </row>
    <row r="2" spans="2:33" ht="15.75" x14ac:dyDescent="0.25">
      <c r="B2" s="345" t="s">
        <v>86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70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8"/>
      <c r="AC3" s="21"/>
      <c r="AD3" s="21"/>
      <c r="AE3" s="71"/>
      <c r="AF3" s="48"/>
    </row>
    <row r="4" spans="2:33" x14ac:dyDescent="0.25">
      <c r="B4" s="348" t="s">
        <v>87</v>
      </c>
      <c r="C4" s="346" t="s">
        <v>58</v>
      </c>
      <c r="D4" s="343" t="s">
        <v>59</v>
      </c>
      <c r="E4" s="343" t="s">
        <v>60</v>
      </c>
      <c r="F4" s="343" t="s">
        <v>61</v>
      </c>
      <c r="G4" s="343" t="s">
        <v>62</v>
      </c>
      <c r="H4" s="343" t="s">
        <v>63</v>
      </c>
      <c r="I4" s="343" t="s">
        <v>64</v>
      </c>
      <c r="J4" s="343" t="s">
        <v>65</v>
      </c>
      <c r="K4" s="343" t="s">
        <v>66</v>
      </c>
      <c r="L4" s="343" t="s">
        <v>67</v>
      </c>
      <c r="M4" s="343" t="s">
        <v>68</v>
      </c>
      <c r="N4" s="343" t="s">
        <v>69</v>
      </c>
      <c r="O4" s="343" t="s">
        <v>70</v>
      </c>
      <c r="P4" s="343" t="s">
        <v>71</v>
      </c>
      <c r="Q4" s="343" t="s">
        <v>72</v>
      </c>
      <c r="R4" s="343" t="s">
        <v>73</v>
      </c>
      <c r="S4" s="343" t="s">
        <v>74</v>
      </c>
      <c r="T4" s="343" t="s">
        <v>75</v>
      </c>
      <c r="U4" s="343" t="s">
        <v>76</v>
      </c>
      <c r="V4" s="343" t="s">
        <v>77</v>
      </c>
      <c r="W4" s="343" t="s">
        <v>78</v>
      </c>
      <c r="X4" s="343" t="s">
        <v>79</v>
      </c>
      <c r="Y4" s="343" t="s">
        <v>80</v>
      </c>
      <c r="Z4" s="343" t="s">
        <v>81</v>
      </c>
      <c r="AA4" s="343" t="s">
        <v>82</v>
      </c>
      <c r="AB4" s="343" t="s">
        <v>83</v>
      </c>
      <c r="AC4" s="343" t="s">
        <v>84</v>
      </c>
      <c r="AD4" s="341" t="s">
        <v>88</v>
      </c>
      <c r="AE4" s="341" t="s">
        <v>160</v>
      </c>
      <c r="AF4" s="341" t="s">
        <v>166</v>
      </c>
    </row>
    <row r="5" spans="2:33" ht="15.75" thickBot="1" x14ac:dyDescent="0.3">
      <c r="B5" s="349"/>
      <c r="C5" s="347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2"/>
      <c r="AE5" s="342"/>
      <c r="AF5" s="342"/>
    </row>
    <row r="6" spans="2:33" ht="15" customHeight="1" x14ac:dyDescent="0.25">
      <c r="B6" s="224" t="s">
        <v>89</v>
      </c>
      <c r="C6" s="222" t="s">
        <v>175</v>
      </c>
      <c r="D6" s="223" t="s">
        <v>175</v>
      </c>
      <c r="E6" s="223" t="s">
        <v>175</v>
      </c>
      <c r="F6" s="223">
        <v>345.74310000000003</v>
      </c>
      <c r="G6" s="223" t="s">
        <v>175</v>
      </c>
      <c r="H6" s="223" t="s">
        <v>175</v>
      </c>
      <c r="I6" s="223">
        <v>407.2</v>
      </c>
      <c r="J6" s="223" t="s">
        <v>175</v>
      </c>
      <c r="K6" s="223">
        <v>393.23</v>
      </c>
      <c r="L6" s="223" t="s">
        <v>175</v>
      </c>
      <c r="M6" s="223" t="s">
        <v>175</v>
      </c>
      <c r="N6" s="223">
        <v>516.13</v>
      </c>
      <c r="O6" s="223" t="s">
        <v>175</v>
      </c>
      <c r="P6" s="223" t="s">
        <v>175</v>
      </c>
      <c r="Q6" s="223" t="s">
        <v>175</v>
      </c>
      <c r="R6" s="223" t="s">
        <v>175</v>
      </c>
      <c r="S6" s="223" t="s">
        <v>175</v>
      </c>
      <c r="T6" s="223" t="s">
        <v>175</v>
      </c>
      <c r="U6" s="223">
        <v>348</v>
      </c>
      <c r="V6" s="223">
        <v>493.38</v>
      </c>
      <c r="W6" s="223" t="s">
        <v>175</v>
      </c>
      <c r="X6" s="223">
        <v>389.83</v>
      </c>
      <c r="Y6" s="223" t="s">
        <v>175</v>
      </c>
      <c r="Z6" s="223" t="s">
        <v>175</v>
      </c>
      <c r="AA6" s="223" t="s">
        <v>175</v>
      </c>
      <c r="AB6" s="223" t="s">
        <v>175</v>
      </c>
      <c r="AC6" s="223">
        <v>478.98410000000001</v>
      </c>
      <c r="AD6" s="303">
        <v>406.06529999999998</v>
      </c>
      <c r="AE6" s="304">
        <v>3.7777999999999565</v>
      </c>
      <c r="AF6" s="305">
        <v>9.3907963831836305E-3</v>
      </c>
      <c r="AG6" s="93" t="s">
        <v>175</v>
      </c>
    </row>
    <row r="7" spans="2:33" ht="15" customHeight="1" x14ac:dyDescent="0.25">
      <c r="B7" s="72" t="s">
        <v>90</v>
      </c>
      <c r="C7" s="285" t="s">
        <v>175</v>
      </c>
      <c r="D7" s="285" t="s">
        <v>175</v>
      </c>
      <c r="E7" s="285" t="s">
        <v>175</v>
      </c>
      <c r="F7" s="285">
        <v>344.93619999999999</v>
      </c>
      <c r="G7" s="285" t="s">
        <v>175</v>
      </c>
      <c r="H7" s="285" t="s">
        <v>175</v>
      </c>
      <c r="I7" s="285">
        <v>406.25</v>
      </c>
      <c r="J7" s="285" t="s">
        <v>175</v>
      </c>
      <c r="K7" s="285">
        <v>391.65</v>
      </c>
      <c r="L7" s="285" t="s">
        <v>175</v>
      </c>
      <c r="M7" s="285" t="s">
        <v>175</v>
      </c>
      <c r="N7" s="285">
        <v>445.85</v>
      </c>
      <c r="O7" s="285" t="s">
        <v>175</v>
      </c>
      <c r="P7" s="285" t="s">
        <v>175</v>
      </c>
      <c r="Q7" s="285" t="s">
        <v>175</v>
      </c>
      <c r="R7" s="285" t="s">
        <v>175</v>
      </c>
      <c r="S7" s="285" t="s">
        <v>175</v>
      </c>
      <c r="T7" s="285" t="s">
        <v>175</v>
      </c>
      <c r="U7" s="285">
        <v>355</v>
      </c>
      <c r="V7" s="285">
        <v>499.26</v>
      </c>
      <c r="W7" s="285" t="s">
        <v>175</v>
      </c>
      <c r="X7" s="285">
        <v>391.37</v>
      </c>
      <c r="Y7" s="285" t="s">
        <v>175</v>
      </c>
      <c r="Z7" s="285" t="s">
        <v>175</v>
      </c>
      <c r="AA7" s="285" t="s">
        <v>175</v>
      </c>
      <c r="AB7" s="285" t="s">
        <v>175</v>
      </c>
      <c r="AC7" s="285">
        <v>474.6395</v>
      </c>
      <c r="AD7" s="286">
        <v>390.2602</v>
      </c>
      <c r="AE7" s="287">
        <v>3.2427999999999884</v>
      </c>
      <c r="AF7" s="306">
        <v>8.378951437325588E-3</v>
      </c>
      <c r="AG7" s="93" t="s">
        <v>175</v>
      </c>
    </row>
    <row r="8" spans="2:33" ht="15" customHeight="1" x14ac:dyDescent="0.25">
      <c r="B8" s="72" t="s">
        <v>91</v>
      </c>
      <c r="C8" s="285" t="s">
        <v>175</v>
      </c>
      <c r="D8" s="285" t="s">
        <v>175</v>
      </c>
      <c r="E8" s="285" t="s">
        <v>175</v>
      </c>
      <c r="F8" s="285">
        <v>341.97770000000003</v>
      </c>
      <c r="G8" s="285" t="s">
        <v>175</v>
      </c>
      <c r="H8" s="285" t="s">
        <v>175</v>
      </c>
      <c r="I8" s="285">
        <v>402.99</v>
      </c>
      <c r="J8" s="285" t="s">
        <v>175</v>
      </c>
      <c r="K8" s="285">
        <v>377.65</v>
      </c>
      <c r="L8" s="285" t="s">
        <v>175</v>
      </c>
      <c r="M8" s="285" t="s">
        <v>175</v>
      </c>
      <c r="N8" s="285">
        <v>395.99</v>
      </c>
      <c r="O8" s="285" t="s">
        <v>175</v>
      </c>
      <c r="P8" s="285">
        <v>239.71</v>
      </c>
      <c r="Q8" s="285" t="s">
        <v>175</v>
      </c>
      <c r="R8" s="285" t="s">
        <v>175</v>
      </c>
      <c r="S8" s="285" t="s">
        <v>175</v>
      </c>
      <c r="T8" s="285" t="s">
        <v>175</v>
      </c>
      <c r="U8" s="285">
        <v>351</v>
      </c>
      <c r="V8" s="285">
        <v>458.01</v>
      </c>
      <c r="W8" s="285" t="s">
        <v>175</v>
      </c>
      <c r="X8" s="285">
        <v>361.17</v>
      </c>
      <c r="Y8" s="285">
        <v>323.16719999999998</v>
      </c>
      <c r="Z8" s="285">
        <v>159.80000000000001</v>
      </c>
      <c r="AA8" s="285" t="s">
        <v>175</v>
      </c>
      <c r="AB8" s="285" t="s">
        <v>175</v>
      </c>
      <c r="AC8" s="285" t="s">
        <v>175</v>
      </c>
      <c r="AD8" s="286">
        <v>371.33409999999998</v>
      </c>
      <c r="AE8" s="287">
        <v>-4.3787000000000376</v>
      </c>
      <c r="AF8" s="306">
        <v>-1.1654380686524468E-2</v>
      </c>
      <c r="AG8" s="93" t="s">
        <v>175</v>
      </c>
    </row>
    <row r="9" spans="2:33" ht="15" customHeight="1" x14ac:dyDescent="0.25">
      <c r="B9" s="72" t="s">
        <v>92</v>
      </c>
      <c r="C9" s="288" t="s">
        <v>175</v>
      </c>
      <c r="D9" s="288" t="s">
        <v>175</v>
      </c>
      <c r="E9" s="288" t="s">
        <v>175</v>
      </c>
      <c r="F9" s="288">
        <v>341.03640000000001</v>
      </c>
      <c r="G9" s="288" t="s">
        <v>175</v>
      </c>
      <c r="H9" s="288" t="s">
        <v>175</v>
      </c>
      <c r="I9" s="288">
        <v>401.15</v>
      </c>
      <c r="J9" s="288" t="s">
        <v>175</v>
      </c>
      <c r="K9" s="288">
        <v>383</v>
      </c>
      <c r="L9" s="288" t="s">
        <v>175</v>
      </c>
      <c r="M9" s="288" t="s">
        <v>175</v>
      </c>
      <c r="N9" s="288">
        <v>386.8</v>
      </c>
      <c r="O9" s="288" t="s">
        <v>175</v>
      </c>
      <c r="P9" s="288" t="s">
        <v>175</v>
      </c>
      <c r="Q9" s="288" t="s">
        <v>175</v>
      </c>
      <c r="R9" s="288" t="s">
        <v>175</v>
      </c>
      <c r="S9" s="288" t="s">
        <v>175</v>
      </c>
      <c r="T9" s="288" t="s">
        <v>175</v>
      </c>
      <c r="U9" s="288">
        <v>350</v>
      </c>
      <c r="V9" s="288">
        <v>474.39</v>
      </c>
      <c r="W9" s="288" t="s">
        <v>175</v>
      </c>
      <c r="X9" s="288">
        <v>371.84</v>
      </c>
      <c r="Y9" s="288" t="s">
        <v>175</v>
      </c>
      <c r="Z9" s="288" t="s">
        <v>175</v>
      </c>
      <c r="AA9" s="288" t="s">
        <v>175</v>
      </c>
      <c r="AB9" s="288" t="s">
        <v>175</v>
      </c>
      <c r="AC9" s="288">
        <v>490.73399999999998</v>
      </c>
      <c r="AD9" s="289">
        <v>375.6893</v>
      </c>
      <c r="AE9" s="290">
        <v>-0.55799999999999272</v>
      </c>
      <c r="AF9" s="307">
        <v>-1.483067121013204E-3</v>
      </c>
      <c r="AG9" s="93" t="s">
        <v>175</v>
      </c>
    </row>
    <row r="10" spans="2:33" ht="15" customHeight="1" x14ac:dyDescent="0.25">
      <c r="B10" s="72" t="s">
        <v>93</v>
      </c>
      <c r="C10" s="285" t="s">
        <v>175</v>
      </c>
      <c r="D10" s="285" t="s">
        <v>175</v>
      </c>
      <c r="E10" s="285" t="s">
        <v>175</v>
      </c>
      <c r="F10" s="285">
        <v>327.31959999999998</v>
      </c>
      <c r="G10" s="285" t="s">
        <v>175</v>
      </c>
      <c r="H10" s="285" t="s">
        <v>176</v>
      </c>
      <c r="I10" s="285" t="s">
        <v>175</v>
      </c>
      <c r="J10" s="285" t="s">
        <v>175</v>
      </c>
      <c r="K10" s="285">
        <v>333.81</v>
      </c>
      <c r="L10" s="285" t="s">
        <v>175</v>
      </c>
      <c r="M10" s="285" t="s">
        <v>175</v>
      </c>
      <c r="N10" s="285">
        <v>414.67</v>
      </c>
      <c r="O10" s="285" t="s">
        <v>175</v>
      </c>
      <c r="P10" s="285">
        <v>220.6</v>
      </c>
      <c r="Q10" s="285" t="s">
        <v>175</v>
      </c>
      <c r="R10" s="285" t="s">
        <v>175</v>
      </c>
      <c r="S10" s="285" t="s">
        <v>175</v>
      </c>
      <c r="T10" s="285" t="s">
        <v>175</v>
      </c>
      <c r="U10" s="285">
        <v>309</v>
      </c>
      <c r="V10" s="285">
        <v>362</v>
      </c>
      <c r="W10" s="285">
        <v>285.72059999999999</v>
      </c>
      <c r="X10" s="285">
        <v>329.15</v>
      </c>
      <c r="Y10" s="285">
        <v>295.2047</v>
      </c>
      <c r="Z10" s="285">
        <v>299.13</v>
      </c>
      <c r="AA10" s="285" t="s">
        <v>175</v>
      </c>
      <c r="AB10" s="285" t="s">
        <v>175</v>
      </c>
      <c r="AC10" s="285">
        <v>495.7697</v>
      </c>
      <c r="AD10" s="286">
        <v>331.77109999999999</v>
      </c>
      <c r="AE10" s="287">
        <v>1.5606999999999971</v>
      </c>
      <c r="AF10" s="306">
        <v>4.7263805137571779E-3</v>
      </c>
      <c r="AG10" s="93" t="s">
        <v>175</v>
      </c>
    </row>
    <row r="11" spans="2:33" ht="15.75" customHeight="1" thickBot="1" x14ac:dyDescent="0.3">
      <c r="B11" s="72" t="s">
        <v>94</v>
      </c>
      <c r="C11" s="285" t="s">
        <v>175</v>
      </c>
      <c r="D11" s="285" t="s">
        <v>175</v>
      </c>
      <c r="E11" s="285" t="s">
        <v>175</v>
      </c>
      <c r="F11" s="285">
        <v>330.27809999999999</v>
      </c>
      <c r="G11" s="285" t="s">
        <v>175</v>
      </c>
      <c r="H11" s="285" t="s">
        <v>175</v>
      </c>
      <c r="I11" s="285" t="s">
        <v>175</v>
      </c>
      <c r="J11" s="285" t="s">
        <v>175</v>
      </c>
      <c r="K11" s="285">
        <v>349.09</v>
      </c>
      <c r="L11" s="285" t="s">
        <v>175</v>
      </c>
      <c r="M11" s="285" t="s">
        <v>175</v>
      </c>
      <c r="N11" s="285" t="s">
        <v>175</v>
      </c>
      <c r="O11" s="285" t="s">
        <v>175</v>
      </c>
      <c r="P11" s="285" t="s">
        <v>175</v>
      </c>
      <c r="Q11" s="285" t="s">
        <v>175</v>
      </c>
      <c r="R11" s="285" t="s">
        <v>175</v>
      </c>
      <c r="S11" s="285" t="s">
        <v>175</v>
      </c>
      <c r="T11" s="285" t="s">
        <v>175</v>
      </c>
      <c r="U11" s="285">
        <v>308</v>
      </c>
      <c r="V11" s="285" t="s">
        <v>175</v>
      </c>
      <c r="W11" s="285" t="s">
        <v>175</v>
      </c>
      <c r="X11" s="285">
        <v>345.74</v>
      </c>
      <c r="Y11" s="285" t="s">
        <v>175</v>
      </c>
      <c r="Z11" s="285" t="s">
        <v>175</v>
      </c>
      <c r="AA11" s="285" t="s">
        <v>175</v>
      </c>
      <c r="AB11" s="285" t="s">
        <v>175</v>
      </c>
      <c r="AC11" s="285">
        <v>508.1121</v>
      </c>
      <c r="AD11" s="286">
        <v>332.32429999999999</v>
      </c>
      <c r="AE11" s="287">
        <v>2.3600000000000136</v>
      </c>
      <c r="AF11" s="306">
        <v>7.1522888991324418E-3</v>
      </c>
      <c r="AG11" s="93" t="s">
        <v>175</v>
      </c>
    </row>
    <row r="12" spans="2:33" ht="15.75" customHeight="1" thickBot="1" x14ac:dyDescent="0.3">
      <c r="B12" s="73" t="s">
        <v>95</v>
      </c>
      <c r="C12" s="291" t="s">
        <v>175</v>
      </c>
      <c r="D12" s="291" t="s">
        <v>175</v>
      </c>
      <c r="E12" s="291" t="s">
        <v>175</v>
      </c>
      <c r="F12" s="291">
        <v>332.2955</v>
      </c>
      <c r="G12" s="291" t="s">
        <v>175</v>
      </c>
      <c r="H12" s="291" t="s">
        <v>176</v>
      </c>
      <c r="I12" s="291">
        <v>404.0804</v>
      </c>
      <c r="J12" s="291" t="s">
        <v>175</v>
      </c>
      <c r="K12" s="291">
        <v>372.63920000000002</v>
      </c>
      <c r="L12" s="291" t="s">
        <v>175</v>
      </c>
      <c r="M12" s="291" t="s">
        <v>175</v>
      </c>
      <c r="N12" s="291">
        <v>460.73930000000001</v>
      </c>
      <c r="O12" s="291" t="s">
        <v>175</v>
      </c>
      <c r="P12" s="291">
        <v>224.44730000000001</v>
      </c>
      <c r="Q12" s="291" t="s">
        <v>175</v>
      </c>
      <c r="R12" s="291" t="s">
        <v>175</v>
      </c>
      <c r="S12" s="291" t="s">
        <v>175</v>
      </c>
      <c r="T12" s="291" t="s">
        <v>175</v>
      </c>
      <c r="U12" s="291">
        <v>314.99630000000002</v>
      </c>
      <c r="V12" s="291">
        <v>457.40800000000002</v>
      </c>
      <c r="W12" s="291">
        <v>285.72059999999999</v>
      </c>
      <c r="X12" s="291">
        <v>345.17790000000002</v>
      </c>
      <c r="Y12" s="291">
        <v>298.52229999999997</v>
      </c>
      <c r="Z12" s="291">
        <v>213.4847</v>
      </c>
      <c r="AA12" s="291" t="s">
        <v>175</v>
      </c>
      <c r="AB12" s="291" t="s">
        <v>175</v>
      </c>
      <c r="AC12" s="291">
        <v>497.23410000000001</v>
      </c>
      <c r="AD12" s="292">
        <v>358.82889999999998</v>
      </c>
      <c r="AE12" s="293">
        <v>1.0198999999999501</v>
      </c>
      <c r="AF12" s="308">
        <v>2.8504034275267376E-3</v>
      </c>
      <c r="AG12" s="93" t="s">
        <v>175</v>
      </c>
    </row>
    <row r="13" spans="2:33" ht="15" customHeight="1" x14ac:dyDescent="0.25">
      <c r="B13" s="74" t="s">
        <v>96</v>
      </c>
      <c r="C13" s="284">
        <v>373.48</v>
      </c>
      <c r="D13" s="284" t="s">
        <v>175</v>
      </c>
      <c r="E13" s="284">
        <v>347.79939999999999</v>
      </c>
      <c r="F13" s="284">
        <v>346.01209999999998</v>
      </c>
      <c r="G13" s="284">
        <v>395.88</v>
      </c>
      <c r="H13" s="284" t="s">
        <v>175</v>
      </c>
      <c r="I13" s="284">
        <v>407.97</v>
      </c>
      <c r="J13" s="284">
        <v>444</v>
      </c>
      <c r="K13" s="284">
        <v>381.87</v>
      </c>
      <c r="L13" s="284">
        <v>413</v>
      </c>
      <c r="M13" s="284" t="s">
        <v>175</v>
      </c>
      <c r="N13" s="284">
        <v>404.68</v>
      </c>
      <c r="O13" s="284" t="s">
        <v>175</v>
      </c>
      <c r="P13" s="284" t="s">
        <v>175</v>
      </c>
      <c r="Q13" s="284">
        <v>305.32</v>
      </c>
      <c r="R13" s="284">
        <v>419.45</v>
      </c>
      <c r="S13" s="284" t="s">
        <v>175</v>
      </c>
      <c r="T13" s="284" t="s">
        <v>175</v>
      </c>
      <c r="U13" s="284">
        <v>383</v>
      </c>
      <c r="V13" s="284">
        <v>387.22</v>
      </c>
      <c r="W13" s="284">
        <v>334.33049999999997</v>
      </c>
      <c r="X13" s="284">
        <v>381.71</v>
      </c>
      <c r="Y13" s="284">
        <v>296.39019999999999</v>
      </c>
      <c r="Z13" s="284">
        <v>333.54</v>
      </c>
      <c r="AA13" s="284" t="s">
        <v>176</v>
      </c>
      <c r="AB13" s="284">
        <v>409.83</v>
      </c>
      <c r="AC13" s="284">
        <v>475.13319999999999</v>
      </c>
      <c r="AD13" s="286">
        <v>398.51409999999998</v>
      </c>
      <c r="AE13" s="287">
        <v>0.19149999999996226</v>
      </c>
      <c r="AF13" s="309">
        <v>4.8076609260916392E-4</v>
      </c>
      <c r="AG13" s="93" t="s">
        <v>175</v>
      </c>
    </row>
    <row r="14" spans="2:33" ht="15" customHeight="1" x14ac:dyDescent="0.25">
      <c r="B14" s="74" t="s">
        <v>97</v>
      </c>
      <c r="C14" s="285">
        <v>347.1</v>
      </c>
      <c r="D14" s="285" t="s">
        <v>175</v>
      </c>
      <c r="E14" s="285">
        <v>342.28309999999999</v>
      </c>
      <c r="F14" s="285">
        <v>347.35680000000002</v>
      </c>
      <c r="G14" s="285">
        <v>393.29</v>
      </c>
      <c r="H14" s="285" t="s">
        <v>175</v>
      </c>
      <c r="I14" s="285">
        <v>410.59</v>
      </c>
      <c r="J14" s="285">
        <v>412.5</v>
      </c>
      <c r="K14" s="285">
        <v>382.74</v>
      </c>
      <c r="L14" s="285">
        <v>396</v>
      </c>
      <c r="M14" s="285">
        <v>358.4479</v>
      </c>
      <c r="N14" s="285">
        <v>394.26</v>
      </c>
      <c r="O14" s="285" t="s">
        <v>175</v>
      </c>
      <c r="P14" s="285" t="s">
        <v>175</v>
      </c>
      <c r="Q14" s="285">
        <v>293.68</v>
      </c>
      <c r="R14" s="285" t="s">
        <v>175</v>
      </c>
      <c r="S14" s="285" t="s">
        <v>175</v>
      </c>
      <c r="T14" s="285" t="s">
        <v>175</v>
      </c>
      <c r="U14" s="285">
        <v>385</v>
      </c>
      <c r="V14" s="285">
        <v>388.47</v>
      </c>
      <c r="W14" s="285">
        <v>329.2715</v>
      </c>
      <c r="X14" s="285">
        <v>380.11</v>
      </c>
      <c r="Y14" s="285" t="s">
        <v>175</v>
      </c>
      <c r="Z14" s="285">
        <v>332.45</v>
      </c>
      <c r="AA14" s="285" t="s">
        <v>175</v>
      </c>
      <c r="AB14" s="285">
        <v>411.18</v>
      </c>
      <c r="AC14" s="285">
        <v>473.05970000000002</v>
      </c>
      <c r="AD14" s="286">
        <v>393.0994</v>
      </c>
      <c r="AE14" s="287">
        <v>-1.6177999999999884</v>
      </c>
      <c r="AF14" s="309">
        <v>-4.0986306145259777E-3</v>
      </c>
      <c r="AG14" s="93" t="s">
        <v>175</v>
      </c>
    </row>
    <row r="15" spans="2:33" ht="15" customHeight="1" x14ac:dyDescent="0.25">
      <c r="B15" s="74" t="s">
        <v>98</v>
      </c>
      <c r="C15" s="285">
        <v>333.93</v>
      </c>
      <c r="D15" s="285" t="s">
        <v>175</v>
      </c>
      <c r="E15" s="285">
        <v>339.38799999999998</v>
      </c>
      <c r="F15" s="285">
        <v>340.63290000000001</v>
      </c>
      <c r="G15" s="285">
        <v>390.72</v>
      </c>
      <c r="H15" s="285">
        <v>322.8</v>
      </c>
      <c r="I15" s="285">
        <v>395.06</v>
      </c>
      <c r="J15" s="285">
        <v>379.57</v>
      </c>
      <c r="K15" s="285">
        <v>363.24</v>
      </c>
      <c r="L15" s="285">
        <v>386</v>
      </c>
      <c r="M15" s="285">
        <v>356.32299999999998</v>
      </c>
      <c r="N15" s="285">
        <v>365.94</v>
      </c>
      <c r="O15" s="285" t="s">
        <v>175</v>
      </c>
      <c r="P15" s="285">
        <v>277.92</v>
      </c>
      <c r="Q15" s="285">
        <v>293.51</v>
      </c>
      <c r="R15" s="285">
        <v>386.78</v>
      </c>
      <c r="S15" s="285" t="s">
        <v>175</v>
      </c>
      <c r="T15" s="285" t="s">
        <v>175</v>
      </c>
      <c r="U15" s="285">
        <v>347</v>
      </c>
      <c r="V15" s="285">
        <v>371.8</v>
      </c>
      <c r="W15" s="285">
        <v>331.03109999999998</v>
      </c>
      <c r="X15" s="285">
        <v>370.46</v>
      </c>
      <c r="Y15" s="285">
        <v>308.83980000000003</v>
      </c>
      <c r="Z15" s="285">
        <v>328.8</v>
      </c>
      <c r="AA15" s="285">
        <v>330</v>
      </c>
      <c r="AB15" s="285">
        <v>378.32</v>
      </c>
      <c r="AC15" s="285">
        <v>462.39589999999998</v>
      </c>
      <c r="AD15" s="286">
        <v>375.96699999999998</v>
      </c>
      <c r="AE15" s="287">
        <v>0.24410000000000309</v>
      </c>
      <c r="AF15" s="309">
        <v>6.4968092176442838E-4</v>
      </c>
      <c r="AG15" s="93" t="s">
        <v>175</v>
      </c>
    </row>
    <row r="16" spans="2:33" ht="15" customHeight="1" x14ac:dyDescent="0.25">
      <c r="B16" s="75" t="s">
        <v>99</v>
      </c>
      <c r="C16" s="288">
        <v>298.7</v>
      </c>
      <c r="D16" s="288" t="s">
        <v>175</v>
      </c>
      <c r="E16" s="288">
        <v>334.73239999999998</v>
      </c>
      <c r="F16" s="288">
        <v>327.45409999999998</v>
      </c>
      <c r="G16" s="288">
        <v>388.56</v>
      </c>
      <c r="H16" s="288" t="s">
        <v>176</v>
      </c>
      <c r="I16" s="288">
        <v>396.82</v>
      </c>
      <c r="J16" s="288">
        <v>383.69</v>
      </c>
      <c r="K16" s="288">
        <v>379.66</v>
      </c>
      <c r="L16" s="288">
        <v>378</v>
      </c>
      <c r="M16" s="288">
        <v>357.25259999999997</v>
      </c>
      <c r="N16" s="288">
        <v>381.86</v>
      </c>
      <c r="O16" s="288" t="s">
        <v>175</v>
      </c>
      <c r="P16" s="288">
        <v>195.26</v>
      </c>
      <c r="Q16" s="288">
        <v>285.68</v>
      </c>
      <c r="R16" s="288" t="s">
        <v>176</v>
      </c>
      <c r="S16" s="288" t="s">
        <v>175</v>
      </c>
      <c r="T16" s="288" t="s">
        <v>175</v>
      </c>
      <c r="U16" s="288">
        <v>352</v>
      </c>
      <c r="V16" s="288">
        <v>378.7</v>
      </c>
      <c r="W16" s="288">
        <v>332.1309</v>
      </c>
      <c r="X16" s="288">
        <v>392.78</v>
      </c>
      <c r="Y16" s="288">
        <v>314.62720000000002</v>
      </c>
      <c r="Z16" s="288">
        <v>327.51</v>
      </c>
      <c r="AA16" s="288">
        <v>346.6</v>
      </c>
      <c r="AB16" s="288">
        <v>379.32</v>
      </c>
      <c r="AC16" s="288">
        <v>472.56599999999997</v>
      </c>
      <c r="AD16" s="289">
        <v>381.71379999999999</v>
      </c>
      <c r="AE16" s="294">
        <v>0.65960000000001173</v>
      </c>
      <c r="AF16" s="310">
        <v>1.7309873503559281E-3</v>
      </c>
      <c r="AG16" s="93" t="s">
        <v>175</v>
      </c>
    </row>
    <row r="17" spans="2:33" ht="15" customHeight="1" x14ac:dyDescent="0.25">
      <c r="B17" s="74" t="s">
        <v>100</v>
      </c>
      <c r="C17" s="285">
        <v>290.07</v>
      </c>
      <c r="D17" s="285" t="s">
        <v>175</v>
      </c>
      <c r="E17" s="285">
        <v>322.3306</v>
      </c>
      <c r="F17" s="285">
        <v>305.3997</v>
      </c>
      <c r="G17" s="285">
        <v>360.56</v>
      </c>
      <c r="H17" s="285">
        <v>267.3</v>
      </c>
      <c r="I17" s="285">
        <v>376.6</v>
      </c>
      <c r="J17" s="285">
        <v>410</v>
      </c>
      <c r="K17" s="285">
        <v>312.27</v>
      </c>
      <c r="L17" s="285">
        <v>334</v>
      </c>
      <c r="M17" s="285">
        <v>354.33089999999999</v>
      </c>
      <c r="N17" s="285">
        <v>337.52</v>
      </c>
      <c r="O17" s="285">
        <v>341</v>
      </c>
      <c r="P17" s="285">
        <v>258.58999999999997</v>
      </c>
      <c r="Q17" s="285">
        <v>280.27999999999997</v>
      </c>
      <c r="R17" s="285">
        <v>327.95</v>
      </c>
      <c r="S17" s="285">
        <v>168.6371</v>
      </c>
      <c r="T17" s="285" t="s">
        <v>175</v>
      </c>
      <c r="U17" s="285">
        <v>329</v>
      </c>
      <c r="V17" s="285">
        <v>309.33</v>
      </c>
      <c r="W17" s="285">
        <v>320.03339999999997</v>
      </c>
      <c r="X17" s="285">
        <v>322.12</v>
      </c>
      <c r="Y17" s="285">
        <v>303.2636</v>
      </c>
      <c r="Z17" s="285">
        <v>301.45999999999998</v>
      </c>
      <c r="AA17" s="285">
        <v>279.60000000000002</v>
      </c>
      <c r="AB17" s="285">
        <v>342.51</v>
      </c>
      <c r="AC17" s="285">
        <v>452.81819999999999</v>
      </c>
      <c r="AD17" s="286">
        <v>342.13670000000002</v>
      </c>
      <c r="AE17" s="287">
        <v>1.6364000000000374</v>
      </c>
      <c r="AF17" s="309">
        <v>4.8058694808785773E-3</v>
      </c>
      <c r="AG17" s="93" t="s">
        <v>175</v>
      </c>
    </row>
    <row r="18" spans="2:33" ht="15.75" customHeight="1" thickBot="1" x14ac:dyDescent="0.3">
      <c r="B18" s="74" t="s">
        <v>101</v>
      </c>
      <c r="C18" s="285">
        <v>273.58</v>
      </c>
      <c r="D18" s="285">
        <v>344.83589999999998</v>
      </c>
      <c r="E18" s="285">
        <v>321.9785</v>
      </c>
      <c r="F18" s="285">
        <v>296.65859999999998</v>
      </c>
      <c r="G18" s="285">
        <v>366.69</v>
      </c>
      <c r="H18" s="285">
        <v>264.37</v>
      </c>
      <c r="I18" s="285">
        <v>379.01</v>
      </c>
      <c r="J18" s="285">
        <v>406.77</v>
      </c>
      <c r="K18" s="285">
        <v>337.13</v>
      </c>
      <c r="L18" s="285">
        <v>333</v>
      </c>
      <c r="M18" s="285">
        <v>364.29140000000001</v>
      </c>
      <c r="N18" s="285">
        <v>310.38</v>
      </c>
      <c r="O18" s="285" t="s">
        <v>175</v>
      </c>
      <c r="P18" s="285">
        <v>232.64</v>
      </c>
      <c r="Q18" s="285">
        <v>281.24</v>
      </c>
      <c r="R18" s="285">
        <v>323.35000000000002</v>
      </c>
      <c r="S18" s="285" t="s">
        <v>175</v>
      </c>
      <c r="T18" s="285" t="s">
        <v>175</v>
      </c>
      <c r="U18" s="285">
        <v>328</v>
      </c>
      <c r="V18" s="285">
        <v>331.09</v>
      </c>
      <c r="W18" s="285">
        <v>318.49380000000002</v>
      </c>
      <c r="X18" s="285">
        <v>333.25</v>
      </c>
      <c r="Y18" s="285">
        <v>312.26839999999999</v>
      </c>
      <c r="Z18" s="285">
        <v>308.85000000000002</v>
      </c>
      <c r="AA18" s="285">
        <v>314.05</v>
      </c>
      <c r="AB18" s="285">
        <v>351.16</v>
      </c>
      <c r="AC18" s="285">
        <v>454.59550000000002</v>
      </c>
      <c r="AD18" s="286">
        <v>353.44959999999998</v>
      </c>
      <c r="AE18" s="287">
        <v>-0.57000000000005002</v>
      </c>
      <c r="AF18" s="309">
        <v>-1.6100803458340973E-3</v>
      </c>
      <c r="AG18" s="93" t="s">
        <v>175</v>
      </c>
    </row>
    <row r="19" spans="2:33" ht="15.75" customHeight="1" thickBot="1" x14ac:dyDescent="0.3">
      <c r="B19" s="73" t="s">
        <v>102</v>
      </c>
      <c r="C19" s="291">
        <v>360.76780000000002</v>
      </c>
      <c r="D19" s="291">
        <v>344.83589999999998</v>
      </c>
      <c r="E19" s="291">
        <v>336.55290000000002</v>
      </c>
      <c r="F19" s="291">
        <v>318.63330000000002</v>
      </c>
      <c r="G19" s="291">
        <v>386.46510000000001</v>
      </c>
      <c r="H19" s="291" t="s">
        <v>176</v>
      </c>
      <c r="I19" s="291">
        <v>397.74270000000001</v>
      </c>
      <c r="J19" s="291">
        <v>406.34609999999998</v>
      </c>
      <c r="K19" s="291">
        <v>372.52530000000002</v>
      </c>
      <c r="L19" s="291">
        <v>385.7491</v>
      </c>
      <c r="M19" s="291">
        <v>357.31</v>
      </c>
      <c r="N19" s="291">
        <v>397.29590000000002</v>
      </c>
      <c r="O19" s="291">
        <v>341</v>
      </c>
      <c r="P19" s="291">
        <v>258.77109999999999</v>
      </c>
      <c r="Q19" s="291">
        <v>284.0797</v>
      </c>
      <c r="R19" s="291" t="s">
        <v>176</v>
      </c>
      <c r="S19" s="291">
        <v>168.6371</v>
      </c>
      <c r="T19" s="291" t="s">
        <v>175</v>
      </c>
      <c r="U19" s="291">
        <v>367.86130000000003</v>
      </c>
      <c r="V19" s="291">
        <v>379.94650000000001</v>
      </c>
      <c r="W19" s="291">
        <v>324.48410000000001</v>
      </c>
      <c r="X19" s="291">
        <v>370.07960000000003</v>
      </c>
      <c r="Y19" s="291">
        <v>305.82780000000002</v>
      </c>
      <c r="Z19" s="291">
        <v>325.25040000000001</v>
      </c>
      <c r="AA19" s="291" t="s">
        <v>176</v>
      </c>
      <c r="AB19" s="291">
        <v>355.72789999999998</v>
      </c>
      <c r="AC19" s="291">
        <v>461.36619999999999</v>
      </c>
      <c r="AD19" s="292">
        <v>377.96260000000001</v>
      </c>
      <c r="AE19" s="295">
        <v>2.7400000000000091E-2</v>
      </c>
      <c r="AF19" s="298">
        <v>7.2499200921116724E-5</v>
      </c>
      <c r="AG19" s="93" t="s">
        <v>175</v>
      </c>
    </row>
    <row r="20" spans="2:33" ht="15.75" customHeight="1" thickBot="1" x14ac:dyDescent="0.3">
      <c r="B20" s="74" t="s">
        <v>103</v>
      </c>
      <c r="C20" s="284" t="s">
        <v>175</v>
      </c>
      <c r="D20" s="284" t="s">
        <v>175</v>
      </c>
      <c r="E20" s="284">
        <v>325.49950000000001</v>
      </c>
      <c r="F20" s="284" t="s">
        <v>175</v>
      </c>
      <c r="G20" s="284">
        <v>327.95</v>
      </c>
      <c r="H20" s="284" t="s">
        <v>175</v>
      </c>
      <c r="I20" s="284">
        <v>331.06</v>
      </c>
      <c r="J20" s="284" t="s">
        <v>175</v>
      </c>
      <c r="K20" s="284" t="s">
        <v>175</v>
      </c>
      <c r="L20" s="284">
        <v>309</v>
      </c>
      <c r="M20" s="284" t="s">
        <v>175</v>
      </c>
      <c r="N20" s="284">
        <v>348.2</v>
      </c>
      <c r="O20" s="284" t="s">
        <v>175</v>
      </c>
      <c r="P20" s="284">
        <v>240.26</v>
      </c>
      <c r="Q20" s="284">
        <v>283.58999999999997</v>
      </c>
      <c r="R20" s="284" t="s">
        <v>176</v>
      </c>
      <c r="S20" s="284" t="s">
        <v>175</v>
      </c>
      <c r="T20" s="284" t="s">
        <v>175</v>
      </c>
      <c r="U20" s="284" t="s">
        <v>175</v>
      </c>
      <c r="V20" s="284">
        <v>341.41</v>
      </c>
      <c r="W20" s="284">
        <v>329.05160000000001</v>
      </c>
      <c r="X20" s="284">
        <v>375</v>
      </c>
      <c r="Y20" s="284" t="s">
        <v>175</v>
      </c>
      <c r="Z20" s="284">
        <v>323.35000000000002</v>
      </c>
      <c r="AA20" s="284">
        <v>314.61</v>
      </c>
      <c r="AB20" s="284">
        <v>360.64</v>
      </c>
      <c r="AC20" s="284">
        <v>453.70679999999999</v>
      </c>
      <c r="AD20" s="286">
        <v>335.67610000000002</v>
      </c>
      <c r="AE20" s="287">
        <v>5.6188999999999965</v>
      </c>
      <c r="AF20" s="309">
        <v>1.7024018867032753E-2</v>
      </c>
      <c r="AG20" s="93" t="s">
        <v>175</v>
      </c>
    </row>
    <row r="21" spans="2:33" ht="15.75" customHeight="1" thickBot="1" x14ac:dyDescent="0.3">
      <c r="B21" s="73" t="s">
        <v>104</v>
      </c>
      <c r="C21" s="291" t="s">
        <v>175</v>
      </c>
      <c r="D21" s="291" t="s">
        <v>175</v>
      </c>
      <c r="E21" s="291">
        <v>325.49950000000001</v>
      </c>
      <c r="F21" s="291" t="s">
        <v>175</v>
      </c>
      <c r="G21" s="291">
        <v>327.95</v>
      </c>
      <c r="H21" s="291" t="s">
        <v>175</v>
      </c>
      <c r="I21" s="291">
        <v>331.06</v>
      </c>
      <c r="J21" s="291" t="s">
        <v>175</v>
      </c>
      <c r="K21" s="291" t="s">
        <v>175</v>
      </c>
      <c r="L21" s="291">
        <v>309</v>
      </c>
      <c r="M21" s="291" t="s">
        <v>175</v>
      </c>
      <c r="N21" s="291">
        <v>348.2</v>
      </c>
      <c r="O21" s="291" t="s">
        <v>175</v>
      </c>
      <c r="P21" s="291">
        <v>240.26</v>
      </c>
      <c r="Q21" s="291">
        <v>283.58999999999997</v>
      </c>
      <c r="R21" s="291" t="s">
        <v>176</v>
      </c>
      <c r="S21" s="291" t="s">
        <v>175</v>
      </c>
      <c r="T21" s="291" t="s">
        <v>175</v>
      </c>
      <c r="U21" s="291" t="s">
        <v>175</v>
      </c>
      <c r="V21" s="291">
        <v>341.41</v>
      </c>
      <c r="W21" s="291">
        <v>329.05160000000001</v>
      </c>
      <c r="X21" s="291">
        <v>375</v>
      </c>
      <c r="Y21" s="291" t="s">
        <v>175</v>
      </c>
      <c r="Z21" s="291">
        <v>323.35000000000002</v>
      </c>
      <c r="AA21" s="291">
        <v>314.61</v>
      </c>
      <c r="AB21" s="291">
        <v>360.64</v>
      </c>
      <c r="AC21" s="291">
        <v>453.70679999999999</v>
      </c>
      <c r="AD21" s="292">
        <v>335.67610000000002</v>
      </c>
      <c r="AE21" s="295">
        <v>5.6188999999999965</v>
      </c>
      <c r="AF21" s="298">
        <v>1.7024018867032753E-2</v>
      </c>
      <c r="AG21" s="93" t="s">
        <v>175</v>
      </c>
    </row>
    <row r="22" spans="2:33" ht="15" customHeight="1" x14ac:dyDescent="0.25">
      <c r="B22" s="74" t="s">
        <v>105</v>
      </c>
      <c r="C22" s="284" t="s">
        <v>175</v>
      </c>
      <c r="D22" s="284" t="s">
        <v>175</v>
      </c>
      <c r="E22" s="284" t="s">
        <v>175</v>
      </c>
      <c r="F22" s="284" t="s">
        <v>175</v>
      </c>
      <c r="G22" s="284" t="s">
        <v>175</v>
      </c>
      <c r="H22" s="284" t="s">
        <v>175</v>
      </c>
      <c r="I22" s="284">
        <v>419.43</v>
      </c>
      <c r="J22" s="284" t="s">
        <v>175</v>
      </c>
      <c r="K22" s="284" t="s">
        <v>175</v>
      </c>
      <c r="L22" s="284" t="s">
        <v>175</v>
      </c>
      <c r="M22" s="284" t="s">
        <v>175</v>
      </c>
      <c r="N22" s="284">
        <v>651</v>
      </c>
      <c r="O22" s="284" t="s">
        <v>175</v>
      </c>
      <c r="P22" s="284" t="s">
        <v>175</v>
      </c>
      <c r="Q22" s="284" t="s">
        <v>175</v>
      </c>
      <c r="R22" s="284" t="s">
        <v>175</v>
      </c>
      <c r="S22" s="284" t="s">
        <v>175</v>
      </c>
      <c r="T22" s="284" t="s">
        <v>175</v>
      </c>
      <c r="U22" s="284" t="s">
        <v>175</v>
      </c>
      <c r="V22" s="284">
        <v>443.85</v>
      </c>
      <c r="W22" s="284" t="s">
        <v>175</v>
      </c>
      <c r="X22" s="284" t="s">
        <v>175</v>
      </c>
      <c r="Y22" s="284" t="s">
        <v>175</v>
      </c>
      <c r="Z22" s="284" t="s">
        <v>175</v>
      </c>
      <c r="AA22" s="284" t="s">
        <v>175</v>
      </c>
      <c r="AB22" s="284" t="s">
        <v>175</v>
      </c>
      <c r="AC22" s="284">
        <v>468.3202</v>
      </c>
      <c r="AD22" s="286">
        <v>441.80380000000002</v>
      </c>
      <c r="AE22" s="287">
        <v>19.664000000000044</v>
      </c>
      <c r="AF22" s="309">
        <v>4.6581724821966652E-2</v>
      </c>
      <c r="AG22" s="93" t="s">
        <v>175</v>
      </c>
    </row>
    <row r="23" spans="2:33" ht="15" customHeight="1" x14ac:dyDescent="0.25">
      <c r="B23" s="74" t="s">
        <v>106</v>
      </c>
      <c r="C23" s="285" t="s">
        <v>175</v>
      </c>
      <c r="D23" s="285" t="s">
        <v>175</v>
      </c>
      <c r="E23" s="285" t="s">
        <v>175</v>
      </c>
      <c r="F23" s="285" t="s">
        <v>175</v>
      </c>
      <c r="G23" s="285">
        <v>466.76</v>
      </c>
      <c r="H23" s="285" t="s">
        <v>175</v>
      </c>
      <c r="I23" s="285">
        <v>423.57</v>
      </c>
      <c r="J23" s="285" t="s">
        <v>175</v>
      </c>
      <c r="K23" s="285" t="s">
        <v>175</v>
      </c>
      <c r="L23" s="285">
        <v>286</v>
      </c>
      <c r="M23" s="285" t="s">
        <v>175</v>
      </c>
      <c r="N23" s="285" t="s">
        <v>175</v>
      </c>
      <c r="O23" s="285" t="s">
        <v>175</v>
      </c>
      <c r="P23" s="285" t="s">
        <v>175</v>
      </c>
      <c r="Q23" s="285" t="s">
        <v>175</v>
      </c>
      <c r="R23" s="285" t="s">
        <v>175</v>
      </c>
      <c r="S23" s="285" t="s">
        <v>175</v>
      </c>
      <c r="T23" s="285" t="s">
        <v>175</v>
      </c>
      <c r="U23" s="285" t="s">
        <v>175</v>
      </c>
      <c r="V23" s="285">
        <v>444.88</v>
      </c>
      <c r="W23" s="285" t="s">
        <v>175</v>
      </c>
      <c r="X23" s="285" t="s">
        <v>175</v>
      </c>
      <c r="Y23" s="285" t="s">
        <v>175</v>
      </c>
      <c r="Z23" s="285" t="s">
        <v>175</v>
      </c>
      <c r="AA23" s="285" t="s">
        <v>175</v>
      </c>
      <c r="AB23" s="285" t="s">
        <v>175</v>
      </c>
      <c r="AC23" s="285">
        <v>520.65200000000004</v>
      </c>
      <c r="AD23" s="286">
        <v>403.90120000000002</v>
      </c>
      <c r="AE23" s="287">
        <v>-16.742999999999995</v>
      </c>
      <c r="AF23" s="309">
        <v>-3.9803235133159975E-2</v>
      </c>
      <c r="AG23" s="93" t="s">
        <v>175</v>
      </c>
    </row>
    <row r="24" spans="2:33" ht="15" customHeight="1" x14ac:dyDescent="0.25">
      <c r="B24" s="74" t="s">
        <v>107</v>
      </c>
      <c r="C24" s="285" t="s">
        <v>175</v>
      </c>
      <c r="D24" s="285" t="s">
        <v>175</v>
      </c>
      <c r="E24" s="285" t="s">
        <v>175</v>
      </c>
      <c r="F24" s="285" t="s">
        <v>175</v>
      </c>
      <c r="G24" s="285" t="s">
        <v>175</v>
      </c>
      <c r="H24" s="285" t="s">
        <v>175</v>
      </c>
      <c r="I24" s="285">
        <v>422.7</v>
      </c>
      <c r="J24" s="285" t="s">
        <v>175</v>
      </c>
      <c r="K24" s="285" t="s">
        <v>175</v>
      </c>
      <c r="L24" s="285" t="s">
        <v>175</v>
      </c>
      <c r="M24" s="285" t="s">
        <v>175</v>
      </c>
      <c r="N24" s="285" t="s">
        <v>175</v>
      </c>
      <c r="O24" s="285" t="s">
        <v>175</v>
      </c>
      <c r="P24" s="285" t="s">
        <v>175</v>
      </c>
      <c r="Q24" s="285" t="s">
        <v>175</v>
      </c>
      <c r="R24" s="285" t="s">
        <v>175</v>
      </c>
      <c r="S24" s="285" t="s">
        <v>175</v>
      </c>
      <c r="T24" s="285" t="s">
        <v>175</v>
      </c>
      <c r="U24" s="285" t="s">
        <v>175</v>
      </c>
      <c r="V24" s="285">
        <v>440.58</v>
      </c>
      <c r="W24" s="285" t="s">
        <v>175</v>
      </c>
      <c r="X24" s="285" t="s">
        <v>175</v>
      </c>
      <c r="Y24" s="285" t="s">
        <v>175</v>
      </c>
      <c r="Z24" s="285" t="s">
        <v>175</v>
      </c>
      <c r="AA24" s="285" t="s">
        <v>175</v>
      </c>
      <c r="AB24" s="285" t="s">
        <v>175</v>
      </c>
      <c r="AC24" s="285">
        <v>474.0471</v>
      </c>
      <c r="AD24" s="286">
        <v>424.37060000000002</v>
      </c>
      <c r="AE24" s="287">
        <v>1.5283000000000015</v>
      </c>
      <c r="AF24" s="309">
        <v>3.6143498415366349E-3</v>
      </c>
      <c r="AG24" s="93" t="s">
        <v>175</v>
      </c>
    </row>
    <row r="25" spans="2:33" ht="15" customHeight="1" x14ac:dyDescent="0.25">
      <c r="B25" s="75" t="s">
        <v>108</v>
      </c>
      <c r="C25" s="288" t="s">
        <v>175</v>
      </c>
      <c r="D25" s="288" t="s">
        <v>175</v>
      </c>
      <c r="E25" s="288" t="s">
        <v>176</v>
      </c>
      <c r="F25" s="288">
        <v>360.80459999999999</v>
      </c>
      <c r="G25" s="288">
        <v>423.89</v>
      </c>
      <c r="H25" s="288" t="s">
        <v>175</v>
      </c>
      <c r="I25" s="288">
        <v>413.64</v>
      </c>
      <c r="J25" s="288" t="s">
        <v>175</v>
      </c>
      <c r="K25" s="288" t="s">
        <v>175</v>
      </c>
      <c r="L25" s="288">
        <v>374</v>
      </c>
      <c r="M25" s="288" t="s">
        <v>175</v>
      </c>
      <c r="N25" s="288">
        <v>379.18</v>
      </c>
      <c r="O25" s="288" t="s">
        <v>175</v>
      </c>
      <c r="P25" s="288" t="s">
        <v>175</v>
      </c>
      <c r="Q25" s="288" t="s">
        <v>175</v>
      </c>
      <c r="R25" s="288">
        <v>416.86</v>
      </c>
      <c r="S25" s="288" t="s">
        <v>175</v>
      </c>
      <c r="T25" s="288" t="s">
        <v>175</v>
      </c>
      <c r="U25" s="288" t="s">
        <v>175</v>
      </c>
      <c r="V25" s="288">
        <v>430.52</v>
      </c>
      <c r="W25" s="288" t="s">
        <v>175</v>
      </c>
      <c r="X25" s="288" t="s">
        <v>175</v>
      </c>
      <c r="Y25" s="288">
        <v>285.55430000000001</v>
      </c>
      <c r="Z25" s="288" t="s">
        <v>175</v>
      </c>
      <c r="AA25" s="288" t="s">
        <v>175</v>
      </c>
      <c r="AB25" s="288" t="s">
        <v>175</v>
      </c>
      <c r="AC25" s="288">
        <v>490.53649999999999</v>
      </c>
      <c r="AD25" s="289">
        <v>408.49209999999999</v>
      </c>
      <c r="AE25" s="294">
        <v>0.68180000000000973</v>
      </c>
      <c r="AF25" s="310">
        <v>1.6718557623482955E-3</v>
      </c>
      <c r="AG25" s="93" t="s">
        <v>175</v>
      </c>
    </row>
    <row r="26" spans="2:33" ht="15" customHeight="1" x14ac:dyDescent="0.25">
      <c r="B26" s="74" t="s">
        <v>109</v>
      </c>
      <c r="C26" s="285" t="s">
        <v>175</v>
      </c>
      <c r="D26" s="285" t="s">
        <v>175</v>
      </c>
      <c r="E26" s="285" t="s">
        <v>175</v>
      </c>
      <c r="F26" s="285" t="s">
        <v>175</v>
      </c>
      <c r="G26" s="285" t="s">
        <v>175</v>
      </c>
      <c r="H26" s="285" t="s">
        <v>175</v>
      </c>
      <c r="I26" s="285">
        <v>414.11</v>
      </c>
      <c r="J26" s="285" t="s">
        <v>175</v>
      </c>
      <c r="K26" s="285" t="s">
        <v>175</v>
      </c>
      <c r="L26" s="285">
        <v>345</v>
      </c>
      <c r="M26" s="285" t="s">
        <v>175</v>
      </c>
      <c r="N26" s="285" t="s">
        <v>175</v>
      </c>
      <c r="O26" s="285" t="s">
        <v>175</v>
      </c>
      <c r="P26" s="285" t="s">
        <v>175</v>
      </c>
      <c r="Q26" s="285" t="s">
        <v>175</v>
      </c>
      <c r="R26" s="285" t="s">
        <v>175</v>
      </c>
      <c r="S26" s="285" t="s">
        <v>175</v>
      </c>
      <c r="T26" s="285" t="s">
        <v>175</v>
      </c>
      <c r="U26" s="285" t="s">
        <v>175</v>
      </c>
      <c r="V26" s="285">
        <v>437.7</v>
      </c>
      <c r="W26" s="285" t="s">
        <v>175</v>
      </c>
      <c r="X26" s="285" t="s">
        <v>175</v>
      </c>
      <c r="Y26" s="285" t="s">
        <v>175</v>
      </c>
      <c r="Z26" s="285" t="s">
        <v>175</v>
      </c>
      <c r="AA26" s="285" t="s">
        <v>175</v>
      </c>
      <c r="AB26" s="285" t="s">
        <v>175</v>
      </c>
      <c r="AC26" s="285">
        <v>478.09539999999998</v>
      </c>
      <c r="AD26" s="286">
        <v>413.88510000000002</v>
      </c>
      <c r="AE26" s="287">
        <v>4.5923000000000229</v>
      </c>
      <c r="AF26" s="309">
        <v>1.1220084985614331E-2</v>
      </c>
      <c r="AG26" s="93" t="s">
        <v>175</v>
      </c>
    </row>
    <row r="27" spans="2:33" ht="15" customHeight="1" x14ac:dyDescent="0.25">
      <c r="B27" s="74" t="s">
        <v>110</v>
      </c>
      <c r="C27" s="284" t="s">
        <v>175</v>
      </c>
      <c r="D27" s="284" t="s">
        <v>175</v>
      </c>
      <c r="E27" s="284" t="s">
        <v>175</v>
      </c>
      <c r="F27" s="284">
        <v>431.00220000000002</v>
      </c>
      <c r="G27" s="284" t="s">
        <v>175</v>
      </c>
      <c r="H27" s="284" t="s">
        <v>175</v>
      </c>
      <c r="I27" s="284">
        <v>398.34</v>
      </c>
      <c r="J27" s="284" t="s">
        <v>175</v>
      </c>
      <c r="K27" s="284" t="s">
        <v>175</v>
      </c>
      <c r="L27" s="284">
        <v>325</v>
      </c>
      <c r="M27" s="284" t="s">
        <v>175</v>
      </c>
      <c r="N27" s="284">
        <v>402.76</v>
      </c>
      <c r="O27" s="284" t="s">
        <v>175</v>
      </c>
      <c r="P27" s="284" t="s">
        <v>175</v>
      </c>
      <c r="Q27" s="284" t="s">
        <v>176</v>
      </c>
      <c r="R27" s="284">
        <v>325.92</v>
      </c>
      <c r="S27" s="284" t="s">
        <v>175</v>
      </c>
      <c r="T27" s="284" t="s">
        <v>175</v>
      </c>
      <c r="U27" s="284" t="s">
        <v>175</v>
      </c>
      <c r="V27" s="284">
        <v>351.51</v>
      </c>
      <c r="W27" s="284" t="s">
        <v>175</v>
      </c>
      <c r="X27" s="284" t="s">
        <v>175</v>
      </c>
      <c r="Y27" s="284">
        <v>251.77</v>
      </c>
      <c r="Z27" s="284" t="s">
        <v>175</v>
      </c>
      <c r="AA27" s="284" t="s">
        <v>176</v>
      </c>
      <c r="AB27" s="284" t="s">
        <v>175</v>
      </c>
      <c r="AC27" s="284">
        <v>458.24880000000002</v>
      </c>
      <c r="AD27" s="286">
        <v>383.5609</v>
      </c>
      <c r="AE27" s="287">
        <v>2.1379000000000019</v>
      </c>
      <c r="AF27" s="309">
        <v>5.6050631451169952E-3</v>
      </c>
      <c r="AG27" s="93" t="s">
        <v>175</v>
      </c>
    </row>
    <row r="28" spans="2:33" ht="15.75" customHeight="1" thickBot="1" x14ac:dyDescent="0.3">
      <c r="B28" s="74" t="s">
        <v>111</v>
      </c>
      <c r="C28" s="285" t="s">
        <v>175</v>
      </c>
      <c r="D28" s="285" t="s">
        <v>175</v>
      </c>
      <c r="E28" s="285" t="s">
        <v>175</v>
      </c>
      <c r="F28" s="285">
        <v>461.79770000000002</v>
      </c>
      <c r="G28" s="285" t="s">
        <v>175</v>
      </c>
      <c r="H28" s="285" t="s">
        <v>175</v>
      </c>
      <c r="I28" s="285">
        <v>401.83</v>
      </c>
      <c r="J28" s="285" t="s">
        <v>175</v>
      </c>
      <c r="K28" s="285" t="s">
        <v>175</v>
      </c>
      <c r="L28" s="285">
        <v>210</v>
      </c>
      <c r="M28" s="285" t="s">
        <v>175</v>
      </c>
      <c r="N28" s="285" t="s">
        <v>175</v>
      </c>
      <c r="O28" s="285" t="s">
        <v>175</v>
      </c>
      <c r="P28" s="285" t="s">
        <v>175</v>
      </c>
      <c r="Q28" s="285" t="s">
        <v>175</v>
      </c>
      <c r="R28" s="285" t="s">
        <v>175</v>
      </c>
      <c r="S28" s="285" t="s">
        <v>175</v>
      </c>
      <c r="T28" s="285" t="s">
        <v>175</v>
      </c>
      <c r="U28" s="285" t="s">
        <v>175</v>
      </c>
      <c r="V28" s="285" t="s">
        <v>175</v>
      </c>
      <c r="W28" s="285" t="s">
        <v>175</v>
      </c>
      <c r="X28" s="285" t="s">
        <v>175</v>
      </c>
      <c r="Y28" s="285" t="s">
        <v>175</v>
      </c>
      <c r="Z28" s="285" t="s">
        <v>175</v>
      </c>
      <c r="AA28" s="285" t="s">
        <v>175</v>
      </c>
      <c r="AB28" s="285" t="s">
        <v>175</v>
      </c>
      <c r="AC28" s="285">
        <v>454.79289999999997</v>
      </c>
      <c r="AD28" s="286">
        <v>395.94569999999999</v>
      </c>
      <c r="AE28" s="287">
        <v>-1.6413000000000011</v>
      </c>
      <c r="AF28" s="309">
        <v>-4.1281530834760272E-3</v>
      </c>
      <c r="AG28" s="93" t="s">
        <v>175</v>
      </c>
    </row>
    <row r="29" spans="2:33" ht="15.75" customHeight="1" thickBot="1" x14ac:dyDescent="0.3">
      <c r="B29" s="73" t="s">
        <v>112</v>
      </c>
      <c r="C29" s="291" t="s">
        <v>175</v>
      </c>
      <c r="D29" s="291" t="s">
        <v>175</v>
      </c>
      <c r="E29" s="291" t="s">
        <v>176</v>
      </c>
      <c r="F29" s="291">
        <v>422.81810000000002</v>
      </c>
      <c r="G29" s="291">
        <v>435.54559999999998</v>
      </c>
      <c r="H29" s="291" t="s">
        <v>175</v>
      </c>
      <c r="I29" s="291">
        <v>409.04270000000002</v>
      </c>
      <c r="J29" s="291" t="s">
        <v>175</v>
      </c>
      <c r="K29" s="291" t="s">
        <v>175</v>
      </c>
      <c r="L29" s="291">
        <v>331.22500000000002</v>
      </c>
      <c r="M29" s="291" t="s">
        <v>175</v>
      </c>
      <c r="N29" s="291">
        <v>595.90039999999999</v>
      </c>
      <c r="O29" s="291" t="s">
        <v>175</v>
      </c>
      <c r="P29" s="291" t="s">
        <v>175</v>
      </c>
      <c r="Q29" s="291" t="s">
        <v>176</v>
      </c>
      <c r="R29" s="291">
        <v>375.30779999999999</v>
      </c>
      <c r="S29" s="291" t="s">
        <v>175</v>
      </c>
      <c r="T29" s="291" t="s">
        <v>175</v>
      </c>
      <c r="U29" s="291" t="s">
        <v>175</v>
      </c>
      <c r="V29" s="291">
        <v>434.30439999999999</v>
      </c>
      <c r="W29" s="291" t="s">
        <v>175</v>
      </c>
      <c r="X29" s="291" t="s">
        <v>175</v>
      </c>
      <c r="Y29" s="291">
        <v>277.22480000000002</v>
      </c>
      <c r="Z29" s="291" t="s">
        <v>175</v>
      </c>
      <c r="AA29" s="291" t="s">
        <v>176</v>
      </c>
      <c r="AB29" s="291" t="s">
        <v>175</v>
      </c>
      <c r="AC29" s="291">
        <v>463.38290000000001</v>
      </c>
      <c r="AD29" s="292">
        <v>403.041</v>
      </c>
      <c r="AE29" s="295">
        <v>0.44139999999998736</v>
      </c>
      <c r="AF29" s="298">
        <v>1.0963746610777036E-3</v>
      </c>
      <c r="AG29" s="93" t="s">
        <v>175</v>
      </c>
    </row>
    <row r="30" spans="2:33" ht="15" customHeight="1" x14ac:dyDescent="0.25">
      <c r="B30" s="74" t="s">
        <v>113</v>
      </c>
      <c r="C30" s="284">
        <v>315.81</v>
      </c>
      <c r="D30" s="284" t="s">
        <v>175</v>
      </c>
      <c r="E30" s="284" t="s">
        <v>175</v>
      </c>
      <c r="F30" s="284" t="s">
        <v>175</v>
      </c>
      <c r="G30" s="284" t="s">
        <v>175</v>
      </c>
      <c r="H30" s="284" t="s">
        <v>175</v>
      </c>
      <c r="I30" s="284" t="s">
        <v>175</v>
      </c>
      <c r="J30" s="284" t="s">
        <v>175</v>
      </c>
      <c r="K30" s="284" t="s">
        <v>175</v>
      </c>
      <c r="L30" s="284">
        <v>395</v>
      </c>
      <c r="M30" s="284" t="s">
        <v>175</v>
      </c>
      <c r="N30" s="284">
        <v>306.47000000000003</v>
      </c>
      <c r="O30" s="284" t="s">
        <v>175</v>
      </c>
      <c r="P30" s="284" t="s">
        <v>175</v>
      </c>
      <c r="Q30" s="284" t="s">
        <v>175</v>
      </c>
      <c r="R30" s="284" t="s">
        <v>175</v>
      </c>
      <c r="S30" s="284" t="s">
        <v>175</v>
      </c>
      <c r="T30" s="284" t="s">
        <v>175</v>
      </c>
      <c r="U30" s="284" t="s">
        <v>175</v>
      </c>
      <c r="V30" s="284" t="s">
        <v>175</v>
      </c>
      <c r="W30" s="284" t="s">
        <v>175</v>
      </c>
      <c r="X30" s="284" t="s">
        <v>175</v>
      </c>
      <c r="Y30" s="284" t="s">
        <v>175</v>
      </c>
      <c r="Z30" s="284" t="s">
        <v>175</v>
      </c>
      <c r="AA30" s="284" t="s">
        <v>175</v>
      </c>
      <c r="AB30" s="284" t="s">
        <v>175</v>
      </c>
      <c r="AC30" s="284" t="s">
        <v>175</v>
      </c>
      <c r="AD30" s="286">
        <v>380.5625</v>
      </c>
      <c r="AE30" s="287">
        <v>6.4963999999999942</v>
      </c>
      <c r="AF30" s="309">
        <v>1.7366984070462443E-2</v>
      </c>
      <c r="AG30" s="93" t="s">
        <v>175</v>
      </c>
    </row>
    <row r="31" spans="2:33" ht="15" customHeight="1" x14ac:dyDescent="0.25">
      <c r="B31" s="74" t="s">
        <v>114</v>
      </c>
      <c r="C31" s="285">
        <v>305.13</v>
      </c>
      <c r="D31" s="285" t="s">
        <v>175</v>
      </c>
      <c r="E31" s="285">
        <v>267.71550000000002</v>
      </c>
      <c r="F31" s="285">
        <v>295.44830000000002</v>
      </c>
      <c r="G31" s="285">
        <v>331.49</v>
      </c>
      <c r="H31" s="285" t="s">
        <v>175</v>
      </c>
      <c r="I31" s="285">
        <v>359.13</v>
      </c>
      <c r="J31" s="285" t="s">
        <v>175</v>
      </c>
      <c r="K31" s="285">
        <v>268.88</v>
      </c>
      <c r="L31" s="285">
        <v>408</v>
      </c>
      <c r="M31" s="285">
        <v>247.81909999999999</v>
      </c>
      <c r="N31" s="285">
        <v>319.33</v>
      </c>
      <c r="O31" s="285" t="s">
        <v>175</v>
      </c>
      <c r="P31" s="285">
        <v>268.79000000000002</v>
      </c>
      <c r="Q31" s="285">
        <v>243.01</v>
      </c>
      <c r="R31" s="285">
        <v>363.55</v>
      </c>
      <c r="S31" s="285">
        <v>200.33799999999999</v>
      </c>
      <c r="T31" s="285" t="s">
        <v>175</v>
      </c>
      <c r="U31" s="285">
        <v>307</v>
      </c>
      <c r="V31" s="285">
        <v>300.39999999999998</v>
      </c>
      <c r="W31" s="285">
        <v>283.30110000000002</v>
      </c>
      <c r="X31" s="285">
        <v>288.02</v>
      </c>
      <c r="Y31" s="285">
        <v>255.90700000000001</v>
      </c>
      <c r="Z31" s="285">
        <v>246.65</v>
      </c>
      <c r="AA31" s="285">
        <v>260.44</v>
      </c>
      <c r="AB31" s="285">
        <v>338.37</v>
      </c>
      <c r="AC31" s="285">
        <v>450.2509</v>
      </c>
      <c r="AD31" s="286">
        <v>370.22340000000003</v>
      </c>
      <c r="AE31" s="287">
        <v>2.2413000000000238</v>
      </c>
      <c r="AF31" s="309">
        <v>6.0907853941809531E-3</v>
      </c>
      <c r="AG31" s="93" t="s">
        <v>175</v>
      </c>
    </row>
    <row r="32" spans="2:33" ht="15" customHeight="1" x14ac:dyDescent="0.25">
      <c r="B32" s="74" t="s">
        <v>115</v>
      </c>
      <c r="C32" s="285" t="s">
        <v>175</v>
      </c>
      <c r="D32" s="285" t="s">
        <v>175</v>
      </c>
      <c r="E32" s="285">
        <v>282.3082</v>
      </c>
      <c r="F32" s="285">
        <v>282.80739999999997</v>
      </c>
      <c r="G32" s="285">
        <v>331.88</v>
      </c>
      <c r="H32" s="285" t="s">
        <v>176</v>
      </c>
      <c r="I32" s="285">
        <v>355.71</v>
      </c>
      <c r="J32" s="285" t="s">
        <v>175</v>
      </c>
      <c r="K32" s="285">
        <v>312.44</v>
      </c>
      <c r="L32" s="285">
        <v>382</v>
      </c>
      <c r="M32" s="285">
        <v>248.3503</v>
      </c>
      <c r="N32" s="285">
        <v>328.84</v>
      </c>
      <c r="O32" s="285" t="s">
        <v>175</v>
      </c>
      <c r="P32" s="285">
        <v>282.08</v>
      </c>
      <c r="Q32" s="285" t="s">
        <v>176</v>
      </c>
      <c r="R32" s="285" t="s">
        <v>176</v>
      </c>
      <c r="S32" s="285">
        <v>221.8227</v>
      </c>
      <c r="T32" s="285" t="s">
        <v>175</v>
      </c>
      <c r="U32" s="285">
        <v>327</v>
      </c>
      <c r="V32" s="285">
        <v>303.36</v>
      </c>
      <c r="W32" s="285">
        <v>284.4008</v>
      </c>
      <c r="X32" s="285">
        <v>265.26</v>
      </c>
      <c r="Y32" s="285">
        <v>251.7415</v>
      </c>
      <c r="Z32" s="285">
        <v>360.77</v>
      </c>
      <c r="AA32" s="285" t="s">
        <v>176</v>
      </c>
      <c r="AB32" s="285">
        <v>301.29000000000002</v>
      </c>
      <c r="AC32" s="285">
        <v>430.60180000000003</v>
      </c>
      <c r="AD32" s="286">
        <v>332.29719999999998</v>
      </c>
      <c r="AE32" s="287">
        <v>0.82689999999996644</v>
      </c>
      <c r="AF32" s="309">
        <v>2.49464280811873E-3</v>
      </c>
      <c r="AG32" s="93" t="s">
        <v>175</v>
      </c>
    </row>
    <row r="33" spans="2:33" ht="15" customHeight="1" x14ac:dyDescent="0.25">
      <c r="B33" s="74" t="s">
        <v>116</v>
      </c>
      <c r="C33" s="285">
        <v>269.48</v>
      </c>
      <c r="D33" s="285" t="s">
        <v>175</v>
      </c>
      <c r="E33" s="285">
        <v>236.57400000000001</v>
      </c>
      <c r="F33" s="285">
        <v>265.86309999999997</v>
      </c>
      <c r="G33" s="285">
        <v>313.22000000000003</v>
      </c>
      <c r="H33" s="285">
        <v>238.37</v>
      </c>
      <c r="I33" s="285">
        <v>332.54</v>
      </c>
      <c r="J33" s="285">
        <v>280.67</v>
      </c>
      <c r="K33" s="285">
        <v>233.41</v>
      </c>
      <c r="L33" s="285">
        <v>341</v>
      </c>
      <c r="M33" s="285">
        <v>227.1011</v>
      </c>
      <c r="N33" s="285">
        <v>274.22000000000003</v>
      </c>
      <c r="O33" s="285" t="s">
        <v>175</v>
      </c>
      <c r="P33" s="285">
        <v>221.47</v>
      </c>
      <c r="Q33" s="285">
        <v>248.64</v>
      </c>
      <c r="R33" s="285">
        <v>280.98</v>
      </c>
      <c r="S33" s="285">
        <v>183.05420000000001</v>
      </c>
      <c r="T33" s="285" t="s">
        <v>175</v>
      </c>
      <c r="U33" s="285">
        <v>304</v>
      </c>
      <c r="V33" s="285">
        <v>276.95</v>
      </c>
      <c r="W33" s="285">
        <v>258.00630000000001</v>
      </c>
      <c r="X33" s="285">
        <v>204.63</v>
      </c>
      <c r="Y33" s="285">
        <v>257.70549999999997</v>
      </c>
      <c r="Z33" s="285">
        <v>222.22</v>
      </c>
      <c r="AA33" s="285">
        <v>160.97999999999999</v>
      </c>
      <c r="AB33" s="285">
        <v>304.56</v>
      </c>
      <c r="AC33" s="285">
        <v>422.5052</v>
      </c>
      <c r="AD33" s="286">
        <v>282.12439999999998</v>
      </c>
      <c r="AE33" s="287">
        <v>3.3042999999999552</v>
      </c>
      <c r="AF33" s="309">
        <v>1.1851010741334544E-2</v>
      </c>
      <c r="AG33" s="93" t="s">
        <v>175</v>
      </c>
    </row>
    <row r="34" spans="2:33" ht="15" customHeight="1" x14ac:dyDescent="0.25">
      <c r="B34" s="75" t="s">
        <v>117</v>
      </c>
      <c r="C34" s="288">
        <v>265.27</v>
      </c>
      <c r="D34" s="288">
        <v>236.18469999999999</v>
      </c>
      <c r="E34" s="288">
        <v>245.02449999999999</v>
      </c>
      <c r="F34" s="288">
        <v>286.97620000000001</v>
      </c>
      <c r="G34" s="288">
        <v>315.27999999999997</v>
      </c>
      <c r="H34" s="288">
        <v>247.75</v>
      </c>
      <c r="I34" s="288">
        <v>338.67</v>
      </c>
      <c r="J34" s="288">
        <v>192</v>
      </c>
      <c r="K34" s="288">
        <v>258.48</v>
      </c>
      <c r="L34" s="288">
        <v>323</v>
      </c>
      <c r="M34" s="288">
        <v>235.20240000000001</v>
      </c>
      <c r="N34" s="288">
        <v>297.31</v>
      </c>
      <c r="O34" s="288" t="s">
        <v>175</v>
      </c>
      <c r="P34" s="288">
        <v>239.74</v>
      </c>
      <c r="Q34" s="288">
        <v>264.86</v>
      </c>
      <c r="R34" s="288">
        <v>291.81</v>
      </c>
      <c r="S34" s="288">
        <v>198.97829999999999</v>
      </c>
      <c r="T34" s="288" t="s">
        <v>175</v>
      </c>
      <c r="U34" s="288">
        <v>312</v>
      </c>
      <c r="V34" s="288">
        <v>270.18</v>
      </c>
      <c r="W34" s="288">
        <v>272.96319999999997</v>
      </c>
      <c r="X34" s="288">
        <v>220.46</v>
      </c>
      <c r="Y34" s="288">
        <v>249.94499999999999</v>
      </c>
      <c r="Z34" s="288">
        <v>228.01</v>
      </c>
      <c r="AA34" s="288">
        <v>186.11</v>
      </c>
      <c r="AB34" s="288">
        <v>304.75</v>
      </c>
      <c r="AC34" s="288">
        <v>431.68799999999999</v>
      </c>
      <c r="AD34" s="289">
        <v>303.4083</v>
      </c>
      <c r="AE34" s="294">
        <v>3.2463000000000193</v>
      </c>
      <c r="AF34" s="310">
        <v>1.0815159813700737E-2</v>
      </c>
      <c r="AG34" s="79" t="s">
        <v>175</v>
      </c>
    </row>
    <row r="35" spans="2:33" ht="15" customHeight="1" x14ac:dyDescent="0.25">
      <c r="B35" s="74" t="s">
        <v>118</v>
      </c>
      <c r="C35" s="284">
        <v>257.8</v>
      </c>
      <c r="D35" s="284">
        <v>219.1277</v>
      </c>
      <c r="E35" s="284">
        <v>245.1027</v>
      </c>
      <c r="F35" s="284">
        <v>289.12779999999998</v>
      </c>
      <c r="G35" s="284">
        <v>316.72000000000003</v>
      </c>
      <c r="H35" s="284">
        <v>236.76</v>
      </c>
      <c r="I35" s="284">
        <v>337.17</v>
      </c>
      <c r="J35" s="284" t="s">
        <v>175</v>
      </c>
      <c r="K35" s="284">
        <v>283.52999999999997</v>
      </c>
      <c r="L35" s="284">
        <v>295</v>
      </c>
      <c r="M35" s="284">
        <v>225.64019999999999</v>
      </c>
      <c r="N35" s="284">
        <v>301.3</v>
      </c>
      <c r="O35" s="284" t="s">
        <v>175</v>
      </c>
      <c r="P35" s="284">
        <v>234.23</v>
      </c>
      <c r="Q35" s="284">
        <v>245.97</v>
      </c>
      <c r="R35" s="284" t="s">
        <v>176</v>
      </c>
      <c r="S35" s="284">
        <v>222.79920000000001</v>
      </c>
      <c r="T35" s="284" t="s">
        <v>175</v>
      </c>
      <c r="U35" s="284">
        <v>319</v>
      </c>
      <c r="V35" s="284">
        <v>282.48</v>
      </c>
      <c r="W35" s="284">
        <v>276.26249999999999</v>
      </c>
      <c r="X35" s="284">
        <v>230.37</v>
      </c>
      <c r="Y35" s="284">
        <v>247.2878</v>
      </c>
      <c r="Z35" s="284">
        <v>242.22</v>
      </c>
      <c r="AA35" s="284">
        <v>206.39</v>
      </c>
      <c r="AB35" s="284">
        <v>279.95999999999998</v>
      </c>
      <c r="AC35" s="284">
        <v>414.80360000000002</v>
      </c>
      <c r="AD35" s="286">
        <v>307.69310000000002</v>
      </c>
      <c r="AE35" s="287">
        <v>0.70800000000002683</v>
      </c>
      <c r="AF35" s="309">
        <v>2.3063008595531898E-3</v>
      </c>
      <c r="AG35" s="78" t="s">
        <v>175</v>
      </c>
    </row>
    <row r="36" spans="2:33" ht="15" customHeight="1" x14ac:dyDescent="0.25">
      <c r="B36" s="74" t="s">
        <v>119</v>
      </c>
      <c r="C36" s="284">
        <v>216.65</v>
      </c>
      <c r="D36" s="284">
        <v>210.0624</v>
      </c>
      <c r="E36" s="284">
        <v>187.9838</v>
      </c>
      <c r="F36" s="284">
        <v>234.9332</v>
      </c>
      <c r="G36" s="284">
        <v>271.39999999999998</v>
      </c>
      <c r="H36" s="284">
        <v>221.96</v>
      </c>
      <c r="I36" s="284">
        <v>302.82</v>
      </c>
      <c r="J36" s="284" t="s">
        <v>175</v>
      </c>
      <c r="K36" s="284">
        <v>206.62</v>
      </c>
      <c r="L36" s="284">
        <v>275</v>
      </c>
      <c r="M36" s="284">
        <v>193.7664</v>
      </c>
      <c r="N36" s="284">
        <v>242.4</v>
      </c>
      <c r="O36" s="284">
        <v>182</v>
      </c>
      <c r="P36" s="284">
        <v>208.74</v>
      </c>
      <c r="Q36" s="284">
        <v>200.87</v>
      </c>
      <c r="R36" s="284" t="s">
        <v>176</v>
      </c>
      <c r="S36" s="284">
        <v>181.0421</v>
      </c>
      <c r="T36" s="284" t="s">
        <v>175</v>
      </c>
      <c r="U36" s="284">
        <v>270</v>
      </c>
      <c r="V36" s="284">
        <v>233.81</v>
      </c>
      <c r="W36" s="284">
        <v>241.50980000000001</v>
      </c>
      <c r="X36" s="284">
        <v>179.77</v>
      </c>
      <c r="Y36" s="284">
        <v>230.73159999999999</v>
      </c>
      <c r="Z36" s="284">
        <v>185.91</v>
      </c>
      <c r="AA36" s="284">
        <v>135.65</v>
      </c>
      <c r="AB36" s="284">
        <v>272.67</v>
      </c>
      <c r="AC36" s="284">
        <v>360.39819999999997</v>
      </c>
      <c r="AD36" s="286">
        <v>250.3657</v>
      </c>
      <c r="AE36" s="287">
        <v>2.0236000000000161</v>
      </c>
      <c r="AF36" s="309">
        <v>8.148437175976353E-3</v>
      </c>
      <c r="AG36" s="78" t="s">
        <v>175</v>
      </c>
    </row>
    <row r="37" spans="2:33" ht="15.75" customHeight="1" thickBot="1" x14ac:dyDescent="0.3">
      <c r="B37" s="74" t="s">
        <v>120</v>
      </c>
      <c r="C37" s="285">
        <v>217.92</v>
      </c>
      <c r="D37" s="285">
        <v>206.34520000000001</v>
      </c>
      <c r="E37" s="285">
        <v>192.52199999999999</v>
      </c>
      <c r="F37" s="285">
        <v>265.3252</v>
      </c>
      <c r="G37" s="285">
        <v>277.62</v>
      </c>
      <c r="H37" s="285">
        <v>222.24</v>
      </c>
      <c r="I37" s="285">
        <v>327.07</v>
      </c>
      <c r="J37" s="285">
        <v>201.33</v>
      </c>
      <c r="K37" s="285">
        <v>244.5</v>
      </c>
      <c r="L37" s="285">
        <v>300</v>
      </c>
      <c r="M37" s="285">
        <v>214.21879999999999</v>
      </c>
      <c r="N37" s="285">
        <v>272.26</v>
      </c>
      <c r="O37" s="285">
        <v>180</v>
      </c>
      <c r="P37" s="285">
        <v>223.05</v>
      </c>
      <c r="Q37" s="285">
        <v>216.4</v>
      </c>
      <c r="R37" s="285" t="s">
        <v>176</v>
      </c>
      <c r="S37" s="285">
        <v>211.7363</v>
      </c>
      <c r="T37" s="285" t="s">
        <v>175</v>
      </c>
      <c r="U37" s="285">
        <v>283</v>
      </c>
      <c r="V37" s="285">
        <v>238.39</v>
      </c>
      <c r="W37" s="285">
        <v>256.4667</v>
      </c>
      <c r="X37" s="285">
        <v>194.42</v>
      </c>
      <c r="Y37" s="285">
        <v>249.4639</v>
      </c>
      <c r="Z37" s="285">
        <v>187.93</v>
      </c>
      <c r="AA37" s="285">
        <v>149.32</v>
      </c>
      <c r="AB37" s="285">
        <v>280.77999999999997</v>
      </c>
      <c r="AC37" s="285">
        <v>394.7595</v>
      </c>
      <c r="AD37" s="286">
        <v>288.21319999999997</v>
      </c>
      <c r="AE37" s="287">
        <v>2.3612999999999715</v>
      </c>
      <c r="AF37" s="309">
        <v>8.2605712958352395E-3</v>
      </c>
      <c r="AG37" s="78" t="s">
        <v>175</v>
      </c>
    </row>
    <row r="38" spans="2:33" ht="15" customHeight="1" thickBot="1" x14ac:dyDescent="0.3">
      <c r="B38" s="73" t="s">
        <v>121</v>
      </c>
      <c r="C38" s="291">
        <v>245.80009999999999</v>
      </c>
      <c r="D38" s="291">
        <v>215.02879999999999</v>
      </c>
      <c r="E38" s="291">
        <v>228.9897</v>
      </c>
      <c r="F38" s="291">
        <v>264.47140000000002</v>
      </c>
      <c r="G38" s="291">
        <v>308.94600000000003</v>
      </c>
      <c r="H38" s="291" t="s">
        <v>176</v>
      </c>
      <c r="I38" s="291">
        <v>336.19490000000002</v>
      </c>
      <c r="J38" s="291">
        <v>230.38810000000001</v>
      </c>
      <c r="K38" s="291">
        <v>239.60810000000001</v>
      </c>
      <c r="L38" s="291">
        <v>339.37569999999999</v>
      </c>
      <c r="M38" s="291">
        <v>230.73419999999999</v>
      </c>
      <c r="N38" s="291">
        <v>267.22399999999999</v>
      </c>
      <c r="O38" s="291">
        <v>181.25659999999999</v>
      </c>
      <c r="P38" s="291">
        <v>229.21600000000001</v>
      </c>
      <c r="Q38" s="291" t="s">
        <v>176</v>
      </c>
      <c r="R38" s="291" t="s">
        <v>176</v>
      </c>
      <c r="S38" s="291">
        <v>192.07859999999999</v>
      </c>
      <c r="T38" s="291" t="s">
        <v>175</v>
      </c>
      <c r="U38" s="291">
        <v>299.11689999999999</v>
      </c>
      <c r="V38" s="291">
        <v>279.1234</v>
      </c>
      <c r="W38" s="291">
        <v>264.8272</v>
      </c>
      <c r="X38" s="291">
        <v>209.1636</v>
      </c>
      <c r="Y38" s="291">
        <v>247.89179999999999</v>
      </c>
      <c r="Z38" s="291">
        <v>227.8647</v>
      </c>
      <c r="AA38" s="291" t="s">
        <v>176</v>
      </c>
      <c r="AB38" s="291">
        <v>284.83460000000002</v>
      </c>
      <c r="AC38" s="291">
        <v>410.47320000000002</v>
      </c>
      <c r="AD38" s="292">
        <v>301.63220000000001</v>
      </c>
      <c r="AE38" s="295">
        <v>2.5950000000000273</v>
      </c>
      <c r="AF38" s="298">
        <v>8.6778501136315356E-3</v>
      </c>
      <c r="AG38" s="78" t="s">
        <v>175</v>
      </c>
    </row>
    <row r="39" spans="2:33" ht="15" customHeight="1" x14ac:dyDescent="0.25">
      <c r="B39" s="74" t="s">
        <v>122</v>
      </c>
      <c r="C39" s="284">
        <v>394.5</v>
      </c>
      <c r="D39" s="284" t="s">
        <v>175</v>
      </c>
      <c r="E39" s="284" t="s">
        <v>176</v>
      </c>
      <c r="F39" s="284" t="s">
        <v>175</v>
      </c>
      <c r="G39" s="284">
        <v>365.93</v>
      </c>
      <c r="H39" s="284" t="s">
        <v>175</v>
      </c>
      <c r="I39" s="284">
        <v>423.63</v>
      </c>
      <c r="J39" s="284" t="s">
        <v>175</v>
      </c>
      <c r="K39" s="284">
        <v>390.68</v>
      </c>
      <c r="L39" s="284">
        <v>469</v>
      </c>
      <c r="M39" s="284" t="s">
        <v>175</v>
      </c>
      <c r="N39" s="284">
        <v>469.77</v>
      </c>
      <c r="O39" s="284" t="s">
        <v>175</v>
      </c>
      <c r="P39" s="284" t="s">
        <v>175</v>
      </c>
      <c r="Q39" s="284" t="s">
        <v>176</v>
      </c>
      <c r="R39" s="284" t="s">
        <v>176</v>
      </c>
      <c r="S39" s="284" t="s">
        <v>175</v>
      </c>
      <c r="T39" s="284" t="s">
        <v>175</v>
      </c>
      <c r="U39" s="284" t="s">
        <v>175</v>
      </c>
      <c r="V39" s="284">
        <v>384.25</v>
      </c>
      <c r="W39" s="284">
        <v>331.25110000000001</v>
      </c>
      <c r="X39" s="284">
        <v>379.99</v>
      </c>
      <c r="Y39" s="284" t="s">
        <v>175</v>
      </c>
      <c r="Z39" s="284" t="s">
        <v>175</v>
      </c>
      <c r="AA39" s="284" t="s">
        <v>176</v>
      </c>
      <c r="AB39" s="284" t="s">
        <v>175</v>
      </c>
      <c r="AC39" s="284" t="s">
        <v>175</v>
      </c>
      <c r="AD39" s="286">
        <v>448.1832</v>
      </c>
      <c r="AE39" s="287">
        <v>13.644799999999975</v>
      </c>
      <c r="AF39" s="309">
        <v>3.1400677132331634E-2</v>
      </c>
      <c r="AG39" s="78" t="s">
        <v>175</v>
      </c>
    </row>
    <row r="40" spans="2:33" ht="15" customHeight="1" x14ac:dyDescent="0.25">
      <c r="B40" s="74" t="s">
        <v>123</v>
      </c>
      <c r="C40" s="285">
        <v>361.5</v>
      </c>
      <c r="D40" s="285" t="s">
        <v>175</v>
      </c>
      <c r="E40" s="285" t="s">
        <v>176</v>
      </c>
      <c r="F40" s="285">
        <v>343.59140000000002</v>
      </c>
      <c r="G40" s="285">
        <v>359.8</v>
      </c>
      <c r="H40" s="285" t="s">
        <v>175</v>
      </c>
      <c r="I40" s="285">
        <v>429.74</v>
      </c>
      <c r="J40" s="285" t="s">
        <v>175</v>
      </c>
      <c r="K40" s="285">
        <v>389.62</v>
      </c>
      <c r="L40" s="285">
        <v>469</v>
      </c>
      <c r="M40" s="285">
        <v>380.89240000000001</v>
      </c>
      <c r="N40" s="285">
        <v>466.77</v>
      </c>
      <c r="O40" s="285" t="s">
        <v>175</v>
      </c>
      <c r="P40" s="285" t="s">
        <v>175</v>
      </c>
      <c r="Q40" s="285">
        <v>305.12</v>
      </c>
      <c r="R40" s="285">
        <v>433.56</v>
      </c>
      <c r="S40" s="285" t="s">
        <v>175</v>
      </c>
      <c r="T40" s="285" t="s">
        <v>175</v>
      </c>
      <c r="U40" s="285" t="s">
        <v>175</v>
      </c>
      <c r="V40" s="285">
        <v>378.34</v>
      </c>
      <c r="W40" s="285">
        <v>333.89060000000001</v>
      </c>
      <c r="X40" s="285">
        <v>379.58</v>
      </c>
      <c r="Y40" s="285" t="s">
        <v>175</v>
      </c>
      <c r="Z40" s="285">
        <v>327.33</v>
      </c>
      <c r="AA40" s="285" t="s">
        <v>175</v>
      </c>
      <c r="AB40" s="285" t="s">
        <v>175</v>
      </c>
      <c r="AC40" s="285">
        <v>477.50299999999999</v>
      </c>
      <c r="AD40" s="286">
        <v>430.85649999999998</v>
      </c>
      <c r="AE40" s="287">
        <v>0.53479999999996153</v>
      </c>
      <c r="AF40" s="309">
        <v>1.2427911490402455E-3</v>
      </c>
      <c r="AG40" s="93" t="s">
        <v>175</v>
      </c>
    </row>
    <row r="41" spans="2:33" ht="15" customHeight="1" x14ac:dyDescent="0.25">
      <c r="B41" s="74" t="s">
        <v>124</v>
      </c>
      <c r="C41" s="285">
        <v>346</v>
      </c>
      <c r="D41" s="285" t="s">
        <v>175</v>
      </c>
      <c r="E41" s="285">
        <v>269.476</v>
      </c>
      <c r="F41" s="285">
        <v>333.10219999999998</v>
      </c>
      <c r="G41" s="285">
        <v>361.34</v>
      </c>
      <c r="H41" s="285" t="s">
        <v>176</v>
      </c>
      <c r="I41" s="285">
        <v>409.45</v>
      </c>
      <c r="J41" s="285">
        <v>436</v>
      </c>
      <c r="K41" s="285">
        <v>382.3</v>
      </c>
      <c r="L41" s="285">
        <v>407</v>
      </c>
      <c r="M41" s="285">
        <v>377.041</v>
      </c>
      <c r="N41" s="285">
        <v>471</v>
      </c>
      <c r="O41" s="285" t="s">
        <v>175</v>
      </c>
      <c r="P41" s="285">
        <v>261.31</v>
      </c>
      <c r="Q41" s="285">
        <v>262.81</v>
      </c>
      <c r="R41" s="285">
        <v>409.91</v>
      </c>
      <c r="S41" s="285" t="s">
        <v>175</v>
      </c>
      <c r="T41" s="285" t="s">
        <v>175</v>
      </c>
      <c r="U41" s="285">
        <v>353</v>
      </c>
      <c r="V41" s="285">
        <v>353.25</v>
      </c>
      <c r="W41" s="285">
        <v>315.85430000000002</v>
      </c>
      <c r="X41" s="285">
        <v>370</v>
      </c>
      <c r="Y41" s="285">
        <v>306.3775</v>
      </c>
      <c r="Z41" s="285">
        <v>317.35000000000002</v>
      </c>
      <c r="AA41" s="285" t="s">
        <v>176</v>
      </c>
      <c r="AB41" s="285">
        <v>367.24</v>
      </c>
      <c r="AC41" s="285">
        <v>443.33920000000001</v>
      </c>
      <c r="AD41" s="286">
        <v>381.79390000000001</v>
      </c>
      <c r="AE41" s="287">
        <v>3.6073000000000093</v>
      </c>
      <c r="AF41" s="309">
        <v>9.5384130479503337E-3</v>
      </c>
      <c r="AG41" s="93" t="s">
        <v>175</v>
      </c>
    </row>
    <row r="42" spans="2:33" ht="15" customHeight="1" x14ac:dyDescent="0.25">
      <c r="B42" s="76" t="s">
        <v>125</v>
      </c>
      <c r="C42" s="288">
        <v>327.5</v>
      </c>
      <c r="D42" s="288" t="s">
        <v>175</v>
      </c>
      <c r="E42" s="288">
        <v>265.72030000000001</v>
      </c>
      <c r="F42" s="288">
        <v>349.64299999999997</v>
      </c>
      <c r="G42" s="288">
        <v>354.41</v>
      </c>
      <c r="H42" s="288">
        <v>281.66000000000003</v>
      </c>
      <c r="I42" s="288">
        <v>416.61</v>
      </c>
      <c r="J42" s="288" t="s">
        <v>175</v>
      </c>
      <c r="K42" s="288">
        <v>359.08</v>
      </c>
      <c r="L42" s="288">
        <v>417</v>
      </c>
      <c r="M42" s="288">
        <v>379.69709999999998</v>
      </c>
      <c r="N42" s="288">
        <v>369.17</v>
      </c>
      <c r="O42" s="288" t="s">
        <v>175</v>
      </c>
      <c r="P42" s="288">
        <v>204.8</v>
      </c>
      <c r="Q42" s="288">
        <v>278.47000000000003</v>
      </c>
      <c r="R42" s="288">
        <v>394.95</v>
      </c>
      <c r="S42" s="288">
        <v>180.34989999999999</v>
      </c>
      <c r="T42" s="288" t="s">
        <v>175</v>
      </c>
      <c r="U42" s="288">
        <v>350</v>
      </c>
      <c r="V42" s="288">
        <v>363.82</v>
      </c>
      <c r="W42" s="288">
        <v>322.89280000000002</v>
      </c>
      <c r="X42" s="288">
        <v>369.77</v>
      </c>
      <c r="Y42" s="288">
        <v>287.48079999999999</v>
      </c>
      <c r="Z42" s="288">
        <v>314.94</v>
      </c>
      <c r="AA42" s="288" t="s">
        <v>175</v>
      </c>
      <c r="AB42" s="288">
        <v>378.49</v>
      </c>
      <c r="AC42" s="288">
        <v>466.44420000000002</v>
      </c>
      <c r="AD42" s="289">
        <v>384.36610000000002</v>
      </c>
      <c r="AE42" s="294">
        <v>-2.8659000000000106</v>
      </c>
      <c r="AF42" s="310">
        <v>-7.4009895876374632E-3</v>
      </c>
      <c r="AG42" s="93" t="s">
        <v>175</v>
      </c>
    </row>
    <row r="43" spans="2:33" ht="15" customHeight="1" x14ac:dyDescent="0.25">
      <c r="B43" s="74" t="s">
        <v>126</v>
      </c>
      <c r="C43" s="285" t="s">
        <v>175</v>
      </c>
      <c r="D43" s="285" t="s">
        <v>175</v>
      </c>
      <c r="E43" s="285">
        <v>269.24130000000002</v>
      </c>
      <c r="F43" s="285">
        <v>335.92619999999999</v>
      </c>
      <c r="G43" s="285">
        <v>346.06</v>
      </c>
      <c r="H43" s="285" t="s">
        <v>176</v>
      </c>
      <c r="I43" s="285">
        <v>416.5</v>
      </c>
      <c r="J43" s="285" t="s">
        <v>175</v>
      </c>
      <c r="K43" s="285">
        <v>381.1</v>
      </c>
      <c r="L43" s="285">
        <v>390</v>
      </c>
      <c r="M43" s="285">
        <v>374.78320000000002</v>
      </c>
      <c r="N43" s="285" t="s">
        <v>175</v>
      </c>
      <c r="O43" s="285" t="s">
        <v>175</v>
      </c>
      <c r="P43" s="285">
        <v>263.32</v>
      </c>
      <c r="Q43" s="285">
        <v>254.75</v>
      </c>
      <c r="R43" s="285">
        <v>393.79</v>
      </c>
      <c r="S43" s="285">
        <v>188.8503</v>
      </c>
      <c r="T43" s="285" t="s">
        <v>175</v>
      </c>
      <c r="U43" s="285">
        <v>332</v>
      </c>
      <c r="V43" s="285">
        <v>337.47</v>
      </c>
      <c r="W43" s="285">
        <v>318.93369999999999</v>
      </c>
      <c r="X43" s="285">
        <v>375</v>
      </c>
      <c r="Y43" s="285">
        <v>282.56830000000002</v>
      </c>
      <c r="Z43" s="285">
        <v>307.45999999999998</v>
      </c>
      <c r="AA43" s="285" t="s">
        <v>175</v>
      </c>
      <c r="AB43" s="285">
        <v>366.01</v>
      </c>
      <c r="AC43" s="285">
        <v>460.71730000000002</v>
      </c>
      <c r="AD43" s="286">
        <v>385.41329999999999</v>
      </c>
      <c r="AE43" s="287">
        <v>-0.74740000000002738</v>
      </c>
      <c r="AF43" s="309">
        <v>-1.9354636554160809E-3</v>
      </c>
      <c r="AG43" s="93" t="s">
        <v>175</v>
      </c>
    </row>
    <row r="44" spans="2:33" ht="15" customHeight="1" x14ac:dyDescent="0.25">
      <c r="B44" s="74" t="s">
        <v>127</v>
      </c>
      <c r="C44" s="284" t="s">
        <v>175</v>
      </c>
      <c r="D44" s="284" t="s">
        <v>175</v>
      </c>
      <c r="E44" s="284">
        <v>245.14179999999999</v>
      </c>
      <c r="F44" s="284">
        <v>285.76589999999999</v>
      </c>
      <c r="G44" s="284">
        <v>314.54000000000002</v>
      </c>
      <c r="H44" s="284" t="s">
        <v>176</v>
      </c>
      <c r="I44" s="284">
        <v>383.89</v>
      </c>
      <c r="J44" s="284">
        <v>412.22</v>
      </c>
      <c r="K44" s="284">
        <v>309.72000000000003</v>
      </c>
      <c r="L44" s="284">
        <v>315</v>
      </c>
      <c r="M44" s="284">
        <v>341.05009999999999</v>
      </c>
      <c r="N44" s="284">
        <v>291.52999999999997</v>
      </c>
      <c r="O44" s="284" t="s">
        <v>175</v>
      </c>
      <c r="P44" s="284">
        <v>241.78</v>
      </c>
      <c r="Q44" s="284">
        <v>238.89</v>
      </c>
      <c r="R44" s="284" t="s">
        <v>176</v>
      </c>
      <c r="S44" s="284">
        <v>197.25020000000001</v>
      </c>
      <c r="T44" s="284" t="s">
        <v>175</v>
      </c>
      <c r="U44" s="284">
        <v>228</v>
      </c>
      <c r="V44" s="284">
        <v>281.89999999999998</v>
      </c>
      <c r="W44" s="284">
        <v>287.92009999999999</v>
      </c>
      <c r="X44" s="284">
        <v>309.26</v>
      </c>
      <c r="Y44" s="284">
        <v>293.8426</v>
      </c>
      <c r="Z44" s="284">
        <v>255.98</v>
      </c>
      <c r="AA44" s="284">
        <v>199.89</v>
      </c>
      <c r="AB44" s="284">
        <v>320.86</v>
      </c>
      <c r="AC44" s="284">
        <v>404.63339999999999</v>
      </c>
      <c r="AD44" s="286">
        <v>307.58260000000001</v>
      </c>
      <c r="AE44" s="287">
        <v>12.24920000000003</v>
      </c>
      <c r="AF44" s="309">
        <v>4.1475837138637228E-2</v>
      </c>
      <c r="AG44" s="93" t="s">
        <v>175</v>
      </c>
    </row>
    <row r="45" spans="2:33" ht="15" customHeight="1" x14ac:dyDescent="0.25">
      <c r="B45" s="74" t="s">
        <v>128</v>
      </c>
      <c r="C45" s="284" t="s">
        <v>175</v>
      </c>
      <c r="D45" s="284" t="s">
        <v>175</v>
      </c>
      <c r="E45" s="284">
        <v>253.98349999999999</v>
      </c>
      <c r="F45" s="284">
        <v>315.4855</v>
      </c>
      <c r="G45" s="284">
        <v>315.99</v>
      </c>
      <c r="H45" s="284">
        <v>246.31</v>
      </c>
      <c r="I45" s="284">
        <v>403.4</v>
      </c>
      <c r="J45" s="284" t="s">
        <v>175</v>
      </c>
      <c r="K45" s="284">
        <v>321.33999999999997</v>
      </c>
      <c r="L45" s="284">
        <v>346</v>
      </c>
      <c r="M45" s="284">
        <v>351.40910000000002</v>
      </c>
      <c r="N45" s="284">
        <v>297.26</v>
      </c>
      <c r="O45" s="284">
        <v>250</v>
      </c>
      <c r="P45" s="284">
        <v>290.58999999999997</v>
      </c>
      <c r="Q45" s="284">
        <v>261.74</v>
      </c>
      <c r="R45" s="284">
        <v>288.7</v>
      </c>
      <c r="S45" s="284">
        <v>180.45869999999999</v>
      </c>
      <c r="T45" s="284" t="s">
        <v>175</v>
      </c>
      <c r="U45" s="284">
        <v>322</v>
      </c>
      <c r="V45" s="284">
        <v>280.24</v>
      </c>
      <c r="W45" s="284">
        <v>298.6979</v>
      </c>
      <c r="X45" s="284">
        <v>348.68</v>
      </c>
      <c r="Y45" s="284">
        <v>292.26740000000001</v>
      </c>
      <c r="Z45" s="284">
        <v>298.23</v>
      </c>
      <c r="AA45" s="284" t="s">
        <v>176</v>
      </c>
      <c r="AB45" s="284">
        <v>333.62</v>
      </c>
      <c r="AC45" s="284">
        <v>444.52409999999998</v>
      </c>
      <c r="AD45" s="286">
        <v>338.58510000000001</v>
      </c>
      <c r="AE45" s="287">
        <v>1.2497999999999934</v>
      </c>
      <c r="AF45" s="309">
        <v>3.7049191116376168E-3</v>
      </c>
      <c r="AG45" s="93" t="s">
        <v>175</v>
      </c>
    </row>
    <row r="46" spans="2:33" ht="15" customHeight="1" thickBot="1" x14ac:dyDescent="0.3">
      <c r="B46" s="74" t="s">
        <v>129</v>
      </c>
      <c r="C46" s="285" t="s">
        <v>175</v>
      </c>
      <c r="D46" s="285" t="s">
        <v>175</v>
      </c>
      <c r="E46" s="285">
        <v>249.87559999999999</v>
      </c>
      <c r="F46" s="285">
        <v>313.33390000000003</v>
      </c>
      <c r="G46" s="285">
        <v>319.64999999999998</v>
      </c>
      <c r="H46" s="285" t="s">
        <v>176</v>
      </c>
      <c r="I46" s="285">
        <v>403.04</v>
      </c>
      <c r="J46" s="285" t="s">
        <v>175</v>
      </c>
      <c r="K46" s="285">
        <v>365.46</v>
      </c>
      <c r="L46" s="285">
        <v>330</v>
      </c>
      <c r="M46" s="285" t="s">
        <v>175</v>
      </c>
      <c r="N46" s="285">
        <v>272.48</v>
      </c>
      <c r="O46" s="285">
        <v>235</v>
      </c>
      <c r="P46" s="285">
        <v>258.01</v>
      </c>
      <c r="Q46" s="285" t="s">
        <v>176</v>
      </c>
      <c r="R46" s="285" t="s">
        <v>175</v>
      </c>
      <c r="S46" s="285" t="s">
        <v>175</v>
      </c>
      <c r="T46" s="285" t="s">
        <v>175</v>
      </c>
      <c r="U46" s="285">
        <v>261</v>
      </c>
      <c r="V46" s="285">
        <v>279.85000000000002</v>
      </c>
      <c r="W46" s="285">
        <v>297.59809999999999</v>
      </c>
      <c r="X46" s="285">
        <v>327.17</v>
      </c>
      <c r="Y46" s="285">
        <v>285.80399999999997</v>
      </c>
      <c r="Z46" s="285">
        <v>296.73</v>
      </c>
      <c r="AA46" s="285">
        <v>249.75</v>
      </c>
      <c r="AB46" s="285">
        <v>289.32</v>
      </c>
      <c r="AC46" s="285">
        <v>449.75720000000001</v>
      </c>
      <c r="AD46" s="286">
        <v>367.62360000000001</v>
      </c>
      <c r="AE46" s="287">
        <v>1.5074000000000183</v>
      </c>
      <c r="AF46" s="309">
        <v>4.1172720573414701E-3</v>
      </c>
      <c r="AG46" s="93" t="s">
        <v>175</v>
      </c>
    </row>
    <row r="47" spans="2:33" ht="15" customHeight="1" thickBot="1" x14ac:dyDescent="0.3">
      <c r="B47" s="73" t="s">
        <v>130</v>
      </c>
      <c r="C47" s="291">
        <v>364.4633</v>
      </c>
      <c r="D47" s="291" t="s">
        <v>175</v>
      </c>
      <c r="E47" s="291" t="s">
        <v>176</v>
      </c>
      <c r="F47" s="291">
        <v>327.5231</v>
      </c>
      <c r="G47" s="291">
        <v>344.5378</v>
      </c>
      <c r="H47" s="291" t="s">
        <v>176</v>
      </c>
      <c r="I47" s="291">
        <v>411.35340000000002</v>
      </c>
      <c r="J47" s="291">
        <v>419.22019999999998</v>
      </c>
      <c r="K47" s="291">
        <v>376.05279999999999</v>
      </c>
      <c r="L47" s="291">
        <v>428.68419999999998</v>
      </c>
      <c r="M47" s="291">
        <v>374.45240000000001</v>
      </c>
      <c r="N47" s="291">
        <v>459.7088</v>
      </c>
      <c r="O47" s="291">
        <v>247.655</v>
      </c>
      <c r="P47" s="291">
        <v>254.3141</v>
      </c>
      <c r="Q47" s="291" t="s">
        <v>176</v>
      </c>
      <c r="R47" s="291" t="s">
        <v>176</v>
      </c>
      <c r="S47" s="291">
        <v>189.6371</v>
      </c>
      <c r="T47" s="291" t="s">
        <v>175</v>
      </c>
      <c r="U47" s="291">
        <v>286.60820000000001</v>
      </c>
      <c r="V47" s="291">
        <v>356.79070000000002</v>
      </c>
      <c r="W47" s="291">
        <v>306.75799999999998</v>
      </c>
      <c r="X47" s="291">
        <v>357.65210000000002</v>
      </c>
      <c r="Y47" s="291">
        <v>292.45299999999997</v>
      </c>
      <c r="Z47" s="291">
        <v>307.2801</v>
      </c>
      <c r="AA47" s="291" t="s">
        <v>176</v>
      </c>
      <c r="AB47" s="291">
        <v>333.86630000000002</v>
      </c>
      <c r="AC47" s="291">
        <v>451.2636</v>
      </c>
      <c r="AD47" s="292">
        <v>387.03410000000002</v>
      </c>
      <c r="AE47" s="295">
        <v>1.4779000000000337</v>
      </c>
      <c r="AF47" s="298">
        <v>3.8331636218014165E-3</v>
      </c>
      <c r="AG47" s="93" t="s">
        <v>175</v>
      </c>
    </row>
    <row r="48" spans="2:33" ht="15" customHeight="1" thickBot="1" x14ac:dyDescent="0.3">
      <c r="B48" s="74" t="s">
        <v>131</v>
      </c>
      <c r="C48" s="296">
        <v>276.52429999999998</v>
      </c>
      <c r="D48" s="296">
        <v>247.6585</v>
      </c>
      <c r="E48" s="296">
        <v>276.52269999999999</v>
      </c>
      <c r="F48" s="296">
        <v>305.32709999999997</v>
      </c>
      <c r="G48" s="296">
        <v>347.7885</v>
      </c>
      <c r="H48" s="296">
        <v>249.96680000000001</v>
      </c>
      <c r="I48" s="296">
        <v>391.53890000000001</v>
      </c>
      <c r="J48" s="296">
        <v>357.12349999999998</v>
      </c>
      <c r="K48" s="296">
        <v>352.47489999999999</v>
      </c>
      <c r="L48" s="296">
        <v>366.26900000000001</v>
      </c>
      <c r="M48" s="296">
        <v>341.42</v>
      </c>
      <c r="N48" s="296">
        <v>382.33240000000001</v>
      </c>
      <c r="O48" s="296">
        <v>262.11759999999998</v>
      </c>
      <c r="P48" s="296">
        <v>239.43440000000001</v>
      </c>
      <c r="Q48" s="296">
        <v>256.29750000000001</v>
      </c>
      <c r="R48" s="296">
        <v>363.30099999999999</v>
      </c>
      <c r="S48" s="296">
        <v>186.8638</v>
      </c>
      <c r="T48" s="296" t="s">
        <v>175</v>
      </c>
      <c r="U48" s="296">
        <v>306.79309999999998</v>
      </c>
      <c r="V48" s="296">
        <v>346.8066</v>
      </c>
      <c r="W48" s="296">
        <v>303.64299999999997</v>
      </c>
      <c r="X48" s="296">
        <v>323.5874</v>
      </c>
      <c r="Y48" s="296">
        <v>270.24340000000001</v>
      </c>
      <c r="Z48" s="296">
        <v>299.14019999999999</v>
      </c>
      <c r="AA48" s="296">
        <v>233.11859999999999</v>
      </c>
      <c r="AB48" s="296">
        <v>332.09530000000001</v>
      </c>
      <c r="AC48" s="296">
        <v>445.37849999999997</v>
      </c>
      <c r="AD48" s="297">
        <v>354.58159999999998</v>
      </c>
      <c r="AE48" s="293">
        <v>1.4484999999999673</v>
      </c>
      <c r="AF48" s="298">
        <v>4.101852814137219E-3</v>
      </c>
      <c r="AG48" s="93" t="s">
        <v>175</v>
      </c>
    </row>
    <row r="49" spans="2:33" ht="15" customHeight="1" thickBot="1" x14ac:dyDescent="0.3">
      <c r="B49" s="80" t="s">
        <v>132</v>
      </c>
      <c r="C49" s="299">
        <v>3.5527999999999906</v>
      </c>
      <c r="D49" s="299">
        <v>4.674900000000008</v>
      </c>
      <c r="E49" s="299">
        <v>0.22919999999999163</v>
      </c>
      <c r="F49" s="299">
        <v>1.456799999999987</v>
      </c>
      <c r="G49" s="299">
        <v>1.4037999999999897</v>
      </c>
      <c r="H49" s="299">
        <v>12.598900000000015</v>
      </c>
      <c r="I49" s="299">
        <v>1.2092000000000098</v>
      </c>
      <c r="J49" s="299" t="s">
        <v>175</v>
      </c>
      <c r="K49" s="299">
        <v>-1.717899999999986</v>
      </c>
      <c r="L49" s="299">
        <v>0.62510000000003174</v>
      </c>
      <c r="M49" s="299">
        <v>1.740600000000029</v>
      </c>
      <c r="N49" s="299">
        <v>5.3688999999999965</v>
      </c>
      <c r="O49" s="299">
        <v>-4.960200000000043</v>
      </c>
      <c r="P49" s="299">
        <v>3.3631000000000029</v>
      </c>
      <c r="Q49" s="299">
        <v>1.8650000000000091</v>
      </c>
      <c r="R49" s="299">
        <v>1.2880999999999858</v>
      </c>
      <c r="S49" s="299">
        <v>7.6311000000000035</v>
      </c>
      <c r="T49" s="299" t="s">
        <v>175</v>
      </c>
      <c r="U49" s="299">
        <v>8.5077999999999747</v>
      </c>
      <c r="V49" s="299">
        <v>-1.9200999999999908</v>
      </c>
      <c r="W49" s="299">
        <v>3.5448999999999842</v>
      </c>
      <c r="X49" s="299">
        <v>2.9676999999999794</v>
      </c>
      <c r="Y49" s="299">
        <v>0.60370000000000346</v>
      </c>
      <c r="Z49" s="299">
        <v>-2.0717999999999961</v>
      </c>
      <c r="AA49" s="299">
        <v>-4.0007000000000232</v>
      </c>
      <c r="AB49" s="299">
        <v>-2.8034999999999854</v>
      </c>
      <c r="AC49" s="299">
        <v>9.1841999999999757</v>
      </c>
      <c r="AD49" s="300">
        <v>1.4484999999999673</v>
      </c>
      <c r="AE49" s="301" t="s">
        <v>175</v>
      </c>
      <c r="AF49" s="302" t="s">
        <v>175</v>
      </c>
      <c r="AG49" s="93" t="s">
        <v>175</v>
      </c>
    </row>
    <row r="50" spans="2:33" ht="15" customHeight="1" thickBot="1" x14ac:dyDescent="0.3">
      <c r="B50" s="77" t="s">
        <v>133</v>
      </c>
      <c r="C50" s="291">
        <v>298.7</v>
      </c>
      <c r="D50" s="291" t="s">
        <v>175</v>
      </c>
      <c r="E50" s="291">
        <v>334.73239999999998</v>
      </c>
      <c r="F50" s="291">
        <v>327.45409999999998</v>
      </c>
      <c r="G50" s="291">
        <v>388.56</v>
      </c>
      <c r="H50" s="291">
        <v>326.39999999999998</v>
      </c>
      <c r="I50" s="291">
        <v>413.64</v>
      </c>
      <c r="J50" s="291">
        <v>383.69</v>
      </c>
      <c r="K50" s="291">
        <v>379.66</v>
      </c>
      <c r="L50" s="291">
        <v>376</v>
      </c>
      <c r="M50" s="291">
        <v>357.25259999999997</v>
      </c>
      <c r="N50" s="291">
        <v>381.86</v>
      </c>
      <c r="O50" s="291" t="s">
        <v>175</v>
      </c>
      <c r="P50" s="291">
        <v>195.26</v>
      </c>
      <c r="Q50" s="291">
        <v>285.68</v>
      </c>
      <c r="R50" s="291">
        <v>345.67</v>
      </c>
      <c r="S50" s="291" t="s">
        <v>175</v>
      </c>
      <c r="T50" s="291" t="s">
        <v>175</v>
      </c>
      <c r="U50" s="291">
        <v>352</v>
      </c>
      <c r="V50" s="291">
        <v>378.7</v>
      </c>
      <c r="W50" s="291">
        <v>332.1309</v>
      </c>
      <c r="X50" s="291">
        <v>392.78</v>
      </c>
      <c r="Y50" s="291">
        <v>314.62720000000002</v>
      </c>
      <c r="Z50" s="291">
        <v>327.51</v>
      </c>
      <c r="AA50" s="291">
        <v>346.6</v>
      </c>
      <c r="AB50" s="291">
        <v>379.32</v>
      </c>
      <c r="AC50" s="291">
        <v>472.56599999999997</v>
      </c>
      <c r="AD50" s="292">
        <v>371.28769999999997</v>
      </c>
      <c r="AE50" s="295">
        <v>0.69119999999998072</v>
      </c>
      <c r="AF50" s="298">
        <v>1.8651012624242291E-3</v>
      </c>
      <c r="AG50" s="93" t="s">
        <v>175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21" x14ac:dyDescent="0.25">
      <c r="B81" s="93" t="s">
        <v>152</v>
      </c>
    </row>
    <row r="83" spans="2:21" x14ac:dyDescent="0.25">
      <c r="B83" s="60" t="s">
        <v>134</v>
      </c>
      <c r="C83" s="60">
        <v>1</v>
      </c>
      <c r="D83" s="60">
        <v>2</v>
      </c>
      <c r="E83" s="60">
        <v>3</v>
      </c>
      <c r="F83" s="60">
        <v>4</v>
      </c>
      <c r="G83" s="60">
        <v>5</v>
      </c>
      <c r="H83" s="60">
        <v>6</v>
      </c>
      <c r="I83" s="60">
        <v>7</v>
      </c>
      <c r="J83" s="60">
        <v>8</v>
      </c>
      <c r="K83" s="60">
        <v>9</v>
      </c>
      <c r="L83" s="60">
        <v>10</v>
      </c>
      <c r="M83" s="60">
        <v>11</v>
      </c>
      <c r="N83" s="60">
        <v>12</v>
      </c>
      <c r="O83" s="60">
        <v>13</v>
      </c>
      <c r="P83" s="60">
        <v>14</v>
      </c>
      <c r="Q83" s="60">
        <v>15</v>
      </c>
      <c r="R83" s="60">
        <v>16</v>
      </c>
      <c r="S83" s="60">
        <v>17</v>
      </c>
      <c r="T83" s="60">
        <v>18</v>
      </c>
      <c r="U83" s="60">
        <v>19</v>
      </c>
    </row>
    <row r="84" spans="2:21" x14ac:dyDescent="0.25">
      <c r="B84" s="60" t="s">
        <v>135</v>
      </c>
      <c r="C84" s="59">
        <v>229.07</v>
      </c>
      <c r="D84" s="59">
        <v>229.07</v>
      </c>
      <c r="E84" s="59">
        <v>229.07</v>
      </c>
      <c r="F84" s="59">
        <v>229.07</v>
      </c>
      <c r="G84" s="59">
        <v>229.07</v>
      </c>
      <c r="H84" s="59">
        <v>229.07</v>
      </c>
      <c r="I84" s="59">
        <v>229.07</v>
      </c>
      <c r="J84" s="59">
        <v>229.07</v>
      </c>
      <c r="K84" s="59">
        <v>229.07</v>
      </c>
      <c r="L84" s="59">
        <v>229.07</v>
      </c>
      <c r="M84" s="59">
        <v>229.07</v>
      </c>
      <c r="N84" s="59">
        <v>229.07</v>
      </c>
      <c r="O84" s="59">
        <v>229.07</v>
      </c>
      <c r="P84" s="59">
        <v>229.07</v>
      </c>
      <c r="Q84" s="59">
        <v>229.07</v>
      </c>
      <c r="R84" s="59">
        <v>229.07</v>
      </c>
      <c r="S84" s="59">
        <v>229.07</v>
      </c>
      <c r="T84" s="59">
        <v>229.07</v>
      </c>
      <c r="U84" s="59">
        <v>229.07</v>
      </c>
    </row>
    <row r="85" spans="2:21" x14ac:dyDescent="0.25">
      <c r="B85" s="60" t="s">
        <v>136</v>
      </c>
      <c r="C85" s="59">
        <v>364.4425</v>
      </c>
      <c r="D85" s="59">
        <v>364.61329999999998</v>
      </c>
      <c r="E85" s="59">
        <v>364.62619999999998</v>
      </c>
      <c r="F85" s="59">
        <v>367.30619999999999</v>
      </c>
      <c r="G85" s="59">
        <v>367.98829999999998</v>
      </c>
      <c r="H85" s="59">
        <v>369.28449999999998</v>
      </c>
      <c r="I85" s="59">
        <v>370.2998</v>
      </c>
      <c r="J85" s="59">
        <v>369.11</v>
      </c>
      <c r="K85" s="59">
        <v>368.73009999999999</v>
      </c>
      <c r="L85" s="59">
        <v>370.0727</v>
      </c>
      <c r="M85" s="59">
        <v>370.5215</v>
      </c>
      <c r="N85" s="59">
        <v>370.34320000000002</v>
      </c>
      <c r="O85" s="59">
        <v>369.83269999999999</v>
      </c>
      <c r="P85" s="59">
        <v>372.2704</v>
      </c>
      <c r="Q85" s="59">
        <v>373.60980000000001</v>
      </c>
      <c r="R85" s="59">
        <v>374.96570000000003</v>
      </c>
      <c r="S85" s="59">
        <v>374.95049999999998</v>
      </c>
      <c r="T85" s="59">
        <v>374.26769999999999</v>
      </c>
      <c r="U85" s="59">
        <v>374.19630000000001</v>
      </c>
    </row>
    <row r="86" spans="2:21" x14ac:dyDescent="0.25">
      <c r="B86" s="60" t="s">
        <v>137</v>
      </c>
      <c r="C86" s="59">
        <v>459.56</v>
      </c>
      <c r="D86" s="59">
        <v>456.08550000000002</v>
      </c>
      <c r="E86" s="59">
        <v>458.25459999999998</v>
      </c>
      <c r="F86" s="59">
        <v>459.06240000000003</v>
      </c>
      <c r="G86" s="59">
        <v>457.77870000000001</v>
      </c>
      <c r="H86" s="59">
        <v>468.4178</v>
      </c>
      <c r="I86" s="59">
        <v>468.72379999999998</v>
      </c>
      <c r="J86" s="59">
        <v>464.39</v>
      </c>
      <c r="K86" s="59">
        <v>464.27730000000003</v>
      </c>
      <c r="L86" s="59">
        <v>469.18520000000001</v>
      </c>
      <c r="M86" s="59">
        <v>467.029</v>
      </c>
      <c r="N86" s="59">
        <v>464.86</v>
      </c>
      <c r="O86" s="59">
        <v>465.67090000000002</v>
      </c>
      <c r="P86" s="59">
        <v>472.33640000000003</v>
      </c>
      <c r="Q86" s="59">
        <v>474.08819999999997</v>
      </c>
      <c r="R86" s="59">
        <v>474.9751</v>
      </c>
      <c r="S86" s="59">
        <v>471.74</v>
      </c>
      <c r="T86" s="59">
        <v>469.02569999999997</v>
      </c>
      <c r="U86" s="59">
        <v>475.18830000000003</v>
      </c>
    </row>
    <row r="87" spans="2:21" x14ac:dyDescent="0.25">
      <c r="B87" s="60" t="s">
        <v>138</v>
      </c>
      <c r="C87" s="59">
        <v>200.85749999999999</v>
      </c>
      <c r="D87" s="59">
        <v>202.77780000000001</v>
      </c>
      <c r="E87" s="59">
        <v>237.00290000000001</v>
      </c>
      <c r="F87" s="59">
        <v>236.76339999999999</v>
      </c>
      <c r="G87" s="59">
        <v>203.63489999999999</v>
      </c>
      <c r="H87" s="59">
        <v>277.54680000000002</v>
      </c>
      <c r="I87" s="59">
        <v>173.38489999999999</v>
      </c>
      <c r="J87" s="59">
        <v>202.89</v>
      </c>
      <c r="K87" s="59">
        <v>289.30739999999997</v>
      </c>
      <c r="L87" s="59">
        <v>210.55420000000001</v>
      </c>
      <c r="M87" s="59">
        <v>191.91489999999999</v>
      </c>
      <c r="N87" s="59">
        <v>202.08</v>
      </c>
      <c r="O87" s="59">
        <v>209.4563</v>
      </c>
      <c r="P87" s="59">
        <v>190.40950000000001</v>
      </c>
      <c r="Q87" s="59">
        <v>204.0489</v>
      </c>
      <c r="R87" s="59">
        <v>202.30879999999999</v>
      </c>
      <c r="S87" s="59">
        <v>216.32339999999999</v>
      </c>
      <c r="T87" s="59">
        <v>265.9717</v>
      </c>
      <c r="U87" s="59">
        <v>256.74419999999998</v>
      </c>
    </row>
    <row r="88" spans="2:21" x14ac:dyDescent="0.25">
      <c r="B88" s="60" t="s">
        <v>81</v>
      </c>
      <c r="C88" s="59">
        <v>295.58969999999999</v>
      </c>
      <c r="D88" s="59">
        <v>308.43299999999999</v>
      </c>
      <c r="E88" s="59">
        <v>313.0908</v>
      </c>
      <c r="F88" s="59">
        <v>314.58690000000001</v>
      </c>
      <c r="G88" s="59">
        <v>308.85579999999999</v>
      </c>
      <c r="H88" s="59">
        <v>317.37799999999999</v>
      </c>
      <c r="I88" s="59">
        <v>318.85270000000003</v>
      </c>
      <c r="J88" s="59">
        <v>324.55</v>
      </c>
      <c r="K88" s="59">
        <v>326.60770000000002</v>
      </c>
      <c r="L88" s="59">
        <v>328.2457</v>
      </c>
      <c r="M88" s="59">
        <v>322.90460000000002</v>
      </c>
      <c r="N88" s="59">
        <v>325.59910000000002</v>
      </c>
      <c r="O88" s="59">
        <v>327.26859999999999</v>
      </c>
      <c r="P88" s="59">
        <v>319.52210000000002</v>
      </c>
      <c r="Q88" s="59">
        <v>323.3605</v>
      </c>
      <c r="R88" s="59">
        <v>325.04349999999999</v>
      </c>
      <c r="S88" s="59">
        <v>320.37759999999997</v>
      </c>
      <c r="T88" s="59">
        <v>320.12189999999998</v>
      </c>
      <c r="U88" s="59">
        <v>314.43970000000002</v>
      </c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7" priority="14" stopIfTrue="1">
      <formula>ISERROR(C6)</formula>
    </cfRule>
  </conditionalFormatting>
  <conditionalFormatting sqref="C48:AC48">
    <cfRule type="expression" dxfId="6" priority="13" stopIfTrue="1">
      <formula>ISERROR(C48)</formula>
    </cfRule>
  </conditionalFormatting>
  <conditionalFormatting sqref="C13:AC13">
    <cfRule type="expression" dxfId="5" priority="12" stopIfTrue="1">
      <formula>ISERROR(C13)</formula>
    </cfRule>
  </conditionalFormatting>
  <conditionalFormatting sqref="C20:AC20">
    <cfRule type="expression" dxfId="4" priority="11" stopIfTrue="1">
      <formula>ISERROR(C20)</formula>
    </cfRule>
  </conditionalFormatting>
  <conditionalFormatting sqref="C22:AC22 C27:AC27">
    <cfRule type="expression" dxfId="3" priority="10" stopIfTrue="1">
      <formula>ISERROR(C22)</formula>
    </cfRule>
  </conditionalFormatting>
  <conditionalFormatting sqref="C30:AC30 C35:AC36">
    <cfRule type="expression" dxfId="2" priority="9" stopIfTrue="1">
      <formula>ISERROR(C30)</formula>
    </cfRule>
  </conditionalFormatting>
  <conditionalFormatting sqref="C39:AC39 C44:AC45">
    <cfRule type="expression" dxfId="1" priority="8" stopIfTrue="1">
      <formula>ISERROR(C39)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2021-05-26T10:11:29Z</dcterms:modified>
</cp:coreProperties>
</file>