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0\POROČILA\"/>
    </mc:Choice>
  </mc:AlternateContent>
  <bookViews>
    <workbookView xWindow="20370" yWindow="-120" windowWidth="29040" windowHeight="15840" activeTab="1"/>
  </bookViews>
  <sheets>
    <sheet name="OSNOVNO POROČILO" sheetId="1" r:id="rId1"/>
    <sheet name="CENA IN MASA PO RAZREDIH" sheetId="3" r:id="rId2"/>
    <sheet name="CENE PO TEDNIH" sheetId="4" r:id="rId3"/>
    <sheet name="SKUPNI ZAKOL PO TEDNIH" sheetId="6" r:id="rId4"/>
    <sheet name="EVROPSKE CENE -R3" sheetId="7" r:id="rId5"/>
    <sheet name="EU CENE" sheetId="8" r:id="rId6"/>
  </sheets>
  <definedNames>
    <definedName name="_ftn1" localSheetId="0">'OSNOVNO POROČILO'!$B$18</definedName>
    <definedName name="_ftnref1" localSheetId="0">'OSNOVNO POROČILO'!$B$14</definedName>
    <definedName name="_Toc374617593" localSheetId="2">'CENE PO TEDNIH'!$B$20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5" i="6" l="1"/>
  <c r="N46" i="3" l="1"/>
  <c r="N45" i="3"/>
  <c r="N44" i="3"/>
  <c r="N43" i="3"/>
  <c r="N42" i="3"/>
  <c r="N41" i="3"/>
  <c r="N40" i="3"/>
  <c r="N39" i="3"/>
  <c r="N38" i="3"/>
  <c r="N37" i="3"/>
  <c r="N36" i="3"/>
  <c r="N35" i="3"/>
  <c r="N34" i="3"/>
  <c r="N33" i="3"/>
  <c r="N32" i="3"/>
  <c r="N31" i="3"/>
  <c r="N30" i="3"/>
  <c r="N28" i="3"/>
  <c r="N27" i="3"/>
  <c r="N26" i="3"/>
  <c r="N25" i="3"/>
  <c r="N17" i="3"/>
  <c r="N16" i="3"/>
  <c r="N15" i="3"/>
  <c r="N14" i="3"/>
  <c r="N13" i="3"/>
  <c r="N12" i="3"/>
  <c r="N11" i="3"/>
</calcChain>
</file>

<file path=xl/sharedStrings.xml><?xml version="1.0" encoding="utf-8"?>
<sst xmlns="http://schemas.openxmlformats.org/spreadsheetml/2006/main" count="1348" uniqueCount="185">
  <si>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</si>
  <si>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</si>
  <si>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</si>
  <si>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</si>
  <si>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</si>
  <si>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</si>
  <si>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</si>
  <si>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</si>
  <si>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</si>
  <si>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</si>
  <si>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</si>
  <si>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</si>
  <si>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</si>
  <si>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</si>
  <si>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</si>
  <si>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</si>
  <si>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</si>
  <si>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</si>
  <si>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</si>
  <si>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</si>
  <si>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</si>
  <si>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</si>
  <si>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</si>
  <si>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</si>
  <si>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</si>
  <si>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</si>
  <si>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</si>
  <si>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</si>
  <si>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</si>
  <si>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</si>
  <si>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</si>
  <si>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</si>
  <si>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</si>
  <si>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</si>
  <si>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</si>
  <si>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</si>
  <si>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</si>
  <si>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</si>
  <si>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</si>
  <si>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</si>
  <si>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</si>
  <si>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</si>
  <si>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</si>
  <si>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</si>
  <si>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</si>
  <si>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</si>
  <si>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</si>
  <si>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</si>
  <si>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</si>
  <si>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</si>
  <si>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Grafikon 1: Gibanje cene po kategoriji; razred R3</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</si>
  <si>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</si>
  <si>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</si>
  <si>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</si>
  <si>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</si>
  <si>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</si>
  <si>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</si>
  <si>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</si>
  <si>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</si>
  <si>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</si>
  <si>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</si>
  <si>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</si>
  <si>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</si>
  <si>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N.Z.</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</si>
  <si>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</si>
  <si>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</si>
  <si>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</si>
  <si>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</si>
  <si>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</si>
  <si>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</si>
  <si>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</si>
  <si>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</si>
  <si>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</si>
  <si>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</si>
  <si>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</si>
  <si>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</si>
  <si>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</si>
  <si>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</si>
  <si>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</si>
  <si>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</si>
  <si>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</si>
  <si>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</si>
  <si>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</si>
  <si>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</si>
  <si>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</si>
  <si>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</si>
  <si>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</si>
  <si>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</si>
  <si>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</si>
  <si>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</si>
  <si>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</si>
  <si>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</si>
  <si>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</si>
  <si>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</si>
  <si>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</si>
  <si>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</si>
  <si>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</si>
  <si>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</si>
  <si>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</si>
  <si>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</si>
  <si>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</si>
  <si>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</si>
  <si>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</si>
  <si>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</si>
  <si>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</si>
  <si>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</si>
  <si>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</si>
  <si>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</si>
  <si>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</si>
  <si>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</si>
  <si>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</si>
  <si>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</si>
  <si>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</si>
  <si>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</si>
  <si>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</si>
  <si>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</si>
  <si>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</si>
  <si>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</si>
  <si>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</si>
  <si>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</si>
  <si>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</si>
  <si>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</si>
  <si>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</si>
  <si>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</si>
  <si>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</si>
  <si>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</si>
  <si>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</si>
  <si>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</si>
  <si>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</si>
  <si>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</si>
  <si>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</si>
  <si>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</si>
  <si>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</si>
  <si>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</si>
  <si>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</si>
  <si>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</si>
  <si>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</si>
  <si>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</si>
  <si>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</si>
  <si>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</si>
  <si>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</si>
  <si>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</si>
  <si>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</si>
  <si>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</si>
  <si>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</si>
  <si>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</si>
  <si>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</si>
  <si>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</si>
  <si>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</si>
  <si>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</si>
  <si>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</si>
  <si>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</si>
  <si>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</si>
  <si>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</si>
  <si>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</si>
  <si>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</si>
  <si>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</si>
  <si>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</si>
  <si>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</si>
  <si>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</si>
  <si>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</si>
  <si>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</si>
  <si>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</si>
  <si>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</si>
  <si>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</si>
  <si>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</si>
  <si>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
  </si>
  <si>
    <t>c</t>
  </si>
  <si>
    <t>U</t>
  </si>
  <si>
    <t>R</t>
  </si>
  <si>
    <t>O</t>
  </si>
  <si>
    <t>URO</t>
  </si>
  <si>
    <t>39.</t>
  </si>
  <si>
    <t>Teden: 40.teden 28.09.2020 - 04.10.2020</t>
  </si>
  <si>
    <t>Številka: 3305-4/2020/547</t>
  </si>
  <si>
    <t>TEKOČI TEDEN: 40.teden 28.09.2020 - 04.10.2020</t>
  </si>
  <si>
    <t>N.P.  - ni podatka</t>
  </si>
  <si>
    <t>N.Z. - ni zakola</t>
  </si>
  <si>
    <t>N.P.</t>
  </si>
  <si>
    <r>
      <t>Slovenske in EU tržne cene, preračunane na R3, v primerjavi z bazno ceno za 39. teden (21.09.- 27.09.03.2020)</t>
    </r>
    <r>
      <rPr>
        <b/>
        <sz val="10"/>
        <color theme="1"/>
        <rFont val="Arial"/>
        <family val="2"/>
        <charset val="238"/>
      </rPr>
      <t xml:space="preserve"> </t>
    </r>
  </si>
  <si>
    <t>Slovenske in EU tržne cene za vse kakovostne tržne razrede za 39. teden (21.09.- 27.09.2020)</t>
  </si>
  <si>
    <t>Tabela 3: Primerjava tržnih cen v EUR/100 kg za vse kakovostne tržne razrede za 40.teden 28.09.2020 - 04.10.2020 s preteklim tednom poročanja</t>
  </si>
  <si>
    <t>Tabela 2: Tržne cene v EUR/100 kg za vse kakovostne tržne razrede po tednih</t>
  </si>
  <si>
    <t>Grafikon: Slovenske in EU tržne cene, preračunane na R3, v primerjavi s 103% bazne cene za 39. teden (21.09.- 27.09.2020)</t>
  </si>
  <si>
    <t>Grafikon:  Gibanje količine zakola govejega mesa po starostnih kategorijah in po posameznih tednih v letih 2019 in 2020 (v kg)</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</si>
</sst>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0.0%;\-0.00%;&quot;idem&quot;"/>
    <numFmt numFmtId="177" formatCode="_-* #,##0.00_-;\-* #,##0.00_-;_-* &quot;-&quot;??_-;_-@_-"/>
    <numFmt numFmtId="178" formatCode="&quot;+ &quot;0.0%;&quot;- &quot;0.0%;&quot;idem&quot;"/>
    <numFmt numFmtId="179" formatCode="\+\ 0.00;\-\ 0.00;&quot;idem&quot;"/>
  </numFmts>
  <fonts count="65"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u/>
      <sz val="9"/>
      <name val="Arial"/>
      <family val="2"/>
    </font>
    <font>
      <b/>
      <sz val="12"/>
      <name val="Arial"/>
      <family val="2"/>
    </font>
    <font>
      <sz val="7"/>
      <name val="Arial"/>
      <family val="2"/>
      <charset val="238"/>
    </font>
    <font>
      <sz val="5"/>
      <name val="Arial"/>
      <family val="2"/>
      <charset val="238"/>
    </font>
    <font>
      <sz val="7"/>
      <name val="Times New Roman CE"/>
      <family val="1"/>
      <charset val="238"/>
    </font>
    <font>
      <sz val="7"/>
      <name val="Arial CE"/>
      <charset val="238"/>
    </font>
    <font>
      <b/>
      <sz val="7"/>
      <name val="Arial"/>
      <family val="2"/>
      <charset val="238"/>
    </font>
    <font>
      <sz val="10"/>
      <name val="Arial"/>
      <family val="2"/>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
      <sz val="10"/>
      <color theme="1"/>
      <name val="Arial"/>
      <family val="2"/>
      <charset val="238"/>
    </font>
    <font>
      <b/>
      <sz val="10"/>
      <color theme="1"/>
      <name val="Arial"/>
      <family val="2"/>
      <charset val="238"/>
    </font>
    <font>
      <sz val="9"/>
      <color rgb="FF000000"/>
      <name val="Arial"/>
      <family val="2"/>
      <charset val="238"/>
    </font>
  </fonts>
  <fills count="4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2">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5" fillId="0" borderId="0"/>
    <xf numFmtId="9" fontId="55" fillId="0" borderId="0" applyFont="0" applyFill="0" applyBorder="0" applyAlignment="0" applyProtection="0"/>
    <xf numFmtId="177" fontId="55" fillId="0" borderId="0" applyFont="0" applyFill="0" applyBorder="0" applyAlignment="0" applyProtection="0"/>
  </cellStyleXfs>
  <cellXfs count="34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2" fontId="7" fillId="2" borderId="10"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3" fontId="7" fillId="3" borderId="16"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6" fontId="7" fillId="3" borderId="16" xfId="0" applyNumberFormat="1" applyFont="1" applyFill="1" applyBorder="1" applyAlignment="1" applyProtection="1">
      <alignment horizontal="center" vertical="top" wrapText="1"/>
    </xf>
    <xf numFmtId="166" fontId="7" fillId="3" borderId="2" xfId="0" applyNumberFormat="1" applyFont="1" applyFill="1" applyBorder="1" applyAlignment="1" applyProtection="1">
      <alignment horizontal="center" vertical="top" wrapText="1"/>
    </xf>
    <xf numFmtId="166" fontId="7" fillId="3" borderId="20" xfId="0" applyNumberFormat="1" applyFont="1" applyFill="1" applyBorder="1" applyAlignment="1" applyProtection="1">
      <alignment horizontal="center" vertical="top" wrapText="1"/>
    </xf>
    <xf numFmtId="165" fontId="7" fillId="3" borderId="17" xfId="0" applyNumberFormat="1" applyFont="1" applyFill="1" applyBorder="1" applyAlignment="1" applyProtection="1">
      <alignment horizontal="center" vertical="top" wrapText="1"/>
    </xf>
    <xf numFmtId="0" fontId="7" fillId="3" borderId="20" xfId="0" applyFont="1" applyFill="1" applyBorder="1" applyAlignment="1" applyProtection="1">
      <alignment horizontal="center"/>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165" fontId="7" fillId="2" borderId="24"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0" fontId="7" fillId="2" borderId="5" xfId="0" applyFont="1" applyFill="1" applyBorder="1" applyAlignment="1" applyProtection="1">
      <alignment horizontal="center"/>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3"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2"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50" xfId="0" applyBorder="1"/>
    <xf numFmtId="0" fontId="0" fillId="0" borderId="51" xfId="0" applyBorder="1"/>
    <xf numFmtId="0" fontId="0" fillId="0" borderId="52" xfId="0" applyBorder="1"/>
    <xf numFmtId="0" fontId="0" fillId="0" borderId="48" xfId="0" applyBorder="1"/>
    <xf numFmtId="0" fontId="0" fillId="0" borderId="49" xfId="0" applyBorder="1"/>
    <xf numFmtId="0" fontId="0" fillId="0" borderId="18" xfId="0" applyBorder="1"/>
    <xf numFmtId="0" fontId="0" fillId="0" borderId="23" xfId="0" applyBorder="1"/>
    <xf numFmtId="0" fontId="23" fillId="0" borderId="0" xfId="0" applyFont="1" applyAlignment="1">
      <alignment horizontal="center"/>
    </xf>
    <xf numFmtId="0" fontId="23" fillId="0" borderId="0" xfId="0" applyFont="1"/>
    <xf numFmtId="0" fontId="0" fillId="2" borderId="0" xfId="0" applyFill="1" applyBorder="1"/>
    <xf numFmtId="0" fontId="6" fillId="40" borderId="23" xfId="42" applyFont="1" applyFill="1" applyBorder="1" applyAlignment="1">
      <alignment horizontal="left"/>
    </xf>
    <xf numFmtId="0" fontId="6" fillId="40" borderId="38" xfId="42" applyFont="1" applyFill="1" applyBorder="1" applyAlignment="1">
      <alignment horizontal="center"/>
    </xf>
    <xf numFmtId="164" fontId="31" fillId="40" borderId="39" xfId="42" applyNumberFormat="1" applyFont="1" applyFill="1" applyBorder="1" applyAlignment="1">
      <alignment horizontal="center"/>
    </xf>
    <xf numFmtId="164" fontId="32" fillId="40" borderId="40" xfId="42" applyNumberFormat="1" applyFont="1" applyFill="1" applyBorder="1" applyAlignment="1">
      <alignment horizontal="center"/>
    </xf>
    <xf numFmtId="164" fontId="29" fillId="40" borderId="37" xfId="42" applyNumberFormat="1" applyFont="1" applyFill="1" applyBorder="1" applyAlignment="1">
      <alignment horizontal="center"/>
    </xf>
    <xf numFmtId="164" fontId="31" fillId="40" borderId="37" xfId="42" applyNumberFormat="1" applyFont="1" applyFill="1" applyBorder="1" applyAlignment="1">
      <alignment horizontal="center"/>
    </xf>
    <xf numFmtId="164" fontId="32" fillId="40" borderId="42" xfId="42" applyNumberFormat="1" applyFont="1" applyFill="1" applyBorder="1" applyAlignment="1">
      <alignment horizontal="center"/>
    </xf>
    <xf numFmtId="0" fontId="6" fillId="41" borderId="41" xfId="42" applyFont="1" applyFill="1" applyBorder="1" applyAlignment="1">
      <alignment horizontal="center"/>
    </xf>
    <xf numFmtId="164" fontId="29" fillId="41" borderId="37" xfId="42" applyNumberFormat="1" applyFont="1" applyFill="1" applyBorder="1" applyAlignment="1">
      <alignment horizontal="center"/>
    </xf>
    <xf numFmtId="164" fontId="31" fillId="41" borderId="37" xfId="42" applyNumberFormat="1" applyFont="1" applyFill="1" applyBorder="1" applyAlignment="1">
      <alignment horizontal="center"/>
    </xf>
    <xf numFmtId="164" fontId="32" fillId="41" borderId="42" xfId="42" applyNumberFormat="1" applyFont="1" applyFill="1" applyBorder="1" applyAlignment="1">
      <alignment horizontal="center"/>
    </xf>
    <xf numFmtId="0" fontId="6" fillId="41" borderId="43" xfId="42" applyFont="1" applyFill="1" applyBorder="1" applyAlignment="1">
      <alignment horizontal="center"/>
    </xf>
    <xf numFmtId="164" fontId="29" fillId="41" borderId="44" xfId="42" applyNumberFormat="1" applyFont="1" applyFill="1" applyBorder="1" applyAlignment="1">
      <alignment horizontal="center"/>
    </xf>
    <xf numFmtId="164" fontId="31" fillId="41" borderId="44" xfId="42" applyNumberFormat="1" applyFont="1" applyFill="1" applyBorder="1" applyAlignment="1">
      <alignment horizontal="center"/>
    </xf>
    <xf numFmtId="164" fontId="32" fillId="41" borderId="45" xfId="42" applyNumberFormat="1" applyFont="1" applyFill="1" applyBorder="1" applyAlignment="1">
      <alignment horizontal="center"/>
    </xf>
    <xf numFmtId="0" fontId="6" fillId="41" borderId="36" xfId="42" applyFont="1" applyFill="1" applyBorder="1" applyAlignment="1">
      <alignment horizontal="left"/>
    </xf>
    <xf numFmtId="0" fontId="27" fillId="2" borderId="0" xfId="42" applyFill="1" applyBorder="1"/>
    <xf numFmtId="0" fontId="6" fillId="40" borderId="41" xfId="42" applyFont="1" applyFill="1" applyBorder="1" applyAlignment="1">
      <alignment horizontal="center"/>
    </xf>
    <xf numFmtId="0" fontId="0" fillId="0" borderId="0" xfId="0" applyFont="1"/>
    <xf numFmtId="0" fontId="6" fillId="2" borderId="0" xfId="42" applyFont="1" applyFill="1" applyAlignment="1">
      <alignment horizontal="left"/>
    </xf>
    <xf numFmtId="164" fontId="29" fillId="40" borderId="39" xfId="42" applyNumberFormat="1" applyFont="1" applyFill="1" applyBorder="1" applyAlignment="1">
      <alignment horizontal="center"/>
    </xf>
    <xf numFmtId="0" fontId="28" fillId="0" borderId="36" xfId="42" applyFont="1" applyBorder="1" applyAlignment="1">
      <alignment horizontal="center" wrapText="1"/>
    </xf>
    <xf numFmtId="0" fontId="28" fillId="36" borderId="11" xfId="42" applyFont="1" applyFill="1" applyBorder="1" applyAlignment="1">
      <alignment horizontal="center" vertical="center" wrapText="1"/>
    </xf>
    <xf numFmtId="0" fontId="28" fillId="36"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25" fillId="37" borderId="37" xfId="42" applyFont="1" applyFill="1" applyBorder="1" applyAlignment="1" applyProtection="1">
      <alignment horizontal="center"/>
      <protection locked="0"/>
    </xf>
    <xf numFmtId="0" fontId="6" fillId="35" borderId="0" xfId="42" applyFont="1" applyFill="1"/>
    <xf numFmtId="0" fontId="26" fillId="2" borderId="37" xfId="42" applyFont="1" applyFill="1" applyBorder="1" applyAlignment="1">
      <alignment horizontal="center" vertical="center" wrapText="1"/>
    </xf>
    <xf numFmtId="0" fontId="6" fillId="2" borderId="0" xfId="42" applyFont="1" applyFill="1"/>
    <xf numFmtId="2" fontId="26" fillId="2" borderId="37" xfId="42" applyNumberFormat="1" applyFont="1" applyFill="1" applyBorder="1" applyAlignment="1" applyProtection="1">
      <alignment horizontal="center" vertical="center" wrapText="1"/>
      <protection locked="0"/>
    </xf>
    <xf numFmtId="2" fontId="26" fillId="2" borderId="37" xfId="42" applyNumberFormat="1" applyFont="1" applyFill="1" applyBorder="1" applyAlignment="1">
      <alignment horizontal="center" vertical="center" wrapText="1"/>
    </xf>
    <xf numFmtId="0" fontId="25" fillId="39"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8" borderId="1" xfId="42" applyFont="1" applyFill="1" applyBorder="1" applyAlignment="1">
      <alignment horizontal="center"/>
    </xf>
    <xf numFmtId="0" fontId="32" fillId="38" borderId="54" xfId="42" applyFont="1" applyFill="1" applyBorder="1" applyAlignment="1">
      <alignment horizontal="center"/>
    </xf>
    <xf numFmtId="0" fontId="32" fillId="38" borderId="47" xfId="42" applyFont="1" applyFill="1" applyBorder="1" applyAlignment="1">
      <alignment horizontal="center"/>
    </xf>
    <xf numFmtId="0" fontId="32" fillId="38" borderId="46" xfId="42" applyFont="1" applyFill="1" applyBorder="1" applyAlignment="1">
      <alignment horizontal="center"/>
    </xf>
    <xf numFmtId="0" fontId="30" fillId="38" borderId="7" xfId="42" applyFont="1" applyFill="1" applyBorder="1"/>
    <xf numFmtId="0" fontId="5" fillId="0" borderId="55"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7" fillId="3" borderId="17" xfId="0" applyFont="1" applyFill="1" applyBorder="1" applyAlignment="1" applyProtection="1">
      <alignment horizontal="center" vertical="top" wrapText="1"/>
    </xf>
    <xf numFmtId="0" fontId="7" fillId="2" borderId="6" xfId="0" applyFont="1" applyFill="1" applyBorder="1" applyAlignment="1" applyProtection="1">
      <alignment horizontal="center" wrapText="1"/>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9" fillId="0" borderId="0" xfId="43"/>
    <xf numFmtId="0" fontId="43" fillId="0" borderId="0" xfId="46" applyFont="1" applyFill="1" applyBorder="1" applyAlignment="1">
      <alignment horizontal="center" vertical="center"/>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38" fillId="0" borderId="36" xfId="46" applyFont="1" applyFill="1" applyBorder="1" applyAlignment="1" applyProtection="1">
      <alignment horizontal="center" vertical="center"/>
      <protection locked="0"/>
    </xf>
    <xf numFmtId="0" fontId="0" fillId="0" borderId="36" xfId="0" applyBorder="1"/>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9"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4" xfId="46" applyFont="1" applyFill="1" applyBorder="1" applyAlignment="1">
      <alignment horizontal="center" vertical="center"/>
    </xf>
    <xf numFmtId="0" fontId="39" fillId="0" borderId="0" xfId="46" applyFont="1"/>
    <xf numFmtId="0" fontId="48" fillId="0" borderId="0" xfId="0" applyFont="1" applyFill="1" applyAlignment="1">
      <alignment horizontal="right"/>
    </xf>
    <xf numFmtId="0" fontId="48" fillId="0" borderId="0" xfId="0" applyFont="1" applyFill="1" applyAlignment="1">
      <alignment horizontal="right" vertical="top"/>
    </xf>
    <xf numFmtId="0" fontId="43" fillId="0" borderId="0" xfId="0" applyFont="1" applyBorder="1"/>
    <xf numFmtId="169" fontId="40" fillId="0" borderId="0" xfId="0" applyNumberFormat="1" applyFont="1" applyFill="1" applyAlignment="1">
      <alignment horizontal="right"/>
    </xf>
    <xf numFmtId="169" fontId="40" fillId="0" borderId="0" xfId="0" applyNumberFormat="1" applyFont="1" applyFill="1" applyAlignment="1">
      <alignment horizontal="right" vertical="top"/>
    </xf>
    <xf numFmtId="0" fontId="49" fillId="43" borderId="15" xfId="46" applyFont="1" applyFill="1" applyBorder="1" applyAlignment="1">
      <alignment horizontal="center" vertical="center"/>
    </xf>
    <xf numFmtId="0" fontId="49" fillId="43" borderId="25" xfId="46" applyFont="1" applyFill="1" applyBorder="1" applyAlignment="1">
      <alignment horizontal="center" vertical="center"/>
    </xf>
    <xf numFmtId="0" fontId="49" fillId="43" borderId="19" xfId="46" applyFont="1" applyFill="1" applyBorder="1" applyAlignment="1">
      <alignment horizontal="center" vertical="center"/>
    </xf>
    <xf numFmtId="0" fontId="44" fillId="43" borderId="39" xfId="0" applyFont="1" applyFill="1" applyBorder="1" applyAlignment="1">
      <alignment horizontal="center" vertical="center"/>
    </xf>
    <xf numFmtId="0" fontId="44" fillId="43" borderId="39" xfId="46" applyFont="1" applyFill="1" applyBorder="1" applyAlignment="1">
      <alignment horizontal="center" vertical="center"/>
    </xf>
    <xf numFmtId="0" fontId="50" fillId="43" borderId="40" xfId="46" applyFont="1" applyFill="1" applyBorder="1" applyAlignment="1">
      <alignment horizontal="center" vertical="center"/>
    </xf>
    <xf numFmtId="0" fontId="44" fillId="0" borderId="38" xfId="46" quotePrefix="1" applyFont="1" applyFill="1" applyBorder="1" applyAlignment="1">
      <alignment horizontal="center" vertical="center"/>
    </xf>
    <xf numFmtId="0" fontId="0" fillId="0" borderId="16" xfId="0" applyBorder="1" applyAlignment="1">
      <alignment horizontal="center"/>
    </xf>
    <xf numFmtId="0" fontId="39" fillId="0" borderId="0" xfId="46" applyBorder="1"/>
    <xf numFmtId="0" fontId="39" fillId="0" borderId="12" xfId="46" applyFont="1" applyBorder="1"/>
    <xf numFmtId="0" fontId="51" fillId="43" borderId="37" xfId="46" applyFont="1" applyFill="1" applyBorder="1" applyAlignment="1" applyProtection="1">
      <alignment horizontal="center" vertical="center"/>
      <protection locked="0"/>
    </xf>
    <xf numFmtId="0" fontId="44" fillId="43" borderId="37" xfId="46" applyFont="1" applyFill="1" applyBorder="1" applyAlignment="1" applyProtection="1">
      <alignment horizontal="center" vertical="center"/>
      <protection locked="0"/>
    </xf>
    <xf numFmtId="0" fontId="52" fillId="43" borderId="37" xfId="46" applyFont="1" applyFill="1" applyBorder="1" applyAlignment="1" applyProtection="1">
      <alignment horizontal="center" vertical="center"/>
      <protection locked="0"/>
    </xf>
    <xf numFmtId="0" fontId="50" fillId="43" borderId="37" xfId="46" applyFont="1" applyFill="1" applyBorder="1" applyAlignment="1" applyProtection="1">
      <alignment horizontal="center" vertical="center"/>
      <protection locked="0"/>
    </xf>
    <xf numFmtId="0" fontId="44" fillId="43" borderId="37" xfId="46" applyFont="1" applyFill="1" applyBorder="1" applyAlignment="1">
      <alignment horizontal="center" vertical="center"/>
    </xf>
    <xf numFmtId="2" fontId="0" fillId="0" borderId="37" xfId="0" applyNumberFormat="1" applyBorder="1"/>
    <xf numFmtId="0" fontId="54" fillId="43" borderId="37" xfId="46" applyFont="1" applyFill="1" applyBorder="1" applyAlignment="1">
      <alignment horizontal="center" vertical="center"/>
    </xf>
    <xf numFmtId="174" fontId="44" fillId="0" borderId="37" xfId="48" applyNumberFormat="1" applyFont="1" applyFill="1" applyBorder="1" applyAlignment="1" applyProtection="1">
      <alignment horizontal="right" vertical="center"/>
      <protection locked="0"/>
    </xf>
    <xf numFmtId="174" fontId="44" fillId="0" borderId="37" xfId="48" applyNumberFormat="1" applyFont="1" applyFill="1" applyBorder="1" applyAlignment="1">
      <alignment horizontal="right" vertical="center"/>
    </xf>
    <xf numFmtId="174" fontId="44" fillId="43" borderId="37" xfId="48" applyNumberFormat="1" applyFont="1" applyFill="1" applyBorder="1" applyAlignment="1">
      <alignment horizontal="right" vertical="center"/>
    </xf>
    <xf numFmtId="2" fontId="44" fillId="0" borderId="37" xfId="48" applyNumberFormat="1" applyFont="1" applyFill="1" applyBorder="1" applyAlignment="1">
      <alignment horizontal="right"/>
    </xf>
    <xf numFmtId="10" fontId="44" fillId="0" borderId="37" xfId="47" applyNumberFormat="1" applyFont="1" applyFill="1" applyBorder="1"/>
    <xf numFmtId="0" fontId="44" fillId="43" borderId="70" xfId="46" applyFont="1" applyFill="1" applyBorder="1" applyAlignment="1" applyProtection="1">
      <alignment horizontal="center" vertical="center"/>
      <protection locked="0"/>
    </xf>
    <xf numFmtId="174" fontId="44" fillId="0" borderId="71" xfId="48" applyNumberFormat="1" applyFont="1" applyFill="1" applyBorder="1" applyAlignment="1">
      <alignment horizontal="right" vertical="center"/>
    </xf>
    <xf numFmtId="174" fontId="44" fillId="43" borderId="71" xfId="48" applyNumberFormat="1" applyFont="1" applyFill="1" applyBorder="1" applyAlignment="1">
      <alignment horizontal="right" vertical="center"/>
    </xf>
    <xf numFmtId="2" fontId="44" fillId="0" borderId="71" xfId="48" applyNumberFormat="1" applyFont="1" applyFill="1" applyBorder="1" applyAlignment="1">
      <alignment horizontal="right"/>
    </xf>
    <xf numFmtId="10" fontId="44" fillId="0" borderId="71" xfId="47" applyNumberFormat="1" applyFont="1" applyFill="1" applyBorder="1"/>
    <xf numFmtId="174" fontId="44" fillId="0" borderId="49" xfId="48" applyNumberFormat="1" applyFont="1" applyFill="1" applyBorder="1" applyAlignment="1" applyProtection="1">
      <alignment horizontal="right" vertical="center"/>
      <protection locked="0"/>
    </xf>
    <xf numFmtId="174" fontId="44" fillId="0" borderId="49" xfId="48" applyNumberFormat="1" applyFont="1" applyFill="1" applyBorder="1" applyAlignment="1">
      <alignment horizontal="right" vertical="center"/>
    </xf>
    <xf numFmtId="174" fontId="44" fillId="43" borderId="49" xfId="48" applyNumberFormat="1" applyFont="1" applyFill="1" applyBorder="1" applyAlignment="1">
      <alignment horizontal="right" vertical="center"/>
    </xf>
    <xf numFmtId="2" fontId="44" fillId="0" borderId="49" xfId="48" applyNumberFormat="1" applyFont="1" applyFill="1" applyBorder="1" applyAlignment="1">
      <alignment horizontal="right"/>
    </xf>
    <xf numFmtId="10" fontId="44" fillId="0" borderId="49" xfId="47" applyNumberFormat="1" applyFont="1" applyFill="1" applyBorder="1"/>
    <xf numFmtId="174" fontId="44" fillId="43" borderId="46" xfId="48" applyNumberFormat="1" applyFont="1" applyFill="1" applyBorder="1" applyAlignment="1">
      <alignment horizontal="right" vertical="center"/>
    </xf>
    <xf numFmtId="174" fontId="44" fillId="43" borderId="47" xfId="48" applyNumberFormat="1" applyFont="1" applyFill="1" applyBorder="1" applyAlignment="1">
      <alignment horizontal="right" vertical="center"/>
    </xf>
    <xf numFmtId="2" fontId="44" fillId="43" borderId="47" xfId="48" applyNumberFormat="1" applyFont="1" applyFill="1" applyBorder="1" applyAlignment="1">
      <alignment horizontal="right"/>
    </xf>
    <xf numFmtId="10" fontId="44" fillId="43" borderId="54" xfId="47" applyNumberFormat="1" applyFont="1" applyFill="1" applyBorder="1"/>
    <xf numFmtId="174" fontId="44" fillId="0" borderId="72" xfId="48" applyNumberFormat="1" applyFont="1" applyFill="1" applyBorder="1" applyAlignment="1" applyProtection="1">
      <alignment horizontal="right" vertical="center"/>
      <protection locked="0"/>
    </xf>
    <xf numFmtId="174" fontId="44" fillId="0" borderId="72" xfId="48" applyNumberFormat="1" applyFont="1" applyFill="1" applyBorder="1" applyAlignment="1">
      <alignment horizontal="right" vertical="center"/>
    </xf>
    <xf numFmtId="174" fontId="44" fillId="43" borderId="72" xfId="48" applyNumberFormat="1" applyFont="1" applyFill="1" applyBorder="1" applyAlignment="1">
      <alignment horizontal="right" vertical="center"/>
    </xf>
    <xf numFmtId="2" fontId="44" fillId="0" borderId="72" xfId="48" applyNumberFormat="1" applyFont="1" applyFill="1" applyBorder="1" applyAlignment="1">
      <alignment horizontal="right"/>
    </xf>
    <xf numFmtId="10" fontId="44" fillId="0" borderId="72" xfId="47" applyNumberFormat="1" applyFont="1" applyFill="1" applyBorder="1"/>
    <xf numFmtId="175" fontId="44" fillId="2" borderId="49" xfId="0" applyNumberFormat="1" applyFont="1" applyFill="1" applyBorder="1" applyAlignment="1" applyProtection="1">
      <alignment horizontal="center" vertical="center"/>
      <protection locked="0"/>
    </xf>
    <xf numFmtId="175" fontId="44" fillId="43" borderId="49" xfId="0" applyNumberFormat="1" applyFont="1" applyFill="1" applyBorder="1" applyAlignment="1" applyProtection="1">
      <alignment horizontal="center" vertical="center"/>
      <protection locked="0"/>
    </xf>
    <xf numFmtId="0" fontId="52" fillId="43" borderId="70" xfId="46" applyFont="1" applyFill="1" applyBorder="1" applyAlignment="1" applyProtection="1">
      <alignment horizontal="center" vertical="center"/>
      <protection locked="0"/>
    </xf>
    <xf numFmtId="2" fontId="44" fillId="0" borderId="71" xfId="48" applyNumberFormat="1" applyFont="1" applyFill="1" applyBorder="1" applyAlignment="1">
      <alignment horizontal="right" vertical="center"/>
    </xf>
    <xf numFmtId="2" fontId="44" fillId="43" borderId="71" xfId="48" applyNumberFormat="1" applyFont="1" applyFill="1" applyBorder="1" applyAlignment="1">
      <alignment horizontal="right" vertical="center"/>
    </xf>
    <xf numFmtId="0" fontId="0" fillId="0" borderId="71" xfId="0" applyBorder="1"/>
    <xf numFmtId="171" fontId="0" fillId="0" borderId="71" xfId="47" applyNumberFormat="1" applyFont="1" applyBorder="1"/>
    <xf numFmtId="2" fontId="53" fillId="0" borderId="47" xfId="0" applyNumberFormat="1" applyFont="1" applyBorder="1"/>
    <xf numFmtId="10" fontId="53" fillId="0" borderId="54" xfId="47" applyNumberFormat="1" applyFont="1" applyBorder="1"/>
    <xf numFmtId="2" fontId="56" fillId="2" borderId="11" xfId="49" applyNumberFormat="1" applyFont="1" applyFill="1" applyBorder="1" applyAlignment="1" applyProtection="1">
      <alignment horizontal="center" vertical="center"/>
      <protection locked="0"/>
    </xf>
    <xf numFmtId="2" fontId="56" fillId="2" borderId="18" xfId="49" applyNumberFormat="1" applyFont="1" applyFill="1" applyBorder="1" applyAlignment="1" applyProtection="1">
      <alignment horizontal="center" vertical="center"/>
      <protection locked="0"/>
    </xf>
    <xf numFmtId="2" fontId="56" fillId="2" borderId="18" xfId="49" applyNumberFormat="1" applyFont="1" applyFill="1" applyBorder="1" applyAlignment="1">
      <alignment horizontal="center" vertical="center"/>
    </xf>
    <xf numFmtId="2" fontId="56" fillId="44" borderId="18" xfId="49" applyNumberFormat="1" applyFont="1" applyFill="1" applyBorder="1" applyAlignment="1" applyProtection="1">
      <alignment horizontal="center" vertical="center"/>
      <protection locked="0"/>
    </xf>
    <xf numFmtId="170" fontId="43" fillId="0" borderId="18" xfId="50" applyNumberFormat="1" applyFont="1" applyFill="1" applyBorder="1" applyAlignment="1" applyProtection="1">
      <alignment horizontal="center" vertical="center"/>
      <protection locked="0"/>
    </xf>
    <xf numFmtId="176" fontId="46" fillId="0" borderId="23" xfId="50" applyNumberFormat="1" applyFont="1" applyFill="1" applyBorder="1" applyAlignment="1" applyProtection="1">
      <alignment horizontal="center" vertical="center"/>
      <protection locked="0"/>
    </xf>
    <xf numFmtId="0" fontId="56" fillId="2" borderId="0" xfId="49" applyFont="1" applyFill="1" applyBorder="1" applyAlignment="1" applyProtection="1">
      <alignment horizontal="center" vertical="center"/>
      <protection locked="0"/>
    </xf>
    <xf numFmtId="0" fontId="57" fillId="2" borderId="0" xfId="49" applyFont="1" applyFill="1" applyBorder="1" applyAlignment="1">
      <alignment horizontal="center" vertical="center"/>
    </xf>
    <xf numFmtId="2" fontId="58" fillId="44" borderId="11" xfId="49" applyNumberFormat="1" applyFont="1" applyFill="1" applyBorder="1" applyAlignment="1">
      <alignment horizontal="center" vertical="center"/>
    </xf>
    <xf numFmtId="177" fontId="56" fillId="2" borderId="18" xfId="51" applyFont="1" applyFill="1" applyBorder="1" applyAlignment="1">
      <alignment horizontal="center" vertical="center"/>
    </xf>
    <xf numFmtId="2" fontId="56" fillId="2" borderId="0" xfId="49" applyNumberFormat="1" applyFont="1" applyFill="1" applyBorder="1" applyAlignment="1" applyProtection="1">
      <alignment horizontal="center" vertical="center"/>
      <protection locked="0"/>
    </xf>
    <xf numFmtId="0" fontId="57" fillId="2" borderId="0" xfId="49" applyFont="1" applyFill="1" applyAlignment="1">
      <alignment vertical="center"/>
    </xf>
    <xf numFmtId="171" fontId="59" fillId="2" borderId="0" xfId="50" applyNumberFormat="1" applyFont="1" applyFill="1" applyAlignment="1">
      <alignment vertical="center"/>
    </xf>
    <xf numFmtId="171" fontId="57" fillId="2" borderId="0" xfId="50" applyNumberFormat="1" applyFont="1" applyFill="1" applyAlignment="1">
      <alignment vertical="center"/>
    </xf>
    <xf numFmtId="2" fontId="58" fillId="2" borderId="0" xfId="49" applyNumberFormat="1" applyFont="1" applyFill="1" applyBorder="1" applyAlignment="1">
      <alignment horizontal="center" vertical="center"/>
    </xf>
    <xf numFmtId="10" fontId="60" fillId="2" borderId="25" xfId="49" applyNumberFormat="1" applyFont="1" applyFill="1" applyBorder="1" applyAlignment="1">
      <alignment horizontal="center" vertical="center"/>
    </xf>
    <xf numFmtId="0" fontId="56" fillId="2" borderId="0" xfId="49" applyFont="1" applyFill="1" applyBorder="1" applyAlignment="1">
      <alignment horizontal="center" vertical="center"/>
    </xf>
    <xf numFmtId="10" fontId="56" fillId="2" borderId="0" xfId="50" applyNumberFormat="1" applyFont="1" applyFill="1" applyBorder="1" applyAlignment="1">
      <alignment horizontal="center" vertical="center"/>
    </xf>
    <xf numFmtId="171" fontId="61" fillId="2" borderId="0" xfId="50" applyNumberFormat="1" applyFont="1" applyFill="1" applyBorder="1" applyAlignment="1">
      <alignment horizontal="center" vertical="center"/>
    </xf>
    <xf numFmtId="171" fontId="56" fillId="2" borderId="0" xfId="50" applyNumberFormat="1" applyFont="1" applyFill="1" applyBorder="1" applyAlignment="1">
      <alignment horizontal="center" vertical="center"/>
    </xf>
    <xf numFmtId="172" fontId="57" fillId="2" borderId="0" xfId="49" applyNumberFormat="1" applyFont="1" applyFill="1" applyBorder="1" applyAlignment="1">
      <alignment horizontal="center" vertical="center"/>
    </xf>
    <xf numFmtId="0" fontId="56" fillId="44" borderId="0" xfId="49" applyFont="1" applyFill="1" applyBorder="1" applyAlignment="1" applyProtection="1">
      <alignment horizontal="center" vertical="center"/>
      <protection locked="0"/>
    </xf>
    <xf numFmtId="171" fontId="61" fillId="44" borderId="0" xfId="50" applyNumberFormat="1" applyFont="1" applyFill="1" applyBorder="1" applyAlignment="1" applyProtection="1">
      <alignment horizontal="center" vertical="center"/>
      <protection locked="0"/>
    </xf>
    <xf numFmtId="0" fontId="57" fillId="2" borderId="0" xfId="49" applyFont="1" applyFill="1" applyBorder="1" applyAlignment="1">
      <alignment vertical="center"/>
    </xf>
    <xf numFmtId="0" fontId="57" fillId="44" borderId="0" xfId="49" applyFont="1" applyFill="1" applyBorder="1" applyAlignment="1">
      <alignment horizontal="center" vertical="center"/>
    </xf>
    <xf numFmtId="171" fontId="57" fillId="44" borderId="0" xfId="50" applyNumberFormat="1" applyFont="1" applyFill="1" applyBorder="1" applyAlignment="1">
      <alignment horizontal="center" vertical="center"/>
    </xf>
    <xf numFmtId="0" fontId="56" fillId="44" borderId="0" xfId="49" applyFont="1" applyFill="1" applyBorder="1" applyAlignment="1">
      <alignment horizontal="center" vertical="center"/>
    </xf>
    <xf numFmtId="2" fontId="56" fillId="2" borderId="56" xfId="49" applyNumberFormat="1" applyFont="1" applyFill="1" applyBorder="1" applyAlignment="1">
      <alignment horizontal="center" vertical="center"/>
    </xf>
    <xf numFmtId="2" fontId="56" fillId="2" borderId="57" xfId="49" applyNumberFormat="1" applyFont="1" applyFill="1" applyBorder="1" applyAlignment="1">
      <alignment horizontal="center" vertical="center"/>
    </xf>
    <xf numFmtId="2" fontId="56" fillId="44" borderId="57" xfId="49" applyNumberFormat="1" applyFont="1" applyFill="1" applyBorder="1" applyAlignment="1">
      <alignment horizontal="center" vertical="center"/>
    </xf>
    <xf numFmtId="170" fontId="56" fillId="2" borderId="57" xfId="50" applyNumberFormat="1" applyFont="1" applyFill="1" applyBorder="1" applyAlignment="1">
      <alignment horizontal="center" vertical="center"/>
    </xf>
    <xf numFmtId="178" fontId="56" fillId="2" borderId="58" xfId="50" applyNumberFormat="1" applyFont="1" applyFill="1" applyBorder="1" applyAlignment="1">
      <alignment horizontal="center" vertical="center"/>
    </xf>
    <xf numFmtId="172" fontId="56" fillId="2" borderId="0" xfId="49" applyNumberFormat="1" applyFont="1" applyFill="1" applyBorder="1" applyAlignment="1" applyProtection="1">
      <alignment horizontal="center" vertical="center"/>
      <protection locked="0"/>
    </xf>
    <xf numFmtId="171" fontId="56" fillId="2" borderId="58" xfId="50" applyNumberFormat="1" applyFont="1" applyFill="1" applyBorder="1" applyAlignment="1">
      <alignment horizontal="center" vertical="center"/>
    </xf>
    <xf numFmtId="2" fontId="56" fillId="44" borderId="59" xfId="49" applyNumberFormat="1" applyFont="1" applyFill="1" applyBorder="1" applyAlignment="1">
      <alignment horizontal="center" vertical="center"/>
    </xf>
    <xf numFmtId="0" fontId="57" fillId="2" borderId="0" xfId="49" applyFont="1" applyFill="1"/>
    <xf numFmtId="170" fontId="56" fillId="2" borderId="56" xfId="50" applyNumberFormat="1" applyFont="1" applyFill="1" applyBorder="1" applyAlignment="1">
      <alignment horizontal="center" vertical="center"/>
    </xf>
    <xf numFmtId="2" fontId="56" fillId="2" borderId="60" xfId="49" applyNumberFormat="1" applyFont="1" applyFill="1" applyBorder="1" applyAlignment="1">
      <alignment horizontal="center" vertical="center"/>
    </xf>
    <xf numFmtId="2" fontId="56" fillId="2" borderId="61" xfId="49" applyNumberFormat="1" applyFont="1" applyFill="1" applyBorder="1" applyAlignment="1">
      <alignment horizontal="center" vertical="center"/>
    </xf>
    <xf numFmtId="2" fontId="56" fillId="44" borderId="61" xfId="49" applyNumberFormat="1" applyFont="1" applyFill="1" applyBorder="1" applyAlignment="1">
      <alignment horizontal="center" vertical="center"/>
    </xf>
    <xf numFmtId="170" fontId="56" fillId="2" borderId="61" xfId="50" applyNumberFormat="1" applyFont="1" applyFill="1" applyBorder="1" applyAlignment="1">
      <alignment horizontal="center" vertical="center"/>
    </xf>
    <xf numFmtId="178" fontId="61" fillId="2" borderId="62" xfId="50" applyNumberFormat="1" applyFont="1" applyFill="1" applyBorder="1" applyAlignment="1">
      <alignment horizontal="center" vertical="center"/>
    </xf>
    <xf numFmtId="171" fontId="61" fillId="2" borderId="62" xfId="50" applyNumberFormat="1" applyFont="1" applyFill="1" applyBorder="1" applyAlignment="1">
      <alignment horizontal="center" vertical="center"/>
    </xf>
    <xf numFmtId="2" fontId="56" fillId="44" borderId="63" xfId="49" applyNumberFormat="1" applyFont="1" applyFill="1" applyBorder="1" applyAlignment="1">
      <alignment horizontal="center" vertical="center"/>
    </xf>
    <xf numFmtId="170" fontId="56" fillId="2" borderId="60" xfId="50" applyNumberFormat="1" applyFont="1" applyFill="1" applyBorder="1" applyAlignment="1">
      <alignment horizontal="center" vertical="center"/>
    </xf>
    <xf numFmtId="2" fontId="56" fillId="44" borderId="64" xfId="49" applyNumberFormat="1" applyFont="1" applyFill="1" applyBorder="1" applyAlignment="1">
      <alignment horizontal="center" vertical="center"/>
    </xf>
    <xf numFmtId="2" fontId="56" fillId="2" borderId="60" xfId="49" applyNumberFormat="1" applyFont="1" applyFill="1" applyBorder="1" applyAlignment="1" applyProtection="1">
      <alignment horizontal="center" vertical="center"/>
      <protection locked="0"/>
    </xf>
    <xf numFmtId="2" fontId="56" fillId="2" borderId="61" xfId="49" applyNumberFormat="1" applyFont="1" applyFill="1" applyBorder="1" applyAlignment="1" applyProtection="1">
      <alignment horizontal="center" vertical="center"/>
      <protection locked="0"/>
    </xf>
    <xf numFmtId="2" fontId="56" fillId="44" borderId="61" xfId="49" applyNumberFormat="1" applyFont="1" applyFill="1" applyBorder="1" applyAlignment="1" applyProtection="1">
      <alignment horizontal="center" vertical="center"/>
      <protection locked="0"/>
    </xf>
    <xf numFmtId="172" fontId="56" fillId="2" borderId="0" xfId="49" applyNumberFormat="1" applyFont="1" applyFill="1" applyBorder="1" applyAlignment="1">
      <alignment horizontal="center" vertical="center"/>
    </xf>
    <xf numFmtId="179" fontId="56" fillId="2" borderId="61" xfId="50" applyNumberFormat="1" applyFont="1" applyFill="1" applyBorder="1" applyAlignment="1">
      <alignment horizontal="center" vertical="center"/>
    </xf>
    <xf numFmtId="2" fontId="56" fillId="45" borderId="60" xfId="49" applyNumberFormat="1" applyFont="1" applyFill="1" applyBorder="1" applyAlignment="1">
      <alignment horizontal="center" vertical="center"/>
    </xf>
    <xf numFmtId="2" fontId="56" fillId="45" borderId="61" xfId="49" applyNumberFormat="1" applyFont="1" applyFill="1" applyBorder="1" applyAlignment="1" applyProtection="1">
      <alignment horizontal="center" vertical="center"/>
      <protection locked="0"/>
    </xf>
    <xf numFmtId="2" fontId="56" fillId="45" borderId="61" xfId="49" applyNumberFormat="1" applyFont="1" applyFill="1" applyBorder="1" applyAlignment="1">
      <alignment horizontal="center" vertical="center"/>
    </xf>
    <xf numFmtId="170" fontId="56" fillId="45" borderId="61" xfId="50" applyNumberFormat="1" applyFont="1" applyFill="1" applyBorder="1" applyAlignment="1">
      <alignment horizontal="center" vertical="center"/>
    </xf>
    <xf numFmtId="178" fontId="61" fillId="45" borderId="62" xfId="50" applyNumberFormat="1" applyFont="1" applyFill="1" applyBorder="1" applyAlignment="1">
      <alignment horizontal="center" vertical="center"/>
    </xf>
    <xf numFmtId="171" fontId="61" fillId="45" borderId="62" xfId="50" applyNumberFormat="1" applyFont="1" applyFill="1" applyBorder="1" applyAlignment="1">
      <alignment horizontal="center" vertical="center"/>
    </xf>
    <xf numFmtId="2" fontId="56" fillId="45" borderId="64" xfId="49" applyNumberFormat="1" applyFont="1" applyFill="1" applyBorder="1" applyAlignment="1">
      <alignment horizontal="center" vertical="center"/>
    </xf>
    <xf numFmtId="170" fontId="56" fillId="45" borderId="60" xfId="50" applyNumberFormat="1" applyFont="1" applyFill="1" applyBorder="1" applyAlignment="1">
      <alignment horizontal="center" vertical="center"/>
    </xf>
    <xf numFmtId="2" fontId="56" fillId="45" borderId="65" xfId="49" applyNumberFormat="1" applyFont="1" applyFill="1" applyBorder="1" applyAlignment="1" applyProtection="1">
      <alignment horizontal="center" vertical="center"/>
      <protection locked="0"/>
    </xf>
    <xf numFmtId="2" fontId="56" fillId="45" borderId="66" xfId="49" applyNumberFormat="1" applyFont="1" applyFill="1" applyBorder="1" applyAlignment="1" applyProtection="1">
      <alignment horizontal="center" vertical="center"/>
      <protection locked="0"/>
    </xf>
    <xf numFmtId="170" fontId="56" fillId="45" borderId="66" xfId="50" applyNumberFormat="1" applyFont="1" applyFill="1" applyBorder="1" applyAlignment="1">
      <alignment horizontal="center" vertical="center"/>
    </xf>
    <xf numFmtId="178" fontId="61" fillId="45" borderId="67" xfId="50" applyNumberFormat="1" applyFont="1" applyFill="1" applyBorder="1" applyAlignment="1">
      <alignment horizontal="center" vertical="center"/>
    </xf>
    <xf numFmtId="171" fontId="61" fillId="45" borderId="67" xfId="50" applyNumberFormat="1" applyFont="1" applyFill="1" applyBorder="1" applyAlignment="1">
      <alignment horizontal="center" vertical="center"/>
    </xf>
    <xf numFmtId="2" fontId="56" fillId="45" borderId="68" xfId="49" applyNumberFormat="1" applyFont="1" applyFill="1" applyBorder="1" applyAlignment="1">
      <alignment horizontal="center" vertical="center"/>
    </xf>
    <xf numFmtId="170" fontId="56" fillId="45" borderId="65" xfId="50" applyNumberFormat="1" applyFont="1" applyFill="1" applyBorder="1" applyAlignment="1">
      <alignment horizontal="center" vertical="center"/>
    </xf>
    <xf numFmtId="0" fontId="42" fillId="46" borderId="0" xfId="46" applyFont="1" applyFill="1" applyAlignment="1">
      <alignment vertical="center"/>
    </xf>
    <xf numFmtId="0" fontId="43" fillId="46" borderId="0" xfId="46" quotePrefix="1" applyFont="1" applyFill="1" applyBorder="1" applyAlignment="1">
      <alignment horizontal="center" vertical="center"/>
    </xf>
    <xf numFmtId="0" fontId="38" fillId="46" borderId="0" xfId="43" applyFont="1" applyFill="1" applyBorder="1" applyAlignment="1" applyProtection="1">
      <alignment horizontal="center" vertical="top"/>
      <protection locked="0"/>
    </xf>
    <xf numFmtId="0" fontId="43" fillId="46" borderId="15" xfId="46" applyFont="1" applyFill="1" applyBorder="1" applyAlignment="1" applyProtection="1">
      <alignment horizontal="center" vertical="center"/>
      <protection locked="0"/>
    </xf>
    <xf numFmtId="0" fontId="43" fillId="46" borderId="25" xfId="46" applyFont="1" applyFill="1" applyBorder="1" applyAlignment="1" applyProtection="1">
      <alignment horizontal="center" vertical="center"/>
      <protection locked="0"/>
    </xf>
    <xf numFmtId="0" fontId="43" fillId="46" borderId="19" xfId="46" applyFont="1" applyFill="1" applyBorder="1" applyAlignment="1" applyProtection="1">
      <alignment horizontal="center" vertical="center"/>
      <protection locked="0"/>
    </xf>
    <xf numFmtId="0" fontId="44" fillId="46" borderId="1" xfId="46" applyFont="1" applyFill="1" applyBorder="1" applyAlignment="1">
      <alignment horizontal="center"/>
    </xf>
    <xf numFmtId="0" fontId="43" fillId="46" borderId="17" xfId="46" applyFont="1" applyFill="1" applyBorder="1" applyAlignment="1" applyProtection="1">
      <alignment horizontal="center" vertical="center"/>
      <protection locked="0"/>
    </xf>
    <xf numFmtId="0" fontId="43" fillId="46" borderId="26" xfId="46" applyFont="1" applyFill="1" applyBorder="1" applyAlignment="1" applyProtection="1">
      <alignment horizontal="center" vertical="center"/>
      <protection locked="0"/>
    </xf>
    <xf numFmtId="0" fontId="43" fillId="46" borderId="20" xfId="46" applyFont="1" applyFill="1" applyBorder="1" applyAlignment="1" applyProtection="1">
      <alignment horizontal="center" vertical="center"/>
      <protection locked="0"/>
    </xf>
    <xf numFmtId="0" fontId="44" fillId="46" borderId="2" xfId="46" applyFont="1" applyFill="1" applyBorder="1" applyAlignment="1">
      <alignment horizontal="center"/>
    </xf>
    <xf numFmtId="0" fontId="43" fillId="46" borderId="0" xfId="46" applyFont="1" applyFill="1" applyBorder="1" applyAlignment="1" applyProtection="1">
      <alignment horizontal="center" vertical="center"/>
      <protection locked="0"/>
    </xf>
    <xf numFmtId="0" fontId="43" fillId="46" borderId="16" xfId="46" applyFont="1" applyFill="1" applyBorder="1" applyAlignment="1" applyProtection="1">
      <alignment horizontal="center" vertical="center"/>
      <protection locked="0"/>
    </xf>
    <xf numFmtId="0" fontId="43" fillId="46" borderId="0" xfId="43" applyFont="1" applyFill="1" applyBorder="1" applyAlignment="1" applyProtection="1">
      <alignment horizontal="center" vertical="center"/>
      <protection locked="0"/>
    </xf>
    <xf numFmtId="0" fontId="43" fillId="46" borderId="12" xfId="46" applyFont="1" applyFill="1" applyBorder="1" applyAlignment="1" applyProtection="1">
      <alignment horizontal="center" vertical="center"/>
      <protection locked="0"/>
    </xf>
    <xf numFmtId="0" fontId="44" fillId="46" borderId="3" xfId="46" applyFont="1" applyFill="1" applyBorder="1" applyAlignment="1">
      <alignment horizontal="center"/>
    </xf>
    <xf numFmtId="0" fontId="43" fillId="46" borderId="26" xfId="43" applyFont="1" applyFill="1" applyBorder="1" applyAlignment="1" applyProtection="1">
      <alignment horizontal="center" vertical="center"/>
      <protection locked="0"/>
    </xf>
    <xf numFmtId="0" fontId="43" fillId="46" borderId="16" xfId="46" applyFont="1" applyFill="1" applyBorder="1" applyAlignment="1">
      <alignment horizontal="center" vertical="center"/>
    </xf>
    <xf numFmtId="0" fontId="43" fillId="46" borderId="0" xfId="46" applyFont="1" applyFill="1" applyBorder="1" applyAlignment="1">
      <alignment horizontal="center"/>
    </xf>
    <xf numFmtId="0" fontId="43" fillId="46" borderId="17" xfId="46" applyFont="1" applyFill="1" applyBorder="1" applyAlignment="1">
      <alignment horizontal="center" vertical="center"/>
    </xf>
    <xf numFmtId="0" fontId="43" fillId="46" borderId="0" xfId="46" applyFont="1" applyFill="1" applyBorder="1" applyAlignment="1">
      <alignment horizontal="center" vertical="top"/>
    </xf>
    <xf numFmtId="0" fontId="45" fillId="46" borderId="0" xfId="43" applyFont="1" applyFill="1" applyAlignment="1">
      <alignment horizontal="center" vertical="center"/>
    </xf>
    <xf numFmtId="0" fontId="38" fillId="46" borderId="37" xfId="43" applyFont="1" applyFill="1" applyBorder="1" applyAlignment="1" applyProtection="1">
      <alignment horizontal="center" vertical="center"/>
      <protection locked="0"/>
    </xf>
    <xf numFmtId="165" fontId="0" fillId="0" borderId="53" xfId="0" applyNumberFormat="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35" fillId="42" borderId="37" xfId="0" applyFont="1" applyFill="1" applyBorder="1" applyAlignment="1">
      <alignment vertical="center" wrapText="1"/>
    </xf>
    <xf numFmtId="0" fontId="35" fillId="42" borderId="37" xfId="0" applyFont="1" applyFill="1" applyBorder="1" applyAlignment="1">
      <alignment horizontal="center" vertical="center" wrapText="1"/>
    </xf>
    <xf numFmtId="0" fontId="36" fillId="42" borderId="37" xfId="0" applyFont="1" applyFill="1" applyBorder="1" applyAlignment="1">
      <alignment horizontal="center" vertical="center" wrapText="1"/>
    </xf>
    <xf numFmtId="0" fontId="37" fillId="42" borderId="37" xfId="0" applyFont="1" applyFill="1" applyBorder="1" applyAlignment="1">
      <alignment horizontal="center" vertical="center"/>
    </xf>
    <xf numFmtId="0" fontId="37" fillId="0" borderId="37" xfId="0" applyFont="1" applyBorder="1" applyAlignment="1">
      <alignment horizontal="center" vertical="center" wrapText="1"/>
    </xf>
    <xf numFmtId="0" fontId="35" fillId="42" borderId="37" xfId="0" applyFont="1" applyFill="1" applyBorder="1" applyAlignment="1">
      <alignment horizontal="center" vertical="center"/>
    </xf>
    <xf numFmtId="0" fontId="62" fillId="0" borderId="0" xfId="0" applyFont="1"/>
    <xf numFmtId="0" fontId="23" fillId="0" borderId="0" xfId="0" applyFont="1" applyAlignment="1">
      <alignment horizontal="left"/>
    </xf>
    <xf numFmtId="0" fontId="64" fillId="0" borderId="37" xfId="0" applyFont="1" applyBorder="1" applyAlignment="1">
      <alignment horizontal="center" vertical="center" wrapText="1"/>
    </xf>
    <xf numFmtId="0" fontId="64" fillId="0" borderId="49" xfId="0" applyFont="1" applyBorder="1" applyAlignment="1">
      <alignment horizontal="center" vertical="center" wrapText="1"/>
    </xf>
    <xf numFmtId="2" fontId="37" fillId="0" borderId="37" xfId="0" applyNumberFormat="1" applyFont="1" applyBorder="1" applyAlignment="1">
      <alignment horizontal="center" vertical="center" wrapText="1"/>
    </xf>
  </cellXfs>
  <cellStyles count="52">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7" xfId="49"/>
    <cellStyle name="Odstotek 3" xfId="47"/>
    <cellStyle name="Odstotek 5" xfId="50"/>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'CENE PO TEDNIH'!$AN$4:$CN$5</c:f>
              <c:multiLvlStrCache>
                <c:ptCount val="53"/>
                <c:lvl>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lvl>
                <c:lvl>
                  <c:pt idx="14">
                    <c:v>2020</c:v>
                  </c:pt>
                </c:lvl>
              </c:multiLvlStrCache>
            </c:multiLvlStrRef>
          </c:cat>
          <c:val>
            <c:numRef>
              <c:f>'CENE PO TEDNIH'!$AN$6:$CN$6</c:f>
              <c:numCache>
                <c:formatCode>0.00</c:formatCode>
                <c:ptCount val="53"/>
                <c:pt idx="0">
                  <c:v>341.03</c:v>
                </c:pt>
                <c:pt idx="1">
                  <c:v>348.68</c:v>
                </c:pt>
                <c:pt idx="2">
                  <c:v>345.25</c:v>
                </c:pt>
                <c:pt idx="3">
                  <c:v>346.11</c:v>
                </c:pt>
                <c:pt idx="4">
                  <c:v>345.65</c:v>
                </c:pt>
                <c:pt idx="5">
                  <c:v>346.67</c:v>
                </c:pt>
                <c:pt idx="6">
                  <c:v>343.81</c:v>
                </c:pt>
                <c:pt idx="7">
                  <c:v>346.93</c:v>
                </c:pt>
                <c:pt idx="8">
                  <c:v>346.97</c:v>
                </c:pt>
                <c:pt idx="9">
                  <c:v>342.1</c:v>
                </c:pt>
                <c:pt idx="10">
                  <c:v>340.61</c:v>
                </c:pt>
                <c:pt idx="11">
                  <c:v>339.74</c:v>
                </c:pt>
                <c:pt idx="12">
                  <c:v>341.21</c:v>
                </c:pt>
                <c:pt idx="13">
                  <c:v>341.67</c:v>
                </c:pt>
                <c:pt idx="14">
                  <c:v>341.09</c:v>
                </c:pt>
                <c:pt idx="15">
                  <c:v>342</c:v>
                </c:pt>
                <c:pt idx="16">
                  <c:v>341.56</c:v>
                </c:pt>
                <c:pt idx="17">
                  <c:v>340.68</c:v>
                </c:pt>
                <c:pt idx="18">
                  <c:v>341.01</c:v>
                </c:pt>
                <c:pt idx="19">
                  <c:v>344.65</c:v>
                </c:pt>
                <c:pt idx="20">
                  <c:v>341.68</c:v>
                </c:pt>
                <c:pt idx="21">
                  <c:v>342.01</c:v>
                </c:pt>
                <c:pt idx="22">
                  <c:v>341.25</c:v>
                </c:pt>
                <c:pt idx="23">
                  <c:v>341.78</c:v>
                </c:pt>
                <c:pt idx="24">
                  <c:v>347.43</c:v>
                </c:pt>
                <c:pt idx="25">
                  <c:v>335.99</c:v>
                </c:pt>
                <c:pt idx="26">
                  <c:v>333.79</c:v>
                </c:pt>
                <c:pt idx="27">
                  <c:v>324.57</c:v>
                </c:pt>
                <c:pt idx="28">
                  <c:v>318.7</c:v>
                </c:pt>
                <c:pt idx="29">
                  <c:v>322.45999999999998</c:v>
                </c:pt>
                <c:pt idx="30">
                  <c:v>319.58999999999997</c:v>
                </c:pt>
                <c:pt idx="31">
                  <c:v>320.20999999999998</c:v>
                </c:pt>
                <c:pt idx="32">
                  <c:v>317.15999999999997</c:v>
                </c:pt>
                <c:pt idx="33">
                  <c:v>315.67</c:v>
                </c:pt>
                <c:pt idx="34">
                  <c:v>312.61</c:v>
                </c:pt>
                <c:pt idx="35">
                  <c:v>311.5</c:v>
                </c:pt>
                <c:pt idx="36">
                  <c:v>314.68</c:v>
                </c:pt>
                <c:pt idx="37">
                  <c:v>313.98</c:v>
                </c:pt>
                <c:pt idx="38">
                  <c:v>313.11</c:v>
                </c:pt>
                <c:pt idx="39">
                  <c:v>311.64999999999998</c:v>
                </c:pt>
                <c:pt idx="40">
                  <c:v>311.98</c:v>
                </c:pt>
                <c:pt idx="41">
                  <c:v>313.09999999999997</c:v>
                </c:pt>
                <c:pt idx="42">
                  <c:v>311.75</c:v>
                </c:pt>
                <c:pt idx="43">
                  <c:v>310.89</c:v>
                </c:pt>
                <c:pt idx="44">
                  <c:v>311.39999999999998</c:v>
                </c:pt>
                <c:pt idx="45">
                  <c:v>311.14</c:v>
                </c:pt>
                <c:pt idx="46">
                  <c:v>310.46999999999997</c:v>
                </c:pt>
                <c:pt idx="47">
                  <c:v>295.2</c:v>
                </c:pt>
                <c:pt idx="48">
                  <c:v>310.74</c:v>
                </c:pt>
                <c:pt idx="49">
                  <c:v>310.11</c:v>
                </c:pt>
                <c:pt idx="50">
                  <c:v>311.95</c:v>
                </c:pt>
                <c:pt idx="51">
                  <c:v>311.02999999999997</c:v>
                </c:pt>
                <c:pt idx="52">
                  <c:v>312.77</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'CENE PO TEDNIH'!$AN$4:$CN$5</c:f>
              <c:multiLvlStrCache>
                <c:ptCount val="53"/>
                <c:lvl>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lvl>
                <c:lvl>
                  <c:pt idx="14">
                    <c:v>2020</c:v>
                  </c:pt>
                </c:lvl>
              </c:multiLvlStrCache>
            </c:multiLvlStrRef>
          </c:cat>
          <c:val>
            <c:numRef>
              <c:f>'CENE PO TEDNIH'!$AN$7:$CN$7</c:f>
              <c:numCache>
                <c:formatCode>0.00</c:formatCode>
                <c:ptCount val="53"/>
                <c:pt idx="0">
                  <c:v>338.09</c:v>
                </c:pt>
                <c:pt idx="1">
                  <c:v>343.03</c:v>
                </c:pt>
                <c:pt idx="2">
                  <c:v>340.45</c:v>
                </c:pt>
                <c:pt idx="3">
                  <c:v>336.55</c:v>
                </c:pt>
                <c:pt idx="4">
                  <c:v>326.65999999999997</c:v>
                </c:pt>
                <c:pt idx="5">
                  <c:v>325.18</c:v>
                </c:pt>
                <c:pt idx="6">
                  <c:v>338.19</c:v>
                </c:pt>
                <c:pt idx="7">
                  <c:v>333.59</c:v>
                </c:pt>
                <c:pt idx="8">
                  <c:v>333.73</c:v>
                </c:pt>
                <c:pt idx="9">
                  <c:v>326.95999999999998</c:v>
                </c:pt>
                <c:pt idx="10">
                  <c:v>320.05</c:v>
                </c:pt>
                <c:pt idx="11">
                  <c:v>331.18</c:v>
                </c:pt>
                <c:pt idx="12">
                  <c:v>325.52999999999997</c:v>
                </c:pt>
                <c:pt idx="13">
                  <c:v>326.08999999999997</c:v>
                </c:pt>
                <c:pt idx="14">
                  <c:v>335.73</c:v>
                </c:pt>
                <c:pt idx="15">
                  <c:v>338.56</c:v>
                </c:pt>
                <c:pt idx="16">
                  <c:v>331.79</c:v>
                </c:pt>
                <c:pt idx="17">
                  <c:v>329.13</c:v>
                </c:pt>
                <c:pt idx="18">
                  <c:v>332.33</c:v>
                </c:pt>
                <c:pt idx="19">
                  <c:v>333.69</c:v>
                </c:pt>
                <c:pt idx="20">
                  <c:v>340.79</c:v>
                </c:pt>
                <c:pt idx="21">
                  <c:v>336.06</c:v>
                </c:pt>
                <c:pt idx="22">
                  <c:v>332.94</c:v>
                </c:pt>
                <c:pt idx="23">
                  <c:v>329.06</c:v>
                </c:pt>
                <c:pt idx="24">
                  <c:v>344.43</c:v>
                </c:pt>
                <c:pt idx="25">
                  <c:v>326.3</c:v>
                </c:pt>
                <c:pt idx="26">
                  <c:v>323.14999999999998</c:v>
                </c:pt>
                <c:pt idx="27">
                  <c:v>310.20999999999998</c:v>
                </c:pt>
                <c:pt idx="28">
                  <c:v>315.52</c:v>
                </c:pt>
                <c:pt idx="29">
                  <c:v>316.52999999999997</c:v>
                </c:pt>
                <c:pt idx="30">
                  <c:v>314.59999999999997</c:v>
                </c:pt>
                <c:pt idx="31">
                  <c:v>320.77</c:v>
                </c:pt>
                <c:pt idx="32">
                  <c:v>312.70999999999998</c:v>
                </c:pt>
                <c:pt idx="33">
                  <c:v>306.17</c:v>
                </c:pt>
                <c:pt idx="34">
                  <c:v>304.68</c:v>
                </c:pt>
                <c:pt idx="35">
                  <c:v>306.2</c:v>
                </c:pt>
                <c:pt idx="36">
                  <c:v>305.29000000000002</c:v>
                </c:pt>
                <c:pt idx="37">
                  <c:v>306.01</c:v>
                </c:pt>
                <c:pt idx="38">
                  <c:v>304.89999999999998</c:v>
                </c:pt>
                <c:pt idx="39">
                  <c:v>313.02</c:v>
                </c:pt>
                <c:pt idx="40">
                  <c:v>307.34999999999997</c:v>
                </c:pt>
                <c:pt idx="41">
                  <c:v>305.89</c:v>
                </c:pt>
                <c:pt idx="42">
                  <c:v>303.58</c:v>
                </c:pt>
                <c:pt idx="43">
                  <c:v>303.59999999999997</c:v>
                </c:pt>
                <c:pt idx="44">
                  <c:v>300.3</c:v>
                </c:pt>
                <c:pt idx="45">
                  <c:v>306.2</c:v>
                </c:pt>
                <c:pt idx="46">
                  <c:v>313.95</c:v>
                </c:pt>
                <c:pt idx="47">
                  <c:v>301.55</c:v>
                </c:pt>
                <c:pt idx="48">
                  <c:v>313.14999999999998</c:v>
                </c:pt>
                <c:pt idx="49">
                  <c:v>240.53</c:v>
                </c:pt>
                <c:pt idx="50">
                  <c:v>306.77</c:v>
                </c:pt>
                <c:pt idx="51">
                  <c:v>304.46999999999997</c:v>
                </c:pt>
                <c:pt idx="52">
                  <c:v>311.02</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'CENE PO TEDNIH'!$AN$4:$CN$5</c:f>
              <c:multiLvlStrCache>
                <c:ptCount val="53"/>
                <c:lvl>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lvl>
                <c:lvl>
                  <c:pt idx="14">
                    <c:v>2020</c:v>
                  </c:pt>
                </c:lvl>
              </c:multiLvlStrCache>
            </c:multiLvlStrRef>
          </c:cat>
          <c:val>
            <c:numRef>
              <c:f>'CENE PO TEDNIH'!$AN$8:$CN$8</c:f>
              <c:numCache>
                <c:formatCode>0.00</c:formatCode>
                <c:ptCount val="53"/>
                <c:pt idx="3">
                  <c:v>330.24</c:v>
                </c:pt>
                <c:pt idx="7">
                  <c:v>341.63</c:v>
                </c:pt>
                <c:pt idx="26">
                  <c:v>311.32</c:v>
                </c:pt>
                <c:pt idx="27">
                  <c:v>281.32</c:v>
                </c:pt>
                <c:pt idx="32">
                  <c:v>0</c:v>
                </c:pt>
                <c:pt idx="33">
                  <c:v>0</c:v>
                </c:pt>
                <c:pt idx="34">
                  <c:v>0</c:v>
                </c:pt>
                <c:pt idx="35">
                  <c:v>0</c:v>
                </c:pt>
                <c:pt idx="36">
                  <c:v>0</c:v>
                </c:pt>
                <c:pt idx="37">
                  <c:v>0</c:v>
                </c:pt>
                <c:pt idx="38">
                  <c:v>0</c:v>
                </c:pt>
                <c:pt idx="39">
                  <c:v>6.32</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'CENE PO TEDNIH'!$AN$4:$CN$5</c:f>
              <c:multiLvlStrCache>
                <c:ptCount val="53"/>
                <c:lvl>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lvl>
                <c:lvl>
                  <c:pt idx="14">
                    <c:v>2020</c:v>
                  </c:pt>
                </c:lvl>
              </c:multiLvlStrCache>
            </c:multiLvlStrRef>
          </c:cat>
          <c:val>
            <c:numRef>
              <c:f>'CENE PO TEDNIH'!$AN$9:$CN$9</c:f>
              <c:numCache>
                <c:formatCode>0.00</c:formatCode>
                <c:ptCount val="53"/>
                <c:pt idx="0">
                  <c:v>228.98</c:v>
                </c:pt>
                <c:pt idx="1">
                  <c:v>235.71</c:v>
                </c:pt>
                <c:pt idx="2">
                  <c:v>220.4</c:v>
                </c:pt>
                <c:pt idx="3">
                  <c:v>232.73</c:v>
                </c:pt>
                <c:pt idx="4">
                  <c:v>227.7</c:v>
                </c:pt>
                <c:pt idx="5">
                  <c:v>215.99</c:v>
                </c:pt>
                <c:pt idx="6">
                  <c:v>224.58</c:v>
                </c:pt>
                <c:pt idx="7">
                  <c:v>221.79</c:v>
                </c:pt>
                <c:pt idx="8">
                  <c:v>223.53</c:v>
                </c:pt>
                <c:pt idx="9">
                  <c:v>228.45</c:v>
                </c:pt>
                <c:pt idx="10">
                  <c:v>219.33</c:v>
                </c:pt>
                <c:pt idx="11">
                  <c:v>223.25</c:v>
                </c:pt>
                <c:pt idx="12">
                  <c:v>217.16</c:v>
                </c:pt>
                <c:pt idx="13">
                  <c:v>225.59</c:v>
                </c:pt>
                <c:pt idx="14">
                  <c:v>222.43</c:v>
                </c:pt>
                <c:pt idx="15">
                  <c:v>217.25</c:v>
                </c:pt>
                <c:pt idx="16">
                  <c:v>225.2</c:v>
                </c:pt>
                <c:pt idx="17">
                  <c:v>227.67</c:v>
                </c:pt>
                <c:pt idx="18">
                  <c:v>239.06</c:v>
                </c:pt>
                <c:pt idx="19">
                  <c:v>229.5</c:v>
                </c:pt>
                <c:pt idx="20">
                  <c:v>232.54999999999998</c:v>
                </c:pt>
                <c:pt idx="21">
                  <c:v>234.98999999999998</c:v>
                </c:pt>
                <c:pt idx="22">
                  <c:v>232.16</c:v>
                </c:pt>
                <c:pt idx="23">
                  <c:v>233.01999999999998</c:v>
                </c:pt>
                <c:pt idx="24">
                  <c:v>230.23999999999998</c:v>
                </c:pt>
                <c:pt idx="25">
                  <c:v>231.38</c:v>
                </c:pt>
                <c:pt idx="26">
                  <c:v>220.03</c:v>
                </c:pt>
                <c:pt idx="27">
                  <c:v>195.54</c:v>
                </c:pt>
                <c:pt idx="28">
                  <c:v>201.23999999999998</c:v>
                </c:pt>
                <c:pt idx="29">
                  <c:v>196.73</c:v>
                </c:pt>
                <c:pt idx="30">
                  <c:v>214.16</c:v>
                </c:pt>
                <c:pt idx="31">
                  <c:v>206.01</c:v>
                </c:pt>
                <c:pt idx="32">
                  <c:v>209.4</c:v>
                </c:pt>
                <c:pt idx="33">
                  <c:v>210.41</c:v>
                </c:pt>
                <c:pt idx="34">
                  <c:v>194.12</c:v>
                </c:pt>
                <c:pt idx="35">
                  <c:v>197.20999999999998</c:v>
                </c:pt>
                <c:pt idx="36">
                  <c:v>211</c:v>
                </c:pt>
                <c:pt idx="37">
                  <c:v>218.81</c:v>
                </c:pt>
                <c:pt idx="38">
                  <c:v>214.12</c:v>
                </c:pt>
                <c:pt idx="39">
                  <c:v>219.91</c:v>
                </c:pt>
                <c:pt idx="40">
                  <c:v>220.78</c:v>
                </c:pt>
                <c:pt idx="41">
                  <c:v>222.57</c:v>
                </c:pt>
                <c:pt idx="42">
                  <c:v>206.19</c:v>
                </c:pt>
                <c:pt idx="43">
                  <c:v>215.9</c:v>
                </c:pt>
                <c:pt idx="44">
                  <c:v>206.29999999999998</c:v>
                </c:pt>
                <c:pt idx="45">
                  <c:v>219.12</c:v>
                </c:pt>
                <c:pt idx="46">
                  <c:v>223.38</c:v>
                </c:pt>
                <c:pt idx="47">
                  <c:v>191.66</c:v>
                </c:pt>
                <c:pt idx="48">
                  <c:v>223.03</c:v>
                </c:pt>
                <c:pt idx="49">
                  <c:v>197.95</c:v>
                </c:pt>
                <c:pt idx="50">
                  <c:v>214.73</c:v>
                </c:pt>
                <c:pt idx="51">
                  <c:v>199.79999999999998</c:v>
                </c:pt>
                <c:pt idx="52">
                  <c:v>216.19</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'CENE PO TEDNIH'!$AN$4:$CN$5</c:f>
              <c:multiLvlStrCache>
                <c:ptCount val="53"/>
                <c:lvl>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lvl>
                <c:lvl>
                  <c:pt idx="14">
                    <c:v>2020</c:v>
                  </c:pt>
                </c:lvl>
              </c:multiLvlStrCache>
            </c:multiLvlStrRef>
          </c:cat>
          <c:val>
            <c:numRef>
              <c:f>'CENE PO TEDNIH'!$AN$10:$CN$10</c:f>
              <c:numCache>
                <c:formatCode>0.00</c:formatCode>
                <c:ptCount val="53"/>
                <c:pt idx="0">
                  <c:v>337.31</c:v>
                </c:pt>
                <c:pt idx="1">
                  <c:v>344.15</c:v>
                </c:pt>
                <c:pt idx="2">
                  <c:v>331.96</c:v>
                </c:pt>
                <c:pt idx="3">
                  <c:v>337.31</c:v>
                </c:pt>
                <c:pt idx="4">
                  <c:v>337.57</c:v>
                </c:pt>
                <c:pt idx="5">
                  <c:v>333.84</c:v>
                </c:pt>
                <c:pt idx="6">
                  <c:v>327.01</c:v>
                </c:pt>
                <c:pt idx="7">
                  <c:v>336.57</c:v>
                </c:pt>
                <c:pt idx="8">
                  <c:v>334.19</c:v>
                </c:pt>
                <c:pt idx="9">
                  <c:v>327.55</c:v>
                </c:pt>
                <c:pt idx="10">
                  <c:v>327.39</c:v>
                </c:pt>
                <c:pt idx="11">
                  <c:v>324.10000000000002</c:v>
                </c:pt>
                <c:pt idx="12">
                  <c:v>328.74</c:v>
                </c:pt>
                <c:pt idx="13">
                  <c:v>313.14999999999998</c:v>
                </c:pt>
                <c:pt idx="14">
                  <c:v>334.84</c:v>
                </c:pt>
                <c:pt idx="15">
                  <c:v>331.59</c:v>
                </c:pt>
                <c:pt idx="16">
                  <c:v>335.77</c:v>
                </c:pt>
                <c:pt idx="17">
                  <c:v>332.76</c:v>
                </c:pt>
                <c:pt idx="18">
                  <c:v>334.12</c:v>
                </c:pt>
                <c:pt idx="19">
                  <c:v>330.93</c:v>
                </c:pt>
                <c:pt idx="20">
                  <c:v>329.07</c:v>
                </c:pt>
                <c:pt idx="21">
                  <c:v>326.67</c:v>
                </c:pt>
                <c:pt idx="22">
                  <c:v>332.49</c:v>
                </c:pt>
                <c:pt idx="23">
                  <c:v>331.87</c:v>
                </c:pt>
                <c:pt idx="24">
                  <c:v>336.29</c:v>
                </c:pt>
                <c:pt idx="25">
                  <c:v>326.76</c:v>
                </c:pt>
                <c:pt idx="26">
                  <c:v>323.81</c:v>
                </c:pt>
                <c:pt idx="27">
                  <c:v>321.81</c:v>
                </c:pt>
                <c:pt idx="28">
                  <c:v>308.81</c:v>
                </c:pt>
                <c:pt idx="29">
                  <c:v>310.86</c:v>
                </c:pt>
                <c:pt idx="30">
                  <c:v>307.65999999999997</c:v>
                </c:pt>
                <c:pt idx="31">
                  <c:v>314.7</c:v>
                </c:pt>
                <c:pt idx="32">
                  <c:v>309.68</c:v>
                </c:pt>
                <c:pt idx="33">
                  <c:v>298.31</c:v>
                </c:pt>
                <c:pt idx="34">
                  <c:v>306.81</c:v>
                </c:pt>
                <c:pt idx="35">
                  <c:v>300.27999999999997</c:v>
                </c:pt>
                <c:pt idx="36">
                  <c:v>300.58999999999997</c:v>
                </c:pt>
                <c:pt idx="37">
                  <c:v>301.68</c:v>
                </c:pt>
                <c:pt idx="38">
                  <c:v>308.43</c:v>
                </c:pt>
                <c:pt idx="39">
                  <c:v>346.23</c:v>
                </c:pt>
                <c:pt idx="40">
                  <c:v>302.99</c:v>
                </c:pt>
                <c:pt idx="41">
                  <c:v>305.20999999999998</c:v>
                </c:pt>
                <c:pt idx="42">
                  <c:v>308.96999999999997</c:v>
                </c:pt>
                <c:pt idx="43">
                  <c:v>300</c:v>
                </c:pt>
                <c:pt idx="44">
                  <c:v>304.39</c:v>
                </c:pt>
                <c:pt idx="45">
                  <c:v>308.54000000000002</c:v>
                </c:pt>
                <c:pt idx="46">
                  <c:v>308.32</c:v>
                </c:pt>
                <c:pt idx="47">
                  <c:v>308.49</c:v>
                </c:pt>
                <c:pt idx="48">
                  <c:v>310.62</c:v>
                </c:pt>
                <c:pt idx="49">
                  <c:v>308.05</c:v>
                </c:pt>
                <c:pt idx="50">
                  <c:v>304.81</c:v>
                </c:pt>
                <c:pt idx="51">
                  <c:v>308.42</c:v>
                </c:pt>
                <c:pt idx="52">
                  <c:v>308.64999999999998</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multiLvlStrRef>
              <c:f>'CENE PO TEDNIH'!$AN$4:$CN$5</c:f>
              <c:multiLvlStrCache>
                <c:ptCount val="53"/>
                <c:lvl>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lvl>
                <c:lvl>
                  <c:pt idx="14">
                    <c:v>2020</c:v>
                  </c:pt>
                </c:lvl>
              </c:multiLvlStrCache>
            </c:multiLvlStrRef>
          </c:cat>
          <c:val>
            <c:numRef>
              <c:f>'CENE PO TEDNIH'!$AN$11:$CN$11</c:f>
              <c:numCache>
                <c:formatCode>0.00</c:formatCode>
                <c:ptCount val="53"/>
                <c:pt idx="3">
                  <c:v>181.63</c:v>
                </c:pt>
                <c:pt idx="32">
                  <c:v>0</c:v>
                </c:pt>
                <c:pt idx="33">
                  <c:v>0</c:v>
                </c:pt>
                <c:pt idx="34">
                  <c:v>0</c:v>
                </c:pt>
                <c:pt idx="35">
                  <c:v>0</c:v>
                </c:pt>
                <c:pt idx="36">
                  <c:v>0</c:v>
                </c:pt>
                <c:pt idx="37">
                  <c:v>0</c:v>
                </c:pt>
                <c:pt idx="38">
                  <c:v>0</c:v>
                </c:pt>
                <c:pt idx="39">
                  <c:v>6.32</c:v>
                </c:pt>
                <c:pt idx="40">
                  <c:v>0</c:v>
                </c:pt>
                <c:pt idx="41">
                  <c:v>0</c:v>
                </c:pt>
                <c:pt idx="42">
                  <c:v>0</c:v>
                </c:pt>
                <c:pt idx="43">
                  <c:v>0</c:v>
                </c:pt>
                <c:pt idx="44">
                  <c:v>0</c:v>
                </c:pt>
                <c:pt idx="45">
                  <c:v>0</c:v>
                </c:pt>
                <c:pt idx="46">
                  <c:v>0</c:v>
                </c:pt>
                <c:pt idx="47">
                  <c:v>0</c:v>
                </c:pt>
                <c:pt idx="48">
                  <c:v>0</c:v>
                </c:pt>
                <c:pt idx="49">
                  <c:v>0</c:v>
                </c:pt>
                <c:pt idx="50">
                  <c:v>0</c:v>
                </c:pt>
                <c:pt idx="51">
                  <c:v>0</c:v>
                </c:pt>
                <c:pt idx="52">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633035744"/>
        <c:axId val="633034176"/>
      </c:lineChart>
      <c:catAx>
        <c:axId val="633035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a:t>
                </a:r>
                <a:r>
                  <a:rPr lang="sl-SI" baseline="0"/>
                  <a:t> 2019/2020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3034176"/>
        <c:crosses val="autoZero"/>
        <c:auto val="1"/>
        <c:lblAlgn val="ctr"/>
        <c:lblOffset val="100"/>
        <c:noMultiLvlLbl val="0"/>
      </c:catAx>
      <c:valAx>
        <c:axId val="633034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3035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'SKUPNI ZAKOL PO TEDNIH'!$B$3</c:f>
              <c:strCache>
                <c:ptCount val="1"/>
                <c:pt idx="0">
                  <c:v>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TEDNIH'!$B$43:$B$95</c:f>
              <c:numCache>
                <c:formatCode>#,##0\ \k\g</c:formatCode>
                <c:ptCount val="53"/>
                <c:pt idx="0">
                  <c:v>101583</c:v>
                </c:pt>
                <c:pt idx="1">
                  <c:v>185946</c:v>
                </c:pt>
                <c:pt idx="2">
                  <c:v>189653</c:v>
                </c:pt>
                <c:pt idx="3">
                  <c:v>177795</c:v>
                </c:pt>
                <c:pt idx="4">
                  <c:v>138561</c:v>
                </c:pt>
                <c:pt idx="5">
                  <c:v>184371</c:v>
                </c:pt>
                <c:pt idx="6">
                  <c:v>148059</c:v>
                </c:pt>
                <c:pt idx="7">
                  <c:v>84391</c:v>
                </c:pt>
                <c:pt idx="8">
                  <c:v>133286</c:v>
                </c:pt>
                <c:pt idx="9">
                  <c:v>136713</c:v>
                </c:pt>
                <c:pt idx="10">
                  <c:v>103822</c:v>
                </c:pt>
                <c:pt idx="11">
                  <c:v>154089</c:v>
                </c:pt>
                <c:pt idx="12">
                  <c:v>174538</c:v>
                </c:pt>
                <c:pt idx="13">
                  <c:v>140020</c:v>
                </c:pt>
                <c:pt idx="14">
                  <c:v>150157</c:v>
                </c:pt>
                <c:pt idx="15">
                  <c:v>142871</c:v>
                </c:pt>
                <c:pt idx="16">
                  <c:v>160601</c:v>
                </c:pt>
                <c:pt idx="17">
                  <c:v>160466</c:v>
                </c:pt>
                <c:pt idx="18">
                  <c:v>153017</c:v>
                </c:pt>
                <c:pt idx="19">
                  <c:v>166214</c:v>
                </c:pt>
                <c:pt idx="20">
                  <c:v>150073</c:v>
                </c:pt>
                <c:pt idx="21">
                  <c:v>163727</c:v>
                </c:pt>
                <c:pt idx="22">
                  <c:v>159826</c:v>
                </c:pt>
                <c:pt idx="23">
                  <c:v>131570</c:v>
                </c:pt>
                <c:pt idx="24">
                  <c:v>192224</c:v>
                </c:pt>
                <c:pt idx="25">
                  <c:v>151037</c:v>
                </c:pt>
                <c:pt idx="26">
                  <c:v>110337</c:v>
                </c:pt>
                <c:pt idx="27">
                  <c:v>151331</c:v>
                </c:pt>
                <c:pt idx="28">
                  <c:v>111680</c:v>
                </c:pt>
                <c:pt idx="29">
                  <c:v>145295</c:v>
                </c:pt>
                <c:pt idx="30">
                  <c:v>123780</c:v>
                </c:pt>
                <c:pt idx="31">
                  <c:v>125756</c:v>
                </c:pt>
                <c:pt idx="32">
                  <c:v>131570</c:v>
                </c:pt>
                <c:pt idx="33">
                  <c:v>140458</c:v>
                </c:pt>
                <c:pt idx="34">
                  <c:v>142312</c:v>
                </c:pt>
                <c:pt idx="35">
                  <c:v>101111</c:v>
                </c:pt>
                <c:pt idx="36">
                  <c:v>131895</c:v>
                </c:pt>
                <c:pt idx="37">
                  <c:v>111881</c:v>
                </c:pt>
                <c:pt idx="38">
                  <c:v>128318</c:v>
                </c:pt>
                <c:pt idx="39">
                  <c:v>138968</c:v>
                </c:pt>
                <c:pt idx="40">
                  <c:v>118406</c:v>
                </c:pt>
                <c:pt idx="41">
                  <c:v>119280</c:v>
                </c:pt>
                <c:pt idx="42">
                  <c:v>118423</c:v>
                </c:pt>
                <c:pt idx="43">
                  <c:v>128186</c:v>
                </c:pt>
                <c:pt idx="44">
                  <c:v>110306</c:v>
                </c:pt>
                <c:pt idx="45">
                  <c:v>120044</c:v>
                </c:pt>
                <c:pt idx="46">
                  <c:v>120044</c:v>
                </c:pt>
                <c:pt idx="47">
                  <c:v>119594</c:v>
                </c:pt>
                <c:pt idx="48">
                  <c:v>119291</c:v>
                </c:pt>
                <c:pt idx="49">
                  <c:v>123350</c:v>
                </c:pt>
                <c:pt idx="50">
                  <c:v>148332</c:v>
                </c:pt>
                <c:pt idx="51">
                  <c:v>133059</c:v>
                </c:pt>
                <c:pt idx="52">
                  <c:v>124640</c:v>
                </c:pt>
              </c:numCache>
            </c:numRef>
          </c:val>
          <c:smooth val="0"/>
          <c:extLst xmlns:c16r2="http://schemas.microsoft.com/office/drawing/2015/06/chart">
            <c:ext xmlns:c16="http://schemas.microsoft.com/office/drawing/2014/chart" uri="{C3380CC4-5D6E-409C-BE32-E72D297353CC}">
              <c16:uniqueId val="{00000000-7AD4-43A4-9A58-41B26BF65243}"/>
            </c:ext>
          </c:extLst>
        </c:ser>
        <c:ser>
          <c:idx val="1"/>
          <c:order val="1"/>
          <c:tx>
            <c:strRef>
              <c:f>'SKUPNI ZAKOL PO TEDNIH'!$C$3</c:f>
              <c:strCache>
                <c:ptCount val="1"/>
                <c:pt idx="0">
                  <c:v>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TEDNIH'!$C$43:$C$95</c:f>
              <c:numCache>
                <c:formatCode>#,##0\ \k\g</c:formatCode>
                <c:ptCount val="53"/>
                <c:pt idx="0">
                  <c:v>3758</c:v>
                </c:pt>
                <c:pt idx="1">
                  <c:v>7407</c:v>
                </c:pt>
                <c:pt idx="2">
                  <c:v>6328</c:v>
                </c:pt>
                <c:pt idx="3">
                  <c:v>3442</c:v>
                </c:pt>
                <c:pt idx="4">
                  <c:v>5734</c:v>
                </c:pt>
                <c:pt idx="5">
                  <c:v>7139</c:v>
                </c:pt>
                <c:pt idx="6">
                  <c:v>5615</c:v>
                </c:pt>
                <c:pt idx="7">
                  <c:v>8454</c:v>
                </c:pt>
                <c:pt idx="8">
                  <c:v>14743</c:v>
                </c:pt>
                <c:pt idx="9">
                  <c:v>10950</c:v>
                </c:pt>
                <c:pt idx="10">
                  <c:v>15572</c:v>
                </c:pt>
                <c:pt idx="11">
                  <c:v>7296</c:v>
                </c:pt>
                <c:pt idx="12">
                  <c:v>10650</c:v>
                </c:pt>
                <c:pt idx="13">
                  <c:v>5872</c:v>
                </c:pt>
                <c:pt idx="14">
                  <c:v>5732</c:v>
                </c:pt>
                <c:pt idx="15">
                  <c:v>8687</c:v>
                </c:pt>
                <c:pt idx="16">
                  <c:v>4364</c:v>
                </c:pt>
                <c:pt idx="17">
                  <c:v>5757</c:v>
                </c:pt>
                <c:pt idx="18">
                  <c:v>10546</c:v>
                </c:pt>
                <c:pt idx="19">
                  <c:v>3616</c:v>
                </c:pt>
                <c:pt idx="20">
                  <c:v>6067</c:v>
                </c:pt>
                <c:pt idx="21">
                  <c:v>4270</c:v>
                </c:pt>
                <c:pt idx="22">
                  <c:v>5457</c:v>
                </c:pt>
                <c:pt idx="23">
                  <c:v>6584</c:v>
                </c:pt>
                <c:pt idx="24">
                  <c:v>5891</c:v>
                </c:pt>
                <c:pt idx="25">
                  <c:v>8748</c:v>
                </c:pt>
                <c:pt idx="26">
                  <c:v>6988</c:v>
                </c:pt>
                <c:pt idx="27">
                  <c:v>8722</c:v>
                </c:pt>
                <c:pt idx="28">
                  <c:v>6040</c:v>
                </c:pt>
                <c:pt idx="29">
                  <c:v>6714</c:v>
                </c:pt>
                <c:pt idx="30">
                  <c:v>6931</c:v>
                </c:pt>
                <c:pt idx="31">
                  <c:v>8646</c:v>
                </c:pt>
                <c:pt idx="32">
                  <c:v>6584</c:v>
                </c:pt>
                <c:pt idx="33">
                  <c:v>7414</c:v>
                </c:pt>
                <c:pt idx="34">
                  <c:v>11578</c:v>
                </c:pt>
                <c:pt idx="35">
                  <c:v>5972</c:v>
                </c:pt>
                <c:pt idx="36">
                  <c:v>7084</c:v>
                </c:pt>
                <c:pt idx="37">
                  <c:v>8073</c:v>
                </c:pt>
                <c:pt idx="38">
                  <c:v>9912</c:v>
                </c:pt>
                <c:pt idx="39">
                  <c:v>14377</c:v>
                </c:pt>
                <c:pt idx="40">
                  <c:v>7979</c:v>
                </c:pt>
                <c:pt idx="41">
                  <c:v>11364</c:v>
                </c:pt>
                <c:pt idx="42">
                  <c:v>11038</c:v>
                </c:pt>
                <c:pt idx="43">
                  <c:v>7755</c:v>
                </c:pt>
                <c:pt idx="44">
                  <c:v>12741</c:v>
                </c:pt>
                <c:pt idx="45">
                  <c:v>14411</c:v>
                </c:pt>
                <c:pt idx="46">
                  <c:v>14411</c:v>
                </c:pt>
                <c:pt idx="47">
                  <c:v>8124</c:v>
                </c:pt>
                <c:pt idx="48">
                  <c:v>10449</c:v>
                </c:pt>
                <c:pt idx="49">
                  <c:v>6350</c:v>
                </c:pt>
                <c:pt idx="50">
                  <c:v>11444</c:v>
                </c:pt>
                <c:pt idx="51">
                  <c:v>11826</c:v>
                </c:pt>
                <c:pt idx="52">
                  <c:v>7306</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2"/>
          <c:tx>
            <c:strRef>
              <c:f>'SKUPNI ZAKOL PO TEDNIH'!$D$3</c:f>
              <c:strCache>
                <c:ptCount val="1"/>
                <c:pt idx="0">
                  <c:v>C</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TEDNIH'!$D$43:$D$95</c:f>
              <c:numCache>
                <c:formatCode>#,##0\ \k\g</c:formatCode>
                <c:ptCount val="53"/>
                <c:pt idx="2">
                  <c:v>954</c:v>
                </c:pt>
                <c:pt idx="5">
                  <c:v>760</c:v>
                </c:pt>
                <c:pt idx="6">
                  <c:v>664</c:v>
                </c:pt>
                <c:pt idx="9">
                  <c:v>374</c:v>
                </c:pt>
                <c:pt idx="12">
                  <c:v>425</c:v>
                </c:pt>
                <c:pt idx="15">
                  <c:v>267</c:v>
                </c:pt>
                <c:pt idx="25">
                  <c:v>747</c:v>
                </c:pt>
                <c:pt idx="26">
                  <c:v>311</c:v>
                </c:pt>
                <c:pt idx="28">
                  <c:v>372</c:v>
                </c:pt>
                <c:pt idx="47">
                  <c:v>0</c:v>
                </c:pt>
                <c:pt idx="48">
                  <c:v>0</c:v>
                </c:pt>
                <c:pt idx="49">
                  <c:v>0</c:v>
                </c:pt>
                <c:pt idx="51">
                  <c:v>0</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3"/>
          <c:tx>
            <c:strRef>
              <c:f>'SKUPNI ZAKOL PO TEDNIH'!$E$3</c:f>
              <c:strCache>
                <c:ptCount val="1"/>
                <c:pt idx="0">
                  <c:v>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TEDNIH'!$E$43:$E$95</c:f>
              <c:numCache>
                <c:formatCode>#,##0\ \k\g</c:formatCode>
                <c:ptCount val="53"/>
                <c:pt idx="0">
                  <c:v>36847</c:v>
                </c:pt>
                <c:pt idx="1">
                  <c:v>44621</c:v>
                </c:pt>
                <c:pt idx="2">
                  <c:v>42720</c:v>
                </c:pt>
                <c:pt idx="3">
                  <c:v>39579</c:v>
                </c:pt>
                <c:pt idx="4">
                  <c:v>27081</c:v>
                </c:pt>
                <c:pt idx="5">
                  <c:v>49463</c:v>
                </c:pt>
                <c:pt idx="6">
                  <c:v>39567</c:v>
                </c:pt>
                <c:pt idx="7">
                  <c:v>34452</c:v>
                </c:pt>
                <c:pt idx="8">
                  <c:v>47944</c:v>
                </c:pt>
                <c:pt idx="9">
                  <c:v>45915</c:v>
                </c:pt>
                <c:pt idx="10">
                  <c:v>44887</c:v>
                </c:pt>
                <c:pt idx="11">
                  <c:v>22685</c:v>
                </c:pt>
                <c:pt idx="12">
                  <c:v>21999</c:v>
                </c:pt>
                <c:pt idx="13">
                  <c:v>21431</c:v>
                </c:pt>
                <c:pt idx="14">
                  <c:v>43810</c:v>
                </c:pt>
                <c:pt idx="15">
                  <c:v>49835</c:v>
                </c:pt>
                <c:pt idx="16">
                  <c:v>47587</c:v>
                </c:pt>
                <c:pt idx="17">
                  <c:v>35411</c:v>
                </c:pt>
                <c:pt idx="18">
                  <c:v>46149</c:v>
                </c:pt>
                <c:pt idx="19">
                  <c:v>46389</c:v>
                </c:pt>
                <c:pt idx="20">
                  <c:v>45850</c:v>
                </c:pt>
                <c:pt idx="21">
                  <c:v>41692</c:v>
                </c:pt>
                <c:pt idx="22">
                  <c:v>50392</c:v>
                </c:pt>
                <c:pt idx="23">
                  <c:v>48848</c:v>
                </c:pt>
                <c:pt idx="24">
                  <c:v>25871</c:v>
                </c:pt>
                <c:pt idx="25">
                  <c:v>37782</c:v>
                </c:pt>
                <c:pt idx="26">
                  <c:v>44954</c:v>
                </c:pt>
                <c:pt idx="27">
                  <c:v>37167</c:v>
                </c:pt>
                <c:pt idx="28">
                  <c:v>32415</c:v>
                </c:pt>
                <c:pt idx="29">
                  <c:v>25291</c:v>
                </c:pt>
                <c:pt idx="30">
                  <c:v>23468</c:v>
                </c:pt>
                <c:pt idx="31">
                  <c:v>41125</c:v>
                </c:pt>
                <c:pt idx="32">
                  <c:v>48848</c:v>
                </c:pt>
                <c:pt idx="33">
                  <c:v>33519</c:v>
                </c:pt>
                <c:pt idx="34">
                  <c:v>58259</c:v>
                </c:pt>
                <c:pt idx="35">
                  <c:v>27715</c:v>
                </c:pt>
                <c:pt idx="36">
                  <c:v>39817</c:v>
                </c:pt>
                <c:pt idx="37">
                  <c:v>44317</c:v>
                </c:pt>
                <c:pt idx="38">
                  <c:v>31477</c:v>
                </c:pt>
                <c:pt idx="39">
                  <c:v>45506</c:v>
                </c:pt>
                <c:pt idx="40">
                  <c:v>36063</c:v>
                </c:pt>
                <c:pt idx="41">
                  <c:v>38956</c:v>
                </c:pt>
                <c:pt idx="42">
                  <c:v>40577</c:v>
                </c:pt>
                <c:pt idx="43">
                  <c:v>46790</c:v>
                </c:pt>
                <c:pt idx="44">
                  <c:v>38020</c:v>
                </c:pt>
                <c:pt idx="45">
                  <c:v>47106</c:v>
                </c:pt>
                <c:pt idx="46">
                  <c:v>47106</c:v>
                </c:pt>
                <c:pt idx="47">
                  <c:v>34401</c:v>
                </c:pt>
                <c:pt idx="48">
                  <c:v>50185</c:v>
                </c:pt>
                <c:pt idx="49">
                  <c:v>34610</c:v>
                </c:pt>
                <c:pt idx="50">
                  <c:v>44711</c:v>
                </c:pt>
                <c:pt idx="51">
                  <c:v>38608</c:v>
                </c:pt>
                <c:pt idx="52">
                  <c:v>46142</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4"/>
          <c:tx>
            <c:strRef>
              <c:f>'SKUPNI ZAKOL PO TEDNIH'!$F$3</c:f>
              <c:strCache>
                <c:ptCount val="1"/>
                <c:pt idx="0">
                  <c:v>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TEDNIH'!$F$43:$F$95</c:f>
              <c:numCache>
                <c:formatCode>#,##0\ \k\g</c:formatCode>
                <c:ptCount val="53"/>
                <c:pt idx="0">
                  <c:v>22798</c:v>
                </c:pt>
                <c:pt idx="1">
                  <c:v>64307</c:v>
                </c:pt>
                <c:pt idx="2">
                  <c:v>47189</c:v>
                </c:pt>
                <c:pt idx="3">
                  <c:v>47496</c:v>
                </c:pt>
                <c:pt idx="4">
                  <c:v>37156</c:v>
                </c:pt>
                <c:pt idx="5">
                  <c:v>43826</c:v>
                </c:pt>
                <c:pt idx="6">
                  <c:v>47521</c:v>
                </c:pt>
                <c:pt idx="7">
                  <c:v>28458</c:v>
                </c:pt>
                <c:pt idx="8">
                  <c:v>73717</c:v>
                </c:pt>
                <c:pt idx="9">
                  <c:v>44944</c:v>
                </c:pt>
                <c:pt idx="10">
                  <c:v>50941</c:v>
                </c:pt>
                <c:pt idx="11">
                  <c:v>36597</c:v>
                </c:pt>
                <c:pt idx="12">
                  <c:v>18785</c:v>
                </c:pt>
                <c:pt idx="13">
                  <c:v>28226</c:v>
                </c:pt>
                <c:pt idx="14">
                  <c:v>47066</c:v>
                </c:pt>
                <c:pt idx="15">
                  <c:v>47216</c:v>
                </c:pt>
                <c:pt idx="16">
                  <c:v>49565</c:v>
                </c:pt>
                <c:pt idx="17">
                  <c:v>42426</c:v>
                </c:pt>
                <c:pt idx="18">
                  <c:v>48937</c:v>
                </c:pt>
                <c:pt idx="19">
                  <c:v>45220</c:v>
                </c:pt>
                <c:pt idx="20">
                  <c:v>46034</c:v>
                </c:pt>
                <c:pt idx="21">
                  <c:v>39634</c:v>
                </c:pt>
                <c:pt idx="22">
                  <c:v>46533</c:v>
                </c:pt>
                <c:pt idx="23">
                  <c:v>42445</c:v>
                </c:pt>
                <c:pt idx="24">
                  <c:v>36796</c:v>
                </c:pt>
                <c:pt idx="25">
                  <c:v>33238</c:v>
                </c:pt>
                <c:pt idx="26">
                  <c:v>18539</c:v>
                </c:pt>
                <c:pt idx="27">
                  <c:v>35173</c:v>
                </c:pt>
                <c:pt idx="28">
                  <c:v>24945</c:v>
                </c:pt>
                <c:pt idx="29">
                  <c:v>46020</c:v>
                </c:pt>
                <c:pt idx="30">
                  <c:v>25809</c:v>
                </c:pt>
                <c:pt idx="31">
                  <c:v>39693</c:v>
                </c:pt>
                <c:pt idx="32">
                  <c:v>42445</c:v>
                </c:pt>
                <c:pt idx="33">
                  <c:v>41660</c:v>
                </c:pt>
                <c:pt idx="34">
                  <c:v>44647</c:v>
                </c:pt>
                <c:pt idx="35">
                  <c:v>41514</c:v>
                </c:pt>
                <c:pt idx="36">
                  <c:v>44887</c:v>
                </c:pt>
                <c:pt idx="37">
                  <c:v>44902</c:v>
                </c:pt>
                <c:pt idx="38">
                  <c:v>52947</c:v>
                </c:pt>
                <c:pt idx="39">
                  <c:v>48982</c:v>
                </c:pt>
                <c:pt idx="40">
                  <c:v>42405</c:v>
                </c:pt>
                <c:pt idx="41">
                  <c:v>59096</c:v>
                </c:pt>
                <c:pt idx="42">
                  <c:v>41415</c:v>
                </c:pt>
                <c:pt idx="43">
                  <c:v>59347</c:v>
                </c:pt>
                <c:pt idx="44">
                  <c:v>49702</c:v>
                </c:pt>
                <c:pt idx="45">
                  <c:v>51846</c:v>
                </c:pt>
                <c:pt idx="46">
                  <c:v>51846</c:v>
                </c:pt>
                <c:pt idx="47">
                  <c:v>56720</c:v>
                </c:pt>
                <c:pt idx="48">
                  <c:v>51804</c:v>
                </c:pt>
                <c:pt idx="49">
                  <c:v>46640</c:v>
                </c:pt>
                <c:pt idx="50">
                  <c:v>54932</c:v>
                </c:pt>
                <c:pt idx="51">
                  <c:v>48953</c:v>
                </c:pt>
                <c:pt idx="52">
                  <c:v>48270</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5"/>
          <c:tx>
            <c:strRef>
              <c:f>'SKUPNI ZAKOL PO TEDNIH'!$G$3</c:f>
              <c:strCache>
                <c:ptCount val="1"/>
                <c:pt idx="0">
                  <c:v>Z</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TEDNIH'!$G$43:$G$95</c:f>
              <c:numCache>
                <c:formatCode>#,##0\ \k\g</c:formatCode>
                <c:ptCount val="53"/>
                <c:pt idx="0">
                  <c:v>118</c:v>
                </c:pt>
                <c:pt idx="2">
                  <c:v>354</c:v>
                </c:pt>
                <c:pt idx="5">
                  <c:v>166</c:v>
                </c:pt>
                <c:pt idx="6">
                  <c:v>277</c:v>
                </c:pt>
                <c:pt idx="7">
                  <c:v>72</c:v>
                </c:pt>
                <c:pt idx="8">
                  <c:v>391</c:v>
                </c:pt>
                <c:pt idx="9">
                  <c:v>230</c:v>
                </c:pt>
                <c:pt idx="10">
                  <c:v>448</c:v>
                </c:pt>
                <c:pt idx="11">
                  <c:v>71</c:v>
                </c:pt>
                <c:pt idx="12">
                  <c:v>235</c:v>
                </c:pt>
                <c:pt idx="13">
                  <c:v>386</c:v>
                </c:pt>
                <c:pt idx="14">
                  <c:v>136</c:v>
                </c:pt>
                <c:pt idx="16">
                  <c:v>568</c:v>
                </c:pt>
                <c:pt idx="19">
                  <c:v>488</c:v>
                </c:pt>
                <c:pt idx="21">
                  <c:v>506</c:v>
                </c:pt>
                <c:pt idx="22">
                  <c:v>235</c:v>
                </c:pt>
                <c:pt idx="23">
                  <c:v>793</c:v>
                </c:pt>
                <c:pt idx="24">
                  <c:v>1222</c:v>
                </c:pt>
                <c:pt idx="25">
                  <c:v>353</c:v>
                </c:pt>
                <c:pt idx="26">
                  <c:v>226</c:v>
                </c:pt>
                <c:pt idx="27">
                  <c:v>767</c:v>
                </c:pt>
                <c:pt idx="28">
                  <c:v>122</c:v>
                </c:pt>
                <c:pt idx="30">
                  <c:v>114</c:v>
                </c:pt>
                <c:pt idx="38">
                  <c:v>522</c:v>
                </c:pt>
                <c:pt idx="47">
                  <c:v>0</c:v>
                </c:pt>
                <c:pt idx="48">
                  <c:v>130</c:v>
                </c:pt>
                <c:pt idx="49">
                  <c:v>0</c:v>
                </c:pt>
                <c:pt idx="50">
                  <c:v>341</c:v>
                </c:pt>
                <c:pt idx="51">
                  <c:v>712</c:v>
                </c:pt>
                <c:pt idx="52">
                  <c:v>0</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6"/>
          <c:tx>
            <c:strRef>
              <c:f>'SKUPNI ZAKOL PO TEDNIH'!$H$3</c:f>
              <c:strCache>
                <c:ptCount val="1"/>
                <c:pt idx="0">
                  <c:v>V</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TEDNIH'!$A$43:$A$95</c:f>
              <c:numCache>
                <c:formatCode>General</c:formatCode>
                <c:ptCount val="53"/>
                <c:pt idx="0">
                  <c:v>40</c:v>
                </c:pt>
                <c:pt idx="1">
                  <c:v>41</c:v>
                </c:pt>
                <c:pt idx="2">
                  <c:v>42</c:v>
                </c:pt>
                <c:pt idx="3">
                  <c:v>43</c:v>
                </c:pt>
                <c:pt idx="4">
                  <c:v>44</c:v>
                </c:pt>
                <c:pt idx="5">
                  <c:v>45</c:v>
                </c:pt>
                <c:pt idx="6">
                  <c:v>46</c:v>
                </c:pt>
                <c:pt idx="7">
                  <c:v>47</c:v>
                </c:pt>
                <c:pt idx="8">
                  <c:v>48</c:v>
                </c:pt>
                <c:pt idx="9">
                  <c:v>49</c:v>
                </c:pt>
                <c:pt idx="10">
                  <c:v>50</c:v>
                </c:pt>
                <c:pt idx="11">
                  <c:v>51</c:v>
                </c:pt>
                <c:pt idx="12">
                  <c:v>52</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24</c:v>
                </c:pt>
                <c:pt idx="37">
                  <c:v>25</c:v>
                </c:pt>
                <c:pt idx="38">
                  <c:v>26</c:v>
                </c:pt>
                <c:pt idx="39">
                  <c:v>27</c:v>
                </c:pt>
                <c:pt idx="40">
                  <c:v>28</c:v>
                </c:pt>
                <c:pt idx="41">
                  <c:v>29</c:v>
                </c:pt>
                <c:pt idx="42">
                  <c:v>30</c:v>
                </c:pt>
                <c:pt idx="43">
                  <c:v>31</c:v>
                </c:pt>
                <c:pt idx="44">
                  <c:v>32</c:v>
                </c:pt>
                <c:pt idx="45">
                  <c:v>33</c:v>
                </c:pt>
                <c:pt idx="46">
                  <c:v>34</c:v>
                </c:pt>
                <c:pt idx="47">
                  <c:v>35</c:v>
                </c:pt>
                <c:pt idx="48">
                  <c:v>36</c:v>
                </c:pt>
                <c:pt idx="49">
                  <c:v>37</c:v>
                </c:pt>
                <c:pt idx="50">
                  <c:v>38</c:v>
                </c:pt>
                <c:pt idx="51">
                  <c:v>39</c:v>
                </c:pt>
                <c:pt idx="52">
                  <c:v>40</c:v>
                </c:pt>
              </c:numCache>
            </c:numRef>
          </c:cat>
          <c:val>
            <c:numRef>
              <c:f>'SKUPNI ZAKOL PO TEDNIH'!$H$43:$H$95</c:f>
              <c:numCache>
                <c:formatCode>#,##0\ \k\g</c:formatCode>
                <c:ptCount val="53"/>
                <c:pt idx="26">
                  <c:v>6264</c:v>
                </c:pt>
                <c:pt idx="27">
                  <c:v>5891</c:v>
                </c:pt>
                <c:pt idx="28">
                  <c:v>4593</c:v>
                </c:pt>
                <c:pt idx="29">
                  <c:v>8795</c:v>
                </c:pt>
                <c:pt idx="30">
                  <c:v>4018</c:v>
                </c:pt>
                <c:pt idx="31">
                  <c:v>7125</c:v>
                </c:pt>
                <c:pt idx="32">
                  <c:v>4904</c:v>
                </c:pt>
                <c:pt idx="33">
                  <c:v>5053</c:v>
                </c:pt>
                <c:pt idx="34">
                  <c:v>5432</c:v>
                </c:pt>
                <c:pt idx="35">
                  <c:v>6651</c:v>
                </c:pt>
                <c:pt idx="36">
                  <c:v>6934</c:v>
                </c:pt>
                <c:pt idx="37">
                  <c:v>8174</c:v>
                </c:pt>
                <c:pt idx="38">
                  <c:v>10713</c:v>
                </c:pt>
                <c:pt idx="40">
                  <c:v>7949</c:v>
                </c:pt>
                <c:pt idx="43">
                  <c:v>5600</c:v>
                </c:pt>
                <c:pt idx="45">
                  <c:v>5702</c:v>
                </c:pt>
                <c:pt idx="46">
                  <c:v>7248</c:v>
                </c:pt>
                <c:pt idx="47">
                  <c:v>5527</c:v>
                </c:pt>
                <c:pt idx="48">
                  <c:v>7589</c:v>
                </c:pt>
                <c:pt idx="49">
                  <c:v>6657</c:v>
                </c:pt>
                <c:pt idx="50">
                  <c:v>7196</c:v>
                </c:pt>
                <c:pt idx="51">
                  <c:v>4813</c:v>
                </c:pt>
                <c:pt idx="52">
                  <c:v>5886</c:v>
                </c:pt>
              </c:numCache>
            </c:numRef>
          </c:val>
          <c:smooth val="0"/>
          <c:extLst xmlns:c16r2="http://schemas.microsoft.com/office/drawing/2015/06/chart">
            <c:ext xmlns:c16="http://schemas.microsoft.com/office/drawing/2014/chart" uri="{C3380CC4-5D6E-409C-BE32-E72D297353CC}">
              <c16:uniqueId val="{00000006-7AD4-43A4-9A58-41B26BF65243}"/>
            </c:ext>
          </c:extLst>
        </c:ser>
        <c:dLbls>
          <c:showLegendKey val="0"/>
          <c:showVal val="0"/>
          <c:showCatName val="0"/>
          <c:showSerName val="0"/>
          <c:showPercent val="0"/>
          <c:showBubbleSize val="0"/>
        </c:dLbls>
        <c:marker val="1"/>
        <c:smooth val="0"/>
        <c:axId val="633036528"/>
        <c:axId val="633037312"/>
      </c:lineChart>
      <c:catAx>
        <c:axId val="633036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2019/2020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3037312"/>
        <c:crosses val="autoZero"/>
        <c:auto val="1"/>
        <c:lblAlgn val="ctr"/>
        <c:lblOffset val="100"/>
        <c:noMultiLvlLbl val="0"/>
      </c:catAx>
      <c:valAx>
        <c:axId val="633037312"/>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303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CENE'!$A$59</c:f>
              <c:strCache>
                <c:ptCount val="1"/>
                <c:pt idx="0">
                  <c:v>103% bazne cene</c:v>
                </c:pt>
              </c:strCache>
            </c:strRef>
          </c:tx>
          <c:spPr>
            <a:ln w="28575" cap="rnd">
              <a:solidFill>
                <a:schemeClr val="accent2"/>
              </a:solidFill>
              <a:round/>
            </a:ln>
            <a:effectLst/>
          </c:spPr>
          <c:marker>
            <c:symbol val="none"/>
          </c:marker>
          <c:cat>
            <c:numRef>
              <c:f>'EU CENE'!$AN$58:$CN$58</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'EU CENE'!$AN$59:$CN$59</c:f>
              <c:numCache>
                <c:formatCode>0.00</c:formatCode>
                <c:ptCount val="53"/>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c:v>
                </c:pt>
                <c:pt idx="49">
                  <c:v>229.07</c:v>
                </c:pt>
                <c:pt idx="50">
                  <c:v>229.07</c:v>
                </c:pt>
                <c:pt idx="51">
                  <c:v>229.07</c:v>
                </c:pt>
                <c:pt idx="52">
                  <c:v>229.07</c:v>
                </c:pt>
              </c:numCache>
            </c:numRef>
          </c:val>
          <c:smooth val="0"/>
        </c:ser>
        <c:ser>
          <c:idx val="2"/>
          <c:order val="1"/>
          <c:tx>
            <c:strRef>
              <c:f>'EU CENE'!$A$60</c:f>
              <c:strCache>
                <c:ptCount val="1"/>
                <c:pt idx="0">
                  <c:v>EU avg</c:v>
                </c:pt>
              </c:strCache>
            </c:strRef>
          </c:tx>
          <c:spPr>
            <a:ln w="28575" cap="rnd">
              <a:solidFill>
                <a:schemeClr val="accent3"/>
              </a:solidFill>
              <a:round/>
            </a:ln>
            <a:effectLst/>
          </c:spPr>
          <c:marker>
            <c:symbol val="none"/>
          </c:marker>
          <c:cat>
            <c:numRef>
              <c:f>'EU CENE'!$AN$58:$CN$58</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'EU CENE'!$AN$60:$CN$60</c:f>
              <c:numCache>
                <c:formatCode>0.00</c:formatCode>
                <c:ptCount val="53"/>
                <c:pt idx="0">
                  <c:v>355.97</c:v>
                </c:pt>
                <c:pt idx="1">
                  <c:v>356.64</c:v>
                </c:pt>
                <c:pt idx="2">
                  <c:v>358.28</c:v>
                </c:pt>
                <c:pt idx="3">
                  <c:v>361.67</c:v>
                </c:pt>
                <c:pt idx="4">
                  <c:v>363.11</c:v>
                </c:pt>
                <c:pt idx="5">
                  <c:v>363.69</c:v>
                </c:pt>
                <c:pt idx="6">
                  <c:v>365.59</c:v>
                </c:pt>
                <c:pt idx="7">
                  <c:v>366.29</c:v>
                </c:pt>
                <c:pt idx="8">
                  <c:v>367.32</c:v>
                </c:pt>
                <c:pt idx="9">
                  <c:v>368.94</c:v>
                </c:pt>
                <c:pt idx="10">
                  <c:v>370</c:v>
                </c:pt>
                <c:pt idx="11">
                  <c:v>370.9</c:v>
                </c:pt>
                <c:pt idx="12">
                  <c:v>371.37</c:v>
                </c:pt>
                <c:pt idx="13">
                  <c:v>371.13</c:v>
                </c:pt>
                <c:pt idx="14">
                  <c:v>372.2704</c:v>
                </c:pt>
                <c:pt idx="15">
                  <c:v>372.06180000000001</c:v>
                </c:pt>
                <c:pt idx="16">
                  <c:v>371.96589999999998</c:v>
                </c:pt>
                <c:pt idx="17">
                  <c:v>372.29500000000002</c:v>
                </c:pt>
                <c:pt idx="18">
                  <c:v>369.26589999999999</c:v>
                </c:pt>
                <c:pt idx="19">
                  <c:v>368.8184</c:v>
                </c:pt>
                <c:pt idx="20">
                  <c:v>369.07619999999997</c:v>
                </c:pt>
                <c:pt idx="21">
                  <c:v>370.75709999999998</c:v>
                </c:pt>
                <c:pt idx="22">
                  <c:v>369.54</c:v>
                </c:pt>
                <c:pt idx="23">
                  <c:v>368.97390000000001</c:v>
                </c:pt>
                <c:pt idx="24">
                  <c:v>367.22789999999998</c:v>
                </c:pt>
                <c:pt idx="25">
                  <c:v>362.2484</c:v>
                </c:pt>
                <c:pt idx="26">
                  <c:v>360.84949999999998</c:v>
                </c:pt>
                <c:pt idx="27">
                  <c:v>356.62040000000002</c:v>
                </c:pt>
                <c:pt idx="28">
                  <c:v>351.80290000000002</c:v>
                </c:pt>
                <c:pt idx="29">
                  <c:v>349.70830000000001</c:v>
                </c:pt>
                <c:pt idx="30">
                  <c:v>350.40179999999998</c:v>
                </c:pt>
                <c:pt idx="31">
                  <c:v>348.02030000000002</c:v>
                </c:pt>
                <c:pt idx="32">
                  <c:v>345.81479999999999</c:v>
                </c:pt>
                <c:pt idx="33">
                  <c:v>346.6146</c:v>
                </c:pt>
                <c:pt idx="34">
                  <c:v>348.48840000000001</c:v>
                </c:pt>
                <c:pt idx="35">
                  <c:v>331.87</c:v>
                </c:pt>
                <c:pt idx="36">
                  <c:v>352.13240000000002</c:v>
                </c:pt>
                <c:pt idx="37">
                  <c:v>357.85419999999999</c:v>
                </c:pt>
                <c:pt idx="38">
                  <c:v>357.15170000000001</c:v>
                </c:pt>
                <c:pt idx="39">
                  <c:v>349.68419999999998</c:v>
                </c:pt>
                <c:pt idx="40">
                  <c:v>349.6</c:v>
                </c:pt>
                <c:pt idx="41">
                  <c:v>347.28620000000001</c:v>
                </c:pt>
                <c:pt idx="42">
                  <c:v>349.28280000000001</c:v>
                </c:pt>
                <c:pt idx="43">
                  <c:v>349.74610000000001</c:v>
                </c:pt>
                <c:pt idx="44">
                  <c:v>351.34100000000001</c:v>
                </c:pt>
                <c:pt idx="45">
                  <c:v>352.13139999999999</c:v>
                </c:pt>
                <c:pt idx="46">
                  <c:v>353.61649999999997</c:v>
                </c:pt>
                <c:pt idx="47">
                  <c:v>350.75279999999998</c:v>
                </c:pt>
                <c:pt idx="48">
                  <c:v>352.94450000000001</c:v>
                </c:pt>
                <c:pt idx="49">
                  <c:v>351.72230000000002</c:v>
                </c:pt>
                <c:pt idx="50">
                  <c:v>351.54629999999997</c:v>
                </c:pt>
                <c:pt idx="51">
                  <c:v>351.28699999999998</c:v>
                </c:pt>
                <c:pt idx="52">
                  <c:v>351.91180000000003</c:v>
                </c:pt>
              </c:numCache>
            </c:numRef>
          </c:val>
          <c:smooth val="0"/>
        </c:ser>
        <c:ser>
          <c:idx val="3"/>
          <c:order val="2"/>
          <c:tx>
            <c:strRef>
              <c:f>'EU CENE'!$A$61</c:f>
              <c:strCache>
                <c:ptCount val="1"/>
                <c:pt idx="0">
                  <c:v>EU max</c:v>
                </c:pt>
              </c:strCache>
            </c:strRef>
          </c:tx>
          <c:spPr>
            <a:ln w="28575" cap="rnd">
              <a:solidFill>
                <a:schemeClr val="accent4"/>
              </a:solidFill>
              <a:round/>
            </a:ln>
            <a:effectLst/>
          </c:spPr>
          <c:marker>
            <c:symbol val="none"/>
          </c:marker>
          <c:cat>
            <c:numRef>
              <c:f>'EU CENE'!$AN$58:$CN$58</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'EU CENE'!$AN$61:$CN$61</c:f>
              <c:numCache>
                <c:formatCode>0.00</c:formatCode>
                <c:ptCount val="53"/>
                <c:pt idx="0">
                  <c:v>395.62</c:v>
                </c:pt>
                <c:pt idx="1">
                  <c:v>401.29</c:v>
                </c:pt>
                <c:pt idx="2">
                  <c:v>419.01</c:v>
                </c:pt>
                <c:pt idx="3">
                  <c:v>416.18</c:v>
                </c:pt>
                <c:pt idx="4">
                  <c:v>416.18</c:v>
                </c:pt>
                <c:pt idx="5">
                  <c:v>416.18</c:v>
                </c:pt>
                <c:pt idx="6">
                  <c:v>416.18</c:v>
                </c:pt>
                <c:pt idx="7">
                  <c:v>416.18</c:v>
                </c:pt>
                <c:pt idx="8">
                  <c:v>416.18</c:v>
                </c:pt>
                <c:pt idx="9">
                  <c:v>416.18</c:v>
                </c:pt>
                <c:pt idx="10">
                  <c:v>412.42</c:v>
                </c:pt>
                <c:pt idx="11">
                  <c:v>409.6</c:v>
                </c:pt>
                <c:pt idx="12">
                  <c:v>414.08</c:v>
                </c:pt>
                <c:pt idx="13">
                  <c:v>411.55</c:v>
                </c:pt>
                <c:pt idx="14">
                  <c:v>410.14510000000001</c:v>
                </c:pt>
                <c:pt idx="15">
                  <c:v>413.55470000000003</c:v>
                </c:pt>
                <c:pt idx="16">
                  <c:v>411.87880000000001</c:v>
                </c:pt>
                <c:pt idx="17">
                  <c:v>411.10469999999998</c:v>
                </c:pt>
                <c:pt idx="18">
                  <c:v>415.3415</c:v>
                </c:pt>
                <c:pt idx="19">
                  <c:v>412.18689999999998</c:v>
                </c:pt>
                <c:pt idx="20">
                  <c:v>410.0401</c:v>
                </c:pt>
                <c:pt idx="21">
                  <c:v>421.1071</c:v>
                </c:pt>
                <c:pt idx="22">
                  <c:v>421.11</c:v>
                </c:pt>
                <c:pt idx="23">
                  <c:v>421.1071</c:v>
                </c:pt>
                <c:pt idx="24">
                  <c:v>421.1071</c:v>
                </c:pt>
                <c:pt idx="25">
                  <c:v>421.1071</c:v>
                </c:pt>
                <c:pt idx="26">
                  <c:v>421.1071</c:v>
                </c:pt>
                <c:pt idx="27">
                  <c:v>421.1071</c:v>
                </c:pt>
                <c:pt idx="28">
                  <c:v>421.1071</c:v>
                </c:pt>
                <c:pt idx="29">
                  <c:v>421.1071</c:v>
                </c:pt>
                <c:pt idx="30">
                  <c:v>421.1071</c:v>
                </c:pt>
                <c:pt idx="31">
                  <c:v>421.1071</c:v>
                </c:pt>
                <c:pt idx="32">
                  <c:v>420.63290000000001</c:v>
                </c:pt>
                <c:pt idx="33">
                  <c:v>419.14819999999997</c:v>
                </c:pt>
                <c:pt idx="34">
                  <c:v>421.70299999999997</c:v>
                </c:pt>
                <c:pt idx="35">
                  <c:v>389.55</c:v>
                </c:pt>
                <c:pt idx="36">
                  <c:v>426.42970000000003</c:v>
                </c:pt>
                <c:pt idx="37">
                  <c:v>570.16380000000004</c:v>
                </c:pt>
                <c:pt idx="38">
                  <c:v>569.98779999999999</c:v>
                </c:pt>
                <c:pt idx="39">
                  <c:v>420.82870000000003</c:v>
                </c:pt>
                <c:pt idx="40">
                  <c:v>425.97</c:v>
                </c:pt>
                <c:pt idx="41">
                  <c:v>435.73360000000002</c:v>
                </c:pt>
                <c:pt idx="42">
                  <c:v>432.33629999999999</c:v>
                </c:pt>
                <c:pt idx="43">
                  <c:v>439.1345</c:v>
                </c:pt>
                <c:pt idx="44">
                  <c:v>438.74959999999999</c:v>
                </c:pt>
                <c:pt idx="45">
                  <c:v>437.91120000000001</c:v>
                </c:pt>
                <c:pt idx="46">
                  <c:v>439.05430000000001</c:v>
                </c:pt>
                <c:pt idx="47">
                  <c:v>438.47300000000001</c:v>
                </c:pt>
                <c:pt idx="48">
                  <c:v>432.04399999999998</c:v>
                </c:pt>
                <c:pt idx="49">
                  <c:v>431.2396</c:v>
                </c:pt>
                <c:pt idx="50">
                  <c:v>428.66039999999998</c:v>
                </c:pt>
                <c:pt idx="51">
                  <c:v>434.18020000000001</c:v>
                </c:pt>
                <c:pt idx="52">
                  <c:v>440.7448</c:v>
                </c:pt>
              </c:numCache>
            </c:numRef>
          </c:val>
          <c:smooth val="0"/>
        </c:ser>
        <c:ser>
          <c:idx val="4"/>
          <c:order val="3"/>
          <c:tx>
            <c:strRef>
              <c:f>'EU CENE'!$A$62</c:f>
              <c:strCache>
                <c:ptCount val="1"/>
                <c:pt idx="0">
                  <c:v>EU min</c:v>
                </c:pt>
              </c:strCache>
            </c:strRef>
          </c:tx>
          <c:spPr>
            <a:ln w="28575" cap="rnd">
              <a:solidFill>
                <a:schemeClr val="accent5"/>
              </a:solidFill>
              <a:round/>
            </a:ln>
            <a:effectLst/>
          </c:spPr>
          <c:marker>
            <c:symbol val="none"/>
          </c:marker>
          <c:cat>
            <c:numRef>
              <c:f>'EU CENE'!$AN$58:$CN$58</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'EU CENE'!$AN$62:$CN$62</c:f>
              <c:numCache>
                <c:formatCode>0.00</c:formatCode>
                <c:ptCount val="53"/>
                <c:pt idx="0">
                  <c:v>240.35</c:v>
                </c:pt>
                <c:pt idx="1">
                  <c:v>235.11</c:v>
                </c:pt>
                <c:pt idx="2">
                  <c:v>224.79</c:v>
                </c:pt>
                <c:pt idx="3">
                  <c:v>259.91000000000003</c:v>
                </c:pt>
                <c:pt idx="4">
                  <c:v>221.34</c:v>
                </c:pt>
                <c:pt idx="5">
                  <c:v>218.27</c:v>
                </c:pt>
                <c:pt idx="6">
                  <c:v>236.71</c:v>
                </c:pt>
                <c:pt idx="7">
                  <c:v>219.19</c:v>
                </c:pt>
                <c:pt idx="8">
                  <c:v>247.54</c:v>
                </c:pt>
                <c:pt idx="9">
                  <c:v>230.94</c:v>
                </c:pt>
                <c:pt idx="10">
                  <c:v>221.91</c:v>
                </c:pt>
                <c:pt idx="11">
                  <c:v>239.37</c:v>
                </c:pt>
                <c:pt idx="12">
                  <c:v>229.17</c:v>
                </c:pt>
                <c:pt idx="13">
                  <c:v>200.49</c:v>
                </c:pt>
                <c:pt idx="14">
                  <c:v>229.97040000000001</c:v>
                </c:pt>
                <c:pt idx="15">
                  <c:v>265.69529999999997</c:v>
                </c:pt>
                <c:pt idx="16">
                  <c:v>225.93520000000001</c:v>
                </c:pt>
                <c:pt idx="17">
                  <c:v>283.97129999999999</c:v>
                </c:pt>
                <c:pt idx="18">
                  <c:v>244.83369999999999</c:v>
                </c:pt>
                <c:pt idx="19">
                  <c:v>247.51609999999999</c:v>
                </c:pt>
                <c:pt idx="20">
                  <c:v>245.9982</c:v>
                </c:pt>
                <c:pt idx="21">
                  <c:v>250.41220000000001</c:v>
                </c:pt>
                <c:pt idx="22">
                  <c:v>234.15</c:v>
                </c:pt>
                <c:pt idx="23">
                  <c:v>249.43510000000001</c:v>
                </c:pt>
                <c:pt idx="24">
                  <c:v>260.45359999999999</c:v>
                </c:pt>
                <c:pt idx="25">
                  <c:v>271.48599999999999</c:v>
                </c:pt>
                <c:pt idx="26">
                  <c:v>236.47139999999999</c:v>
                </c:pt>
                <c:pt idx="27">
                  <c:v>224.17250000000001</c:v>
                </c:pt>
                <c:pt idx="28">
                  <c:v>243.36179999999999</c:v>
                </c:pt>
                <c:pt idx="29">
                  <c:v>256.75619999999998</c:v>
                </c:pt>
                <c:pt idx="30">
                  <c:v>247.33</c:v>
                </c:pt>
                <c:pt idx="31">
                  <c:v>239.1814</c:v>
                </c:pt>
                <c:pt idx="32">
                  <c:v>251.89189999999999</c:v>
                </c:pt>
                <c:pt idx="33">
                  <c:v>237.14930000000001</c:v>
                </c:pt>
                <c:pt idx="34">
                  <c:v>248.39850000000001</c:v>
                </c:pt>
                <c:pt idx="35">
                  <c:v>233.79310000000001</c:v>
                </c:pt>
                <c:pt idx="36">
                  <c:v>259.70159999999998</c:v>
                </c:pt>
                <c:pt idx="37">
                  <c:v>259.31040000000002</c:v>
                </c:pt>
                <c:pt idx="38">
                  <c:v>224.4367</c:v>
                </c:pt>
                <c:pt idx="39">
                  <c:v>192.37440000000001</c:v>
                </c:pt>
                <c:pt idx="40">
                  <c:v>202.22</c:v>
                </c:pt>
                <c:pt idx="41">
                  <c:v>213.6217</c:v>
                </c:pt>
                <c:pt idx="42">
                  <c:v>219.33930000000001</c:v>
                </c:pt>
                <c:pt idx="43">
                  <c:v>203.86920000000001</c:v>
                </c:pt>
                <c:pt idx="44">
                  <c:v>191.11240000000001</c:v>
                </c:pt>
                <c:pt idx="45">
                  <c:v>211.73849999999999</c:v>
                </c:pt>
                <c:pt idx="46">
                  <c:v>206.21680000000001</c:v>
                </c:pt>
                <c:pt idx="47">
                  <c:v>258.4701</c:v>
                </c:pt>
                <c:pt idx="48">
                  <c:v>207.02</c:v>
                </c:pt>
                <c:pt idx="49">
                  <c:v>197.76060000000001</c:v>
                </c:pt>
                <c:pt idx="50">
                  <c:v>220.03919999999999</c:v>
                </c:pt>
                <c:pt idx="51">
                  <c:v>197.82929999999999</c:v>
                </c:pt>
                <c:pt idx="52">
                  <c:v>203.77250000000001</c:v>
                </c:pt>
              </c:numCache>
            </c:numRef>
          </c:val>
          <c:smooth val="0"/>
        </c:ser>
        <c:ser>
          <c:idx val="5"/>
          <c:order val="4"/>
          <c:tx>
            <c:strRef>
              <c:f>'EU CENE'!$A$63</c:f>
              <c:strCache>
                <c:ptCount val="1"/>
                <c:pt idx="0">
                  <c:v>SI</c:v>
                </c:pt>
              </c:strCache>
            </c:strRef>
          </c:tx>
          <c:spPr>
            <a:ln w="28575" cap="rnd">
              <a:solidFill>
                <a:schemeClr val="accent6"/>
              </a:solidFill>
              <a:round/>
            </a:ln>
            <a:effectLst/>
          </c:spPr>
          <c:marker>
            <c:symbol val="none"/>
          </c:marker>
          <c:cat>
            <c:numRef>
              <c:f>'EU CENE'!$AN$58:$CN$58</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'EU CENE'!$AN$63:$CN$63</c:f>
              <c:numCache>
                <c:formatCode>0.00</c:formatCode>
                <c:ptCount val="53"/>
                <c:pt idx="0">
                  <c:v>321.86</c:v>
                </c:pt>
                <c:pt idx="1">
                  <c:v>342.38</c:v>
                </c:pt>
                <c:pt idx="2">
                  <c:v>337.97</c:v>
                </c:pt>
                <c:pt idx="3">
                  <c:v>326.83</c:v>
                </c:pt>
                <c:pt idx="4">
                  <c:v>338.39</c:v>
                </c:pt>
                <c:pt idx="5">
                  <c:v>337.33</c:v>
                </c:pt>
                <c:pt idx="6">
                  <c:v>344.71</c:v>
                </c:pt>
                <c:pt idx="7">
                  <c:v>339.41</c:v>
                </c:pt>
                <c:pt idx="8">
                  <c:v>330.33</c:v>
                </c:pt>
                <c:pt idx="9">
                  <c:v>332.3</c:v>
                </c:pt>
                <c:pt idx="10">
                  <c:v>327.9</c:v>
                </c:pt>
                <c:pt idx="11">
                  <c:v>329.82</c:v>
                </c:pt>
                <c:pt idx="12">
                  <c:v>324.52999999999997</c:v>
                </c:pt>
                <c:pt idx="13">
                  <c:v>327.02999999999997</c:v>
                </c:pt>
                <c:pt idx="14">
                  <c:v>333.42020000000002</c:v>
                </c:pt>
                <c:pt idx="15">
                  <c:v>328.41800000000001</c:v>
                </c:pt>
                <c:pt idx="16">
                  <c:v>331.77760000000001</c:v>
                </c:pt>
                <c:pt idx="17">
                  <c:v>334.44799999999998</c:v>
                </c:pt>
                <c:pt idx="18">
                  <c:v>335.50369999999998</c:v>
                </c:pt>
                <c:pt idx="19">
                  <c:v>336.87860000000001</c:v>
                </c:pt>
                <c:pt idx="20">
                  <c:v>333.83760000000001</c:v>
                </c:pt>
                <c:pt idx="21">
                  <c:v>333.57080000000002</c:v>
                </c:pt>
                <c:pt idx="22">
                  <c:v>333.77</c:v>
                </c:pt>
                <c:pt idx="23">
                  <c:v>324.11739999999998</c:v>
                </c:pt>
                <c:pt idx="24">
                  <c:v>334.28820000000002</c:v>
                </c:pt>
                <c:pt idx="25">
                  <c:v>328.4812</c:v>
                </c:pt>
                <c:pt idx="26">
                  <c:v>327.70949999999999</c:v>
                </c:pt>
                <c:pt idx="27">
                  <c:v>309.60520000000002</c:v>
                </c:pt>
                <c:pt idx="28">
                  <c:v>315.6576</c:v>
                </c:pt>
                <c:pt idx="29">
                  <c:v>317.0684</c:v>
                </c:pt>
                <c:pt idx="30">
                  <c:v>312.66180000000003</c:v>
                </c:pt>
                <c:pt idx="31">
                  <c:v>322.73590000000002</c:v>
                </c:pt>
                <c:pt idx="32">
                  <c:v>299.83969999999999</c:v>
                </c:pt>
                <c:pt idx="33">
                  <c:v>302.1678</c:v>
                </c:pt>
                <c:pt idx="34">
                  <c:v>299.99979999999999</c:v>
                </c:pt>
                <c:pt idx="35">
                  <c:v>298.99349999999998</c:v>
                </c:pt>
                <c:pt idx="36">
                  <c:v>299.98579999999998</c:v>
                </c:pt>
                <c:pt idx="37">
                  <c:v>301.53379999999999</c:v>
                </c:pt>
                <c:pt idx="38">
                  <c:v>297.69409999999999</c:v>
                </c:pt>
                <c:pt idx="39">
                  <c:v>306.46359999999999</c:v>
                </c:pt>
                <c:pt idx="40">
                  <c:v>302.42</c:v>
                </c:pt>
                <c:pt idx="41">
                  <c:v>304.3159</c:v>
                </c:pt>
                <c:pt idx="42">
                  <c:v>305.47829999999999</c:v>
                </c:pt>
                <c:pt idx="43">
                  <c:v>302.40359999999998</c:v>
                </c:pt>
                <c:pt idx="44">
                  <c:v>304.59070000000003</c:v>
                </c:pt>
                <c:pt idx="45">
                  <c:v>302.12279999999998</c:v>
                </c:pt>
                <c:pt idx="46">
                  <c:v>304.00650000000002</c:v>
                </c:pt>
                <c:pt idx="47">
                  <c:v>300.68799999999999</c:v>
                </c:pt>
                <c:pt idx="48">
                  <c:v>304.98739999999998</c:v>
                </c:pt>
                <c:pt idx="49">
                  <c:v>311.50689999999997</c:v>
                </c:pt>
                <c:pt idx="50">
                  <c:v>305.1327</c:v>
                </c:pt>
                <c:pt idx="51">
                  <c:v>299.31029999999998</c:v>
                </c:pt>
                <c:pt idx="52">
                  <c:v>306.73759999999999</c:v>
                </c:pt>
              </c:numCache>
            </c:numRef>
          </c:val>
          <c:smooth val="0"/>
        </c:ser>
        <c:dLbls>
          <c:showLegendKey val="0"/>
          <c:showVal val="0"/>
          <c:showCatName val="0"/>
          <c:showSerName val="0"/>
          <c:showPercent val="0"/>
          <c:showBubbleSize val="0"/>
        </c:dLbls>
        <c:smooth val="0"/>
        <c:axId val="633030256"/>
        <c:axId val="633032216"/>
      </c:lineChart>
      <c:catAx>
        <c:axId val="633030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3032216"/>
        <c:crosses val="autoZero"/>
        <c:auto val="1"/>
        <c:lblAlgn val="ctr"/>
        <c:lblOffset val="100"/>
        <c:noMultiLvlLbl val="0"/>
      </c:catAx>
      <c:valAx>
        <c:axId val="633032216"/>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303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94</xdr:col>
      <xdr:colOff>476249</xdr:colOff>
      <xdr:row>12</xdr:row>
      <xdr:rowOff>185736</xdr:rowOff>
    </xdr:from>
    <xdr:to>
      <xdr:col>110</xdr:col>
      <xdr:colOff>123825</xdr:colOff>
      <xdr:row>37</xdr:row>
      <xdr:rowOff>76200</xdr:rowOff>
    </xdr:to>
    <xdr:graphicFrame macro="">
      <xdr:nvGraphicFramePr>
        <xdr:cNvPr id="2" name="Grafikon 1" descr="&#10;Graf s prikazom gibanja cen po tednih v letih 2019 in 2020. Prikazani podatki so natančno prikazani v Tabeli 2.">
          <a:extLst>
            <a:ext uri="{FF2B5EF4-FFF2-40B4-BE49-F238E27FC236}">
              <a16:creationId xmlns="" xmlns:a16="http://schemas.microsoft.com/office/drawing/2014/main" id="{BBECBC70-A1F7-432E-8F80-9E0213A14E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514350</xdr:colOff>
      <xdr:row>3</xdr:row>
      <xdr:rowOff>119062</xdr:rowOff>
    </xdr:from>
    <xdr:to>
      <xdr:col>19</xdr:col>
      <xdr:colOff>0</xdr:colOff>
      <xdr:row>21</xdr:row>
      <xdr:rowOff>123825</xdr:rowOff>
    </xdr:to>
    <xdr:graphicFrame macro="">
      <xdr:nvGraphicFramePr>
        <xdr:cNvPr id="2" name="Grafikon 1" descr="Grafikon s prikazom gibanja cen tedenska zakola po kategorijah 2019/2020.">
          <a:extLst>
            <a:ext uri="{FF2B5EF4-FFF2-40B4-BE49-F238E27FC236}">
              <a16:creationId xmlns="" xmlns:a16="http://schemas.microsoft.com/office/drawing/2014/main" id="{6BB70D96-3143-427C-9007-86D6A3C87C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67</xdr:row>
      <xdr:rowOff>42861</xdr:rowOff>
    </xdr:from>
    <xdr:to>
      <xdr:col>11</xdr:col>
      <xdr:colOff>447675</xdr:colOff>
      <xdr:row>84</xdr:row>
      <xdr:rowOff>9524</xdr:rowOff>
    </xdr:to>
    <xdr:graphicFrame macro="">
      <xdr:nvGraphicFramePr>
        <xdr:cNvPr id="2" name="Grafikon 1" descr="Grafikon prikazuje gibanje cen iz tabele 2.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2" sqref="B2"/>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96" t="s">
        <v>13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t="s">
        <v>173</v>
      </c>
      <c r="B14" s="5" t="s">
        <v>10</v>
      </c>
    </row>
    <row r="15" spans="1:2" x14ac:dyDescent="0.25">
      <c r="A15" s="4" t="s">
        <v>174</v>
      </c>
      <c r="B15" s="5" t="s">
        <v>11</v>
      </c>
    </row>
    <row r="18" spans="2:2" x14ac:dyDescent="0.25">
      <c r="B18" s="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A22" workbookViewId="0">
      <selection activeCell="H32" sqref="H32"/>
    </sheetView>
  </sheetViews>
  <sheetFormatPr defaultRowHeight="15" x14ac:dyDescent="0.25"/>
  <cols>
    <col min="1" max="1" width="11.42578125" customWidth="1"/>
    <col min="2" max="2" width="12.42578125" customWidth="1"/>
    <col min="4" max="4" width="10.140625" customWidth="1"/>
    <col min="13" max="13" width="27.42578125" customWidth="1"/>
    <col min="14" max="14" width="14.28515625" customWidth="1"/>
  </cols>
  <sheetData>
    <row r="1" spans="1:14" x14ac:dyDescent="0.25">
      <c r="B1" t="s">
        <v>175</v>
      </c>
    </row>
    <row r="2" spans="1:14" ht="15.75" thickBot="1" x14ac:dyDescent="0.3"/>
    <row r="3" spans="1:14" ht="26.25" thickBot="1" x14ac:dyDescent="0.3">
      <c r="A3" s="7" t="s">
        <v>14</v>
      </c>
      <c r="B3" s="84"/>
      <c r="C3" s="83"/>
      <c r="D3" s="16"/>
      <c r="E3" s="16" t="s">
        <v>15</v>
      </c>
      <c r="F3" s="16"/>
      <c r="G3" s="16"/>
      <c r="H3" s="17"/>
      <c r="I3" s="18"/>
      <c r="L3" s="89"/>
      <c r="M3" s="90" t="s">
        <v>43</v>
      </c>
      <c r="N3" s="91" t="s">
        <v>41</v>
      </c>
    </row>
    <row r="4" spans="1:14" ht="15.75" thickBot="1" x14ac:dyDescent="0.3">
      <c r="A4" s="80"/>
      <c r="B4" s="19"/>
      <c r="C4" s="13" t="s">
        <v>16</v>
      </c>
      <c r="D4" s="14" t="s">
        <v>17</v>
      </c>
      <c r="E4" s="15" t="s">
        <v>18</v>
      </c>
      <c r="F4" s="14" t="s">
        <v>19</v>
      </c>
      <c r="G4" s="20" t="s">
        <v>20</v>
      </c>
      <c r="H4" s="20" t="s">
        <v>21</v>
      </c>
      <c r="I4" s="81" t="s">
        <v>22</v>
      </c>
      <c r="L4" s="83"/>
      <c r="M4" s="94"/>
      <c r="N4" s="95"/>
    </row>
    <row r="5" spans="1:14" x14ac:dyDescent="0.25">
      <c r="A5" s="7" t="s">
        <v>24</v>
      </c>
      <c r="B5" s="8" t="s">
        <v>23</v>
      </c>
      <c r="C5" s="21" t="s">
        <v>63</v>
      </c>
      <c r="D5" s="21">
        <v>50</v>
      </c>
      <c r="E5" s="22"/>
      <c r="F5" s="21" t="s">
        <v>63</v>
      </c>
      <c r="G5" s="22"/>
      <c r="H5" s="21">
        <v>1</v>
      </c>
      <c r="I5" s="24"/>
      <c r="L5" s="92" t="s">
        <v>16</v>
      </c>
      <c r="M5" s="93" t="s">
        <v>24</v>
      </c>
      <c r="N5" s="327" t="s">
        <v>63</v>
      </c>
    </row>
    <row r="6" spans="1:14" x14ac:dyDescent="0.25">
      <c r="A6" s="6" t="s">
        <v>24</v>
      </c>
      <c r="B6" s="9" t="s">
        <v>25</v>
      </c>
      <c r="C6" s="25"/>
      <c r="D6" s="26">
        <v>19707</v>
      </c>
      <c r="E6" s="27"/>
      <c r="F6" s="28"/>
      <c r="G6" s="29"/>
      <c r="H6" s="25">
        <v>408</v>
      </c>
      <c r="I6" s="30"/>
      <c r="L6" s="86" t="s">
        <v>16</v>
      </c>
      <c r="M6" s="85" t="s">
        <v>27</v>
      </c>
      <c r="N6" s="327" t="s">
        <v>63</v>
      </c>
    </row>
    <row r="7" spans="1:14" ht="15.75" thickBot="1" x14ac:dyDescent="0.3">
      <c r="A7" s="80" t="s">
        <v>24</v>
      </c>
      <c r="B7" s="10" t="s">
        <v>26</v>
      </c>
      <c r="C7" s="31"/>
      <c r="D7" s="31">
        <v>317.08999999999997</v>
      </c>
      <c r="E7" s="32"/>
      <c r="F7" s="33"/>
      <c r="G7" s="32"/>
      <c r="H7" s="31">
        <v>311.32</v>
      </c>
      <c r="I7" s="34"/>
      <c r="L7" s="86" t="s">
        <v>16</v>
      </c>
      <c r="M7" s="85" t="s">
        <v>30</v>
      </c>
      <c r="N7" s="327" t="s">
        <v>63</v>
      </c>
    </row>
    <row r="8" spans="1:14" x14ac:dyDescent="0.25">
      <c r="A8" s="7" t="s">
        <v>27</v>
      </c>
      <c r="B8" s="8" t="s">
        <v>23</v>
      </c>
      <c r="C8" s="21" t="s">
        <v>63</v>
      </c>
      <c r="D8" s="21">
        <v>51</v>
      </c>
      <c r="E8" s="22"/>
      <c r="F8" s="21" t="s">
        <v>63</v>
      </c>
      <c r="G8" s="22"/>
      <c r="H8" s="21">
        <v>6</v>
      </c>
      <c r="I8" s="24"/>
      <c r="L8" s="86" t="s">
        <v>16</v>
      </c>
      <c r="M8" s="85" t="s">
        <v>31</v>
      </c>
      <c r="N8" s="327" t="s">
        <v>63</v>
      </c>
    </row>
    <row r="9" spans="1:14" x14ac:dyDescent="0.25">
      <c r="A9" s="6" t="s">
        <v>27</v>
      </c>
      <c r="B9" s="9" t="s">
        <v>25</v>
      </c>
      <c r="C9" s="25"/>
      <c r="D9" s="25">
        <v>22041</v>
      </c>
      <c r="E9" s="27"/>
      <c r="F9" s="25"/>
      <c r="G9" s="27"/>
      <c r="H9" s="25">
        <v>1904</v>
      </c>
      <c r="I9" s="30"/>
      <c r="L9" s="86" t="s">
        <v>16</v>
      </c>
      <c r="M9" s="85" t="s">
        <v>34</v>
      </c>
      <c r="N9" s="327" t="s">
        <v>63</v>
      </c>
    </row>
    <row r="10" spans="1:14" ht="15.75" thickBot="1" x14ac:dyDescent="0.3">
      <c r="A10" s="80" t="s">
        <v>27</v>
      </c>
      <c r="B10" s="10" t="s">
        <v>26</v>
      </c>
      <c r="C10" s="31"/>
      <c r="D10" s="35">
        <v>316.7</v>
      </c>
      <c r="E10" s="32"/>
      <c r="F10" s="36"/>
      <c r="G10" s="32"/>
      <c r="H10" s="35">
        <v>313.33</v>
      </c>
      <c r="I10" s="34"/>
      <c r="L10" s="86" t="s">
        <v>16</v>
      </c>
      <c r="M10" s="85" t="s">
        <v>35</v>
      </c>
      <c r="N10" s="327" t="s">
        <v>63</v>
      </c>
    </row>
    <row r="11" spans="1:14" x14ac:dyDescent="0.25">
      <c r="A11" s="7" t="s">
        <v>28</v>
      </c>
      <c r="B11" s="8" t="s">
        <v>23</v>
      </c>
      <c r="C11" s="37"/>
      <c r="D11" s="22"/>
      <c r="E11" s="38"/>
      <c r="F11" s="21" t="s">
        <v>63</v>
      </c>
      <c r="G11" s="37"/>
      <c r="H11" s="64">
        <v>8</v>
      </c>
      <c r="I11" s="40"/>
      <c r="L11" s="86" t="s">
        <v>17</v>
      </c>
      <c r="M11" s="85" t="s">
        <v>24</v>
      </c>
      <c r="N11" s="328">
        <f>D7</f>
        <v>317.08999999999997</v>
      </c>
    </row>
    <row r="12" spans="1:14" x14ac:dyDescent="0.25">
      <c r="A12" s="6" t="s">
        <v>28</v>
      </c>
      <c r="B12" s="9" t="s">
        <v>25</v>
      </c>
      <c r="C12" s="41"/>
      <c r="D12" s="29"/>
      <c r="E12" s="42"/>
      <c r="F12" s="28"/>
      <c r="G12" s="43"/>
      <c r="H12" s="57">
        <v>2984</v>
      </c>
      <c r="I12" s="45"/>
      <c r="L12" s="86" t="s">
        <v>17</v>
      </c>
      <c r="M12" s="85" t="s">
        <v>27</v>
      </c>
      <c r="N12" s="328">
        <f>D10</f>
        <v>316.7</v>
      </c>
    </row>
    <row r="13" spans="1:14" ht="15.75" thickBot="1" x14ac:dyDescent="0.3">
      <c r="A13" s="80" t="s">
        <v>28</v>
      </c>
      <c r="B13" s="10" t="s">
        <v>26</v>
      </c>
      <c r="C13" s="46"/>
      <c r="D13" s="47"/>
      <c r="E13" s="48"/>
      <c r="F13" s="33"/>
      <c r="G13" s="49"/>
      <c r="H13" s="58">
        <v>316.92</v>
      </c>
      <c r="I13" s="50"/>
      <c r="L13" s="86" t="s">
        <v>17</v>
      </c>
      <c r="M13" s="85" t="s">
        <v>30</v>
      </c>
      <c r="N13" s="328">
        <f>D19</f>
        <v>309.02999999999997</v>
      </c>
    </row>
    <row r="14" spans="1:14" x14ac:dyDescent="0.25">
      <c r="A14" s="7" t="s">
        <v>29</v>
      </c>
      <c r="B14" s="8" t="s">
        <v>23</v>
      </c>
      <c r="C14" s="37"/>
      <c r="D14" s="22"/>
      <c r="E14" s="51"/>
      <c r="F14" s="37"/>
      <c r="G14" s="37"/>
      <c r="H14" s="29"/>
      <c r="I14" s="21">
        <v>2</v>
      </c>
      <c r="L14" s="86" t="s">
        <v>17</v>
      </c>
      <c r="M14" s="85" t="s">
        <v>31</v>
      </c>
      <c r="N14" s="328">
        <f>D22</f>
        <v>312.81</v>
      </c>
    </row>
    <row r="15" spans="1:14" x14ac:dyDescent="0.25">
      <c r="A15" s="6" t="s">
        <v>29</v>
      </c>
      <c r="B15" s="9" t="s">
        <v>25</v>
      </c>
      <c r="C15" s="52"/>
      <c r="D15" s="29"/>
      <c r="E15" s="53"/>
      <c r="F15" s="41"/>
      <c r="G15" s="52"/>
      <c r="H15" s="27"/>
      <c r="I15" s="25">
        <v>171</v>
      </c>
      <c r="L15" s="86" t="s">
        <v>17</v>
      </c>
      <c r="M15" s="85" t="s">
        <v>34</v>
      </c>
      <c r="N15" s="329">
        <f>D31</f>
        <v>287.62</v>
      </c>
    </row>
    <row r="16" spans="1:14" ht="15.75" thickBot="1" x14ac:dyDescent="0.3">
      <c r="A16" s="80" t="s">
        <v>29</v>
      </c>
      <c r="B16" s="10" t="s">
        <v>26</v>
      </c>
      <c r="C16" s="49"/>
      <c r="D16" s="32"/>
      <c r="E16" s="54"/>
      <c r="F16" s="55"/>
      <c r="G16" s="49"/>
      <c r="H16" s="32"/>
      <c r="I16" s="31">
        <v>467.56</v>
      </c>
      <c r="L16" s="86" t="s">
        <v>17</v>
      </c>
      <c r="M16" s="85" t="s">
        <v>35</v>
      </c>
      <c r="N16" s="329">
        <f>D34</f>
        <v>290.83999999999997</v>
      </c>
    </row>
    <row r="17" spans="1:14" x14ac:dyDescent="0.25">
      <c r="A17" s="7" t="s">
        <v>30</v>
      </c>
      <c r="B17" s="8" t="s">
        <v>23</v>
      </c>
      <c r="C17" s="21" t="s">
        <v>63</v>
      </c>
      <c r="D17" s="56">
        <v>105</v>
      </c>
      <c r="E17" s="37"/>
      <c r="F17" s="37"/>
      <c r="G17" s="22"/>
      <c r="H17" s="21">
        <v>27</v>
      </c>
      <c r="I17" s="21">
        <v>10</v>
      </c>
      <c r="L17" s="86" t="s">
        <v>18</v>
      </c>
      <c r="M17" s="85" t="s">
        <v>31</v>
      </c>
      <c r="N17" s="328">
        <f>E22</f>
        <v>307.29000000000002</v>
      </c>
    </row>
    <row r="18" spans="1:14" x14ac:dyDescent="0.25">
      <c r="A18" s="6" t="s">
        <v>30</v>
      </c>
      <c r="B18" s="9" t="s">
        <v>25</v>
      </c>
      <c r="C18" s="25"/>
      <c r="D18" s="25">
        <v>36641</v>
      </c>
      <c r="E18" s="52"/>
      <c r="F18" s="52"/>
      <c r="G18" s="27"/>
      <c r="H18" s="25">
        <v>7078</v>
      </c>
      <c r="I18" s="25">
        <v>1081</v>
      </c>
      <c r="L18" s="86" t="s">
        <v>19</v>
      </c>
      <c r="M18" s="85" t="s">
        <v>24</v>
      </c>
      <c r="N18" s="327" t="s">
        <v>63</v>
      </c>
    </row>
    <row r="19" spans="1:14" ht="15.75" thickBot="1" x14ac:dyDescent="0.3">
      <c r="A19" s="80" t="s">
        <v>30</v>
      </c>
      <c r="B19" s="10" t="s">
        <v>26</v>
      </c>
      <c r="C19" s="31"/>
      <c r="D19" s="31">
        <v>309.02999999999997</v>
      </c>
      <c r="E19" s="49"/>
      <c r="F19" s="49"/>
      <c r="G19" s="32"/>
      <c r="H19" s="31">
        <v>298.45</v>
      </c>
      <c r="I19" s="31">
        <v>449.52</v>
      </c>
      <c r="L19" s="86" t="s">
        <v>19</v>
      </c>
      <c r="M19" s="85" t="s">
        <v>27</v>
      </c>
      <c r="N19" s="327" t="s">
        <v>63</v>
      </c>
    </row>
    <row r="20" spans="1:14" x14ac:dyDescent="0.25">
      <c r="A20" s="7" t="s">
        <v>31</v>
      </c>
      <c r="B20" s="8" t="s">
        <v>23</v>
      </c>
      <c r="C20" s="21" t="s">
        <v>63</v>
      </c>
      <c r="D20" s="21">
        <v>53</v>
      </c>
      <c r="E20" s="56">
        <v>18</v>
      </c>
      <c r="F20" s="21" t="s">
        <v>63</v>
      </c>
      <c r="G20" s="21">
        <v>28</v>
      </c>
      <c r="H20" s="21">
        <v>76</v>
      </c>
      <c r="I20" s="24"/>
      <c r="L20" s="86" t="s">
        <v>19</v>
      </c>
      <c r="M20" s="85" t="s">
        <v>28</v>
      </c>
      <c r="N20" s="327" t="s">
        <v>63</v>
      </c>
    </row>
    <row r="21" spans="1:14" x14ac:dyDescent="0.25">
      <c r="A21" s="6" t="s">
        <v>31</v>
      </c>
      <c r="B21" s="9" t="s">
        <v>25</v>
      </c>
      <c r="C21" s="26"/>
      <c r="D21" s="26">
        <v>20548</v>
      </c>
      <c r="E21" s="25">
        <v>7306</v>
      </c>
      <c r="F21" s="25"/>
      <c r="G21" s="25">
        <v>9544</v>
      </c>
      <c r="H21" s="57">
        <v>25992</v>
      </c>
      <c r="I21" s="30"/>
      <c r="L21" s="86" t="s">
        <v>19</v>
      </c>
      <c r="M21" s="85" t="s">
        <v>31</v>
      </c>
      <c r="N21" s="327" t="s">
        <v>63</v>
      </c>
    </row>
    <row r="22" spans="1:14" ht="15.75" thickBot="1" x14ac:dyDescent="0.3">
      <c r="A22" s="80" t="s">
        <v>31</v>
      </c>
      <c r="B22" s="10" t="s">
        <v>26</v>
      </c>
      <c r="C22" s="35"/>
      <c r="D22" s="35">
        <v>312.81</v>
      </c>
      <c r="E22" s="35">
        <v>307.29000000000002</v>
      </c>
      <c r="F22" s="31"/>
      <c r="G22" s="31">
        <v>228.84</v>
      </c>
      <c r="H22" s="58">
        <v>307.40999999999997</v>
      </c>
      <c r="I22" s="30"/>
      <c r="L22" s="86" t="s">
        <v>19</v>
      </c>
      <c r="M22" s="85" t="s">
        <v>32</v>
      </c>
      <c r="N22" s="327" t="s">
        <v>63</v>
      </c>
    </row>
    <row r="23" spans="1:14" x14ac:dyDescent="0.25">
      <c r="A23" s="7" t="s">
        <v>32</v>
      </c>
      <c r="B23" s="8" t="s">
        <v>23</v>
      </c>
      <c r="C23" s="37"/>
      <c r="D23" s="22"/>
      <c r="E23" s="38"/>
      <c r="F23" s="21" t="s">
        <v>63</v>
      </c>
      <c r="G23" s="21">
        <v>5</v>
      </c>
      <c r="H23" s="21">
        <v>16</v>
      </c>
      <c r="I23" s="24"/>
      <c r="L23" s="86" t="s">
        <v>19</v>
      </c>
      <c r="M23" s="85" t="s">
        <v>35</v>
      </c>
      <c r="N23" s="327" t="s">
        <v>63</v>
      </c>
    </row>
    <row r="24" spans="1:14" x14ac:dyDescent="0.25">
      <c r="A24" s="6" t="s">
        <v>32</v>
      </c>
      <c r="B24" s="9" t="s">
        <v>25</v>
      </c>
      <c r="C24" s="52"/>
      <c r="D24" s="29"/>
      <c r="E24" s="59"/>
      <c r="F24" s="25"/>
      <c r="G24" s="25">
        <v>1931</v>
      </c>
      <c r="H24" s="60">
        <v>5425</v>
      </c>
      <c r="I24" s="30"/>
      <c r="L24" s="86" t="s">
        <v>19</v>
      </c>
      <c r="M24" s="85" t="s">
        <v>37</v>
      </c>
      <c r="N24" s="327" t="s">
        <v>63</v>
      </c>
    </row>
    <row r="25" spans="1:14" ht="15.75" thickBot="1" x14ac:dyDescent="0.3">
      <c r="A25" s="80" t="s">
        <v>32</v>
      </c>
      <c r="B25" s="10" t="s">
        <v>26</v>
      </c>
      <c r="C25" s="55"/>
      <c r="D25" s="32"/>
      <c r="E25" s="61"/>
      <c r="F25" s="35"/>
      <c r="G25" s="35">
        <v>236.6</v>
      </c>
      <c r="H25" s="62">
        <v>297.39999999999998</v>
      </c>
      <c r="I25" s="34"/>
      <c r="L25" s="86" t="s">
        <v>20</v>
      </c>
      <c r="M25" s="85" t="s">
        <v>31</v>
      </c>
      <c r="N25" s="328">
        <f>G22</f>
        <v>228.84</v>
      </c>
    </row>
    <row r="26" spans="1:14" x14ac:dyDescent="0.25">
      <c r="A26" s="7" t="s">
        <v>33</v>
      </c>
      <c r="B26" s="8" t="s">
        <v>23</v>
      </c>
      <c r="C26" s="37"/>
      <c r="D26" s="22"/>
      <c r="E26" s="51"/>
      <c r="F26" s="37"/>
      <c r="G26" s="37"/>
      <c r="H26" s="39"/>
      <c r="I26" s="21">
        <v>10</v>
      </c>
      <c r="L26" s="86" t="s">
        <v>20</v>
      </c>
      <c r="M26" s="85" t="s">
        <v>32</v>
      </c>
      <c r="N26" s="328">
        <f>G25</f>
        <v>236.6</v>
      </c>
    </row>
    <row r="27" spans="1:14" x14ac:dyDescent="0.25">
      <c r="A27" s="6" t="s">
        <v>33</v>
      </c>
      <c r="B27" s="9" t="s">
        <v>25</v>
      </c>
      <c r="C27" s="41"/>
      <c r="D27" s="29"/>
      <c r="E27" s="53"/>
      <c r="F27" s="52"/>
      <c r="G27" s="41"/>
      <c r="H27" s="44"/>
      <c r="I27" s="25">
        <v>848</v>
      </c>
      <c r="L27" s="86" t="s">
        <v>20</v>
      </c>
      <c r="M27" s="85" t="s">
        <v>34</v>
      </c>
      <c r="N27" s="328">
        <f>G31</f>
        <v>194.88</v>
      </c>
    </row>
    <row r="28" spans="1:14" ht="15.75" thickBot="1" x14ac:dyDescent="0.3">
      <c r="A28" s="80" t="s">
        <v>33</v>
      </c>
      <c r="B28" s="10" t="s">
        <v>26</v>
      </c>
      <c r="C28" s="49"/>
      <c r="D28" s="32"/>
      <c r="E28" s="54"/>
      <c r="F28" s="49"/>
      <c r="G28" s="49"/>
      <c r="H28" s="63"/>
      <c r="I28" s="31">
        <v>432.55</v>
      </c>
      <c r="L28" s="86" t="s">
        <v>20</v>
      </c>
      <c r="M28" s="85" t="s">
        <v>35</v>
      </c>
      <c r="N28" s="328">
        <f>G34</f>
        <v>216.93</v>
      </c>
    </row>
    <row r="29" spans="1:14" x14ac:dyDescent="0.25">
      <c r="A29" s="7" t="s">
        <v>34</v>
      </c>
      <c r="B29" s="8" t="s">
        <v>23</v>
      </c>
      <c r="C29" s="21" t="s">
        <v>63</v>
      </c>
      <c r="D29" s="56">
        <v>41</v>
      </c>
      <c r="E29" s="37"/>
      <c r="F29" s="22"/>
      <c r="G29" s="56">
        <v>47</v>
      </c>
      <c r="H29" s="21">
        <v>8</v>
      </c>
      <c r="I29" s="21">
        <v>35</v>
      </c>
      <c r="L29" s="86" t="s">
        <v>20</v>
      </c>
      <c r="M29" s="85" t="s">
        <v>37</v>
      </c>
      <c r="N29" s="327" t="s">
        <v>63</v>
      </c>
    </row>
    <row r="30" spans="1:14" x14ac:dyDescent="0.25">
      <c r="A30" s="6" t="s">
        <v>34</v>
      </c>
      <c r="B30" s="9" t="s">
        <v>25</v>
      </c>
      <c r="C30" s="25"/>
      <c r="D30" s="26">
        <v>11974</v>
      </c>
      <c r="E30" s="52"/>
      <c r="F30" s="27"/>
      <c r="G30" s="25">
        <v>12938</v>
      </c>
      <c r="H30" s="25">
        <v>1817</v>
      </c>
      <c r="I30" s="25">
        <v>3576</v>
      </c>
      <c r="L30" s="86" t="s">
        <v>20</v>
      </c>
      <c r="M30" s="85" t="s">
        <v>38</v>
      </c>
      <c r="N30" s="328">
        <f>G46</f>
        <v>159.59</v>
      </c>
    </row>
    <row r="31" spans="1:14" ht="15.75" thickBot="1" x14ac:dyDescent="0.3">
      <c r="A31" s="80" t="s">
        <v>34</v>
      </c>
      <c r="B31" s="10" t="s">
        <v>26</v>
      </c>
      <c r="C31" s="31"/>
      <c r="D31" s="35">
        <v>287.62</v>
      </c>
      <c r="E31" s="49"/>
      <c r="F31" s="32"/>
      <c r="G31" s="31">
        <v>194.88</v>
      </c>
      <c r="H31" s="31">
        <v>257.7</v>
      </c>
      <c r="I31" s="31">
        <v>440.71</v>
      </c>
      <c r="L31" s="86" t="s">
        <v>20</v>
      </c>
      <c r="M31" s="85" t="s">
        <v>39</v>
      </c>
      <c r="N31" s="328">
        <f>G49</f>
        <v>180.1</v>
      </c>
    </row>
    <row r="32" spans="1:14" x14ac:dyDescent="0.25">
      <c r="A32" s="7" t="s">
        <v>35</v>
      </c>
      <c r="B32" s="8" t="s">
        <v>23</v>
      </c>
      <c r="C32" s="21" t="s">
        <v>63</v>
      </c>
      <c r="D32" s="64">
        <v>39</v>
      </c>
      <c r="E32" s="22"/>
      <c r="F32" s="21" t="s">
        <v>63</v>
      </c>
      <c r="G32" s="21">
        <v>25</v>
      </c>
      <c r="H32" s="21">
        <v>9</v>
      </c>
      <c r="I32" s="24"/>
      <c r="L32" s="86" t="s">
        <v>21</v>
      </c>
      <c r="M32" s="85" t="s">
        <v>24</v>
      </c>
      <c r="N32" s="328">
        <f>H7</f>
        <v>311.32</v>
      </c>
    </row>
    <row r="33" spans="1:14" x14ac:dyDescent="0.25">
      <c r="A33" s="6" t="s">
        <v>35</v>
      </c>
      <c r="B33" s="9" t="s">
        <v>25</v>
      </c>
      <c r="C33" s="65"/>
      <c r="D33" s="65">
        <v>13729</v>
      </c>
      <c r="E33" s="27"/>
      <c r="F33" s="25"/>
      <c r="G33" s="25">
        <v>7880</v>
      </c>
      <c r="H33" s="65">
        <v>2281</v>
      </c>
      <c r="I33" s="30"/>
      <c r="L33" s="86" t="s">
        <v>21</v>
      </c>
      <c r="M33" s="85" t="s">
        <v>27</v>
      </c>
      <c r="N33" s="328">
        <f>H10</f>
        <v>313.33</v>
      </c>
    </row>
    <row r="34" spans="1:14" ht="15.75" thickBot="1" x14ac:dyDescent="0.3">
      <c r="A34" s="80" t="s">
        <v>35</v>
      </c>
      <c r="B34" s="10" t="s">
        <v>36</v>
      </c>
      <c r="C34" s="66"/>
      <c r="D34" s="66">
        <v>290.83999999999997</v>
      </c>
      <c r="E34" s="32"/>
      <c r="F34" s="31"/>
      <c r="G34" s="31">
        <v>216.93</v>
      </c>
      <c r="H34" s="67">
        <v>286.45999999999998</v>
      </c>
      <c r="I34" s="30"/>
      <c r="L34" s="86" t="s">
        <v>21</v>
      </c>
      <c r="M34" s="85" t="s">
        <v>28</v>
      </c>
      <c r="N34" s="328">
        <f>H13</f>
        <v>316.92</v>
      </c>
    </row>
    <row r="35" spans="1:14" x14ac:dyDescent="0.25">
      <c r="A35" s="7" t="s">
        <v>37</v>
      </c>
      <c r="B35" s="8" t="s">
        <v>23</v>
      </c>
      <c r="C35" s="37"/>
      <c r="D35" s="22"/>
      <c r="E35" s="38"/>
      <c r="F35" s="21" t="s">
        <v>63</v>
      </c>
      <c r="G35" s="21" t="s">
        <v>63</v>
      </c>
      <c r="H35" s="64">
        <v>1</v>
      </c>
      <c r="I35" s="24"/>
      <c r="L35" s="86" t="s">
        <v>21</v>
      </c>
      <c r="M35" s="85" t="s">
        <v>30</v>
      </c>
      <c r="N35" s="328">
        <f>H19</f>
        <v>298.45</v>
      </c>
    </row>
    <row r="36" spans="1:14" x14ac:dyDescent="0.25">
      <c r="A36" s="6" t="s">
        <v>37</v>
      </c>
      <c r="B36" s="9" t="s">
        <v>25</v>
      </c>
      <c r="C36" s="41"/>
      <c r="D36" s="29"/>
      <c r="E36" s="59"/>
      <c r="F36" s="25"/>
      <c r="G36" s="26"/>
      <c r="H36" s="25">
        <v>381</v>
      </c>
      <c r="I36" s="30"/>
      <c r="L36" s="86" t="s">
        <v>21</v>
      </c>
      <c r="M36" s="85" t="s">
        <v>31</v>
      </c>
      <c r="N36" s="328">
        <f>H22</f>
        <v>307.40999999999997</v>
      </c>
    </row>
    <row r="37" spans="1:14" ht="15.75" thickBot="1" x14ac:dyDescent="0.3">
      <c r="A37" s="80" t="s">
        <v>37</v>
      </c>
      <c r="B37" s="10" t="s">
        <v>26</v>
      </c>
      <c r="C37" s="49"/>
      <c r="D37" s="32"/>
      <c r="E37" s="61"/>
      <c r="F37" s="35"/>
      <c r="G37" s="35"/>
      <c r="H37" s="58">
        <v>296.32</v>
      </c>
      <c r="I37" s="30"/>
      <c r="L37" s="86" t="s">
        <v>21</v>
      </c>
      <c r="M37" s="85" t="s">
        <v>32</v>
      </c>
      <c r="N37" s="328">
        <f>H25</f>
        <v>297.39999999999998</v>
      </c>
    </row>
    <row r="38" spans="1:14" x14ac:dyDescent="0.25">
      <c r="A38" s="7" t="s">
        <v>28</v>
      </c>
      <c r="B38" s="8" t="s">
        <v>23</v>
      </c>
      <c r="C38" s="37"/>
      <c r="D38" s="22"/>
      <c r="E38" s="51"/>
      <c r="F38" s="37"/>
      <c r="G38" s="22"/>
      <c r="H38" s="64"/>
      <c r="I38" s="24"/>
      <c r="L38" s="86" t="s">
        <v>21</v>
      </c>
      <c r="M38" s="85" t="s">
        <v>34</v>
      </c>
      <c r="N38" s="328">
        <f>H31</f>
        <v>257.7</v>
      </c>
    </row>
    <row r="39" spans="1:14" x14ac:dyDescent="0.25">
      <c r="A39" s="6" t="s">
        <v>28</v>
      </c>
      <c r="B39" s="9" t="s">
        <v>25</v>
      </c>
      <c r="C39" s="41"/>
      <c r="D39" s="29"/>
      <c r="E39" s="53"/>
      <c r="F39" s="52"/>
      <c r="G39" s="29"/>
      <c r="H39" s="25"/>
      <c r="I39" s="30"/>
      <c r="L39" s="86" t="s">
        <v>21</v>
      </c>
      <c r="M39" s="85" t="s">
        <v>35</v>
      </c>
      <c r="N39" s="329">
        <f>H34</f>
        <v>286.45999999999998</v>
      </c>
    </row>
    <row r="40" spans="1:14" ht="15.75" thickBot="1" x14ac:dyDescent="0.3">
      <c r="A40" s="80" t="s">
        <v>28</v>
      </c>
      <c r="B40" s="10" t="s">
        <v>26</v>
      </c>
      <c r="C40" s="49"/>
      <c r="D40" s="32"/>
      <c r="E40" s="54"/>
      <c r="F40" s="49"/>
      <c r="G40" s="32"/>
      <c r="H40" s="68"/>
      <c r="I40" s="34"/>
      <c r="L40" s="86" t="s">
        <v>21</v>
      </c>
      <c r="M40" s="85" t="s">
        <v>37</v>
      </c>
      <c r="N40" s="328">
        <f>H37</f>
        <v>296.32</v>
      </c>
    </row>
    <row r="41" spans="1:14" x14ac:dyDescent="0.25">
      <c r="A41" s="7" t="s">
        <v>42</v>
      </c>
      <c r="B41" s="139" t="s">
        <v>23</v>
      </c>
      <c r="C41" s="37"/>
      <c r="D41" s="22"/>
      <c r="E41" s="51"/>
      <c r="F41" s="37"/>
      <c r="G41" s="37"/>
      <c r="H41" s="37"/>
      <c r="I41" s="64">
        <v>1</v>
      </c>
      <c r="L41" s="86" t="s">
        <v>22</v>
      </c>
      <c r="M41" s="85" t="s">
        <v>29</v>
      </c>
      <c r="N41" s="328">
        <f>I16</f>
        <v>467.56</v>
      </c>
    </row>
    <row r="42" spans="1:14" x14ac:dyDescent="0.25">
      <c r="A42" s="6" t="s">
        <v>42</v>
      </c>
      <c r="B42" s="140" t="s">
        <v>25</v>
      </c>
      <c r="C42" s="41"/>
      <c r="D42" s="29"/>
      <c r="E42" s="53"/>
      <c r="F42" s="52"/>
      <c r="G42" s="41"/>
      <c r="H42" s="41"/>
      <c r="I42" s="57">
        <v>106</v>
      </c>
      <c r="L42" s="86" t="s">
        <v>22</v>
      </c>
      <c r="M42" s="85" t="s">
        <v>30</v>
      </c>
      <c r="N42" s="328">
        <f>I19</f>
        <v>449.52</v>
      </c>
    </row>
    <row r="43" spans="1:14" ht="15.75" thickBot="1" x14ac:dyDescent="0.3">
      <c r="A43" s="80" t="s">
        <v>42</v>
      </c>
      <c r="B43" s="141" t="s">
        <v>26</v>
      </c>
      <c r="C43" s="49"/>
      <c r="D43" s="32"/>
      <c r="E43" s="54"/>
      <c r="F43" s="49"/>
      <c r="G43" s="49"/>
      <c r="H43" s="142"/>
      <c r="I43" s="143">
        <v>416.32</v>
      </c>
      <c r="L43" s="86" t="s">
        <v>22</v>
      </c>
      <c r="M43" s="85" t="s">
        <v>33</v>
      </c>
      <c r="N43" s="328">
        <f>I28</f>
        <v>432.55</v>
      </c>
    </row>
    <row r="44" spans="1:14" x14ac:dyDescent="0.25">
      <c r="A44" s="7" t="s">
        <v>38</v>
      </c>
      <c r="B44" s="8" t="s">
        <v>23</v>
      </c>
      <c r="C44" s="37"/>
      <c r="D44" s="22"/>
      <c r="E44" s="51"/>
      <c r="F44" s="22"/>
      <c r="G44" s="69">
        <v>43</v>
      </c>
      <c r="H44" s="39"/>
      <c r="I44" s="70">
        <v>1</v>
      </c>
      <c r="L44" s="86" t="s">
        <v>22</v>
      </c>
      <c r="M44" s="85" t="s">
        <v>34</v>
      </c>
      <c r="N44" s="328">
        <f>I31</f>
        <v>440.71</v>
      </c>
    </row>
    <row r="45" spans="1:14" x14ac:dyDescent="0.25">
      <c r="A45" s="6" t="s">
        <v>38</v>
      </c>
      <c r="B45" s="9" t="s">
        <v>25</v>
      </c>
      <c r="C45" s="41"/>
      <c r="D45" s="29"/>
      <c r="E45" s="53"/>
      <c r="F45" s="27"/>
      <c r="G45" s="28">
        <v>11208</v>
      </c>
      <c r="H45" s="44"/>
      <c r="I45" s="26">
        <v>104</v>
      </c>
      <c r="L45" s="86" t="s">
        <v>22</v>
      </c>
      <c r="M45" s="85" t="s">
        <v>38</v>
      </c>
      <c r="N45" s="328">
        <f>I46</f>
        <v>416.32</v>
      </c>
    </row>
    <row r="46" spans="1:14" ht="15.75" thickBot="1" x14ac:dyDescent="0.3">
      <c r="A46" s="80" t="s">
        <v>38</v>
      </c>
      <c r="B46" s="10" t="s">
        <v>26</v>
      </c>
      <c r="C46" s="49"/>
      <c r="D46" s="32"/>
      <c r="E46" s="54"/>
      <c r="F46" s="32"/>
      <c r="G46" s="71">
        <v>159.59</v>
      </c>
      <c r="H46" s="63"/>
      <c r="I46" s="58">
        <v>416.32</v>
      </c>
      <c r="L46" s="87" t="s">
        <v>22</v>
      </c>
      <c r="M46" s="88" t="s">
        <v>42</v>
      </c>
      <c r="N46" s="330">
        <f>I43</f>
        <v>416.32</v>
      </c>
    </row>
    <row r="47" spans="1:14" x14ac:dyDescent="0.25">
      <c r="A47" s="6" t="s">
        <v>39</v>
      </c>
      <c r="B47" s="8" t="s">
        <v>23</v>
      </c>
      <c r="C47" s="37"/>
      <c r="D47" s="22"/>
      <c r="E47" s="51"/>
      <c r="F47" s="22"/>
      <c r="G47" s="23">
        <v>9</v>
      </c>
      <c r="H47" s="39"/>
      <c r="I47" s="45"/>
    </row>
    <row r="48" spans="1:14" x14ac:dyDescent="0.25">
      <c r="A48" s="6" t="s">
        <v>39</v>
      </c>
      <c r="B48" s="9" t="s">
        <v>25</v>
      </c>
      <c r="C48" s="41"/>
      <c r="D48" s="29"/>
      <c r="E48" s="53"/>
      <c r="F48" s="27"/>
      <c r="G48" s="28">
        <v>2641</v>
      </c>
      <c r="H48" s="44"/>
      <c r="I48" s="45"/>
    </row>
    <row r="49" spans="1:9" ht="15.75" thickBot="1" x14ac:dyDescent="0.3">
      <c r="A49" s="6" t="s">
        <v>39</v>
      </c>
      <c r="B49" s="10" t="s">
        <v>26</v>
      </c>
      <c r="C49" s="49"/>
      <c r="D49" s="32"/>
      <c r="E49" s="54"/>
      <c r="F49" s="32"/>
      <c r="G49" s="71">
        <v>180.1</v>
      </c>
      <c r="H49" s="63"/>
      <c r="I49" s="50"/>
    </row>
    <row r="50" spans="1:9" ht="15.75" thickBot="1" x14ac:dyDescent="0.3">
      <c r="A50" s="7"/>
      <c r="B50" s="11" t="s">
        <v>23</v>
      </c>
      <c r="C50" s="72"/>
      <c r="D50" s="73">
        <v>339</v>
      </c>
      <c r="E50" s="73">
        <v>18</v>
      </c>
      <c r="F50" s="73"/>
      <c r="G50" s="73">
        <v>157</v>
      </c>
      <c r="H50" s="73">
        <v>152</v>
      </c>
      <c r="I50" s="73">
        <v>59</v>
      </c>
    </row>
    <row r="51" spans="1:9" x14ac:dyDescent="0.25">
      <c r="A51" s="6" t="s">
        <v>40</v>
      </c>
      <c r="B51" s="74" t="s">
        <v>25</v>
      </c>
      <c r="C51" s="73" t="s">
        <v>63</v>
      </c>
      <c r="D51" s="75">
        <v>124640</v>
      </c>
      <c r="E51" s="75">
        <v>7306</v>
      </c>
      <c r="F51" s="73" t="s">
        <v>63</v>
      </c>
      <c r="G51" s="75">
        <v>46142</v>
      </c>
      <c r="H51" s="75">
        <v>48270</v>
      </c>
      <c r="I51" s="76">
        <v>9286</v>
      </c>
    </row>
    <row r="52" spans="1:9" ht="15.75" thickBot="1" x14ac:dyDescent="0.3">
      <c r="A52" s="77"/>
      <c r="B52" s="12" t="s">
        <v>26</v>
      </c>
      <c r="C52" s="78"/>
      <c r="D52" s="78">
        <v>301.90344094993577</v>
      </c>
      <c r="E52" s="78">
        <v>300.97000000000003</v>
      </c>
      <c r="F52" s="78"/>
      <c r="G52" s="78">
        <v>191.67788088942828</v>
      </c>
      <c r="H52" s="78">
        <v>296.794781437746</v>
      </c>
      <c r="I52" s="79">
        <v>431.02236054275249</v>
      </c>
    </row>
  </sheetData>
  <conditionalFormatting sqref="H11:H12">
    <cfRule type="cellIs" dxfId="35" priority="27" stopIfTrue="1" operator="equal">
      <formula>$W$10</formula>
    </cfRule>
    <cfRule type="cellIs" dxfId="34" priority="28" stopIfTrue="1" operator="equal">
      <formula>$W$8</formula>
    </cfRule>
  </conditionalFormatting>
  <conditionalFormatting sqref="H21">
    <cfRule type="cellIs" dxfId="33" priority="25" stopIfTrue="1" operator="equal">
      <formula>$W$10</formula>
    </cfRule>
    <cfRule type="cellIs" dxfId="32" priority="26" stopIfTrue="1" operator="equal">
      <formula>$W$8</formula>
    </cfRule>
  </conditionalFormatting>
  <conditionalFormatting sqref="H33">
    <cfRule type="cellIs" dxfId="31" priority="23" stopIfTrue="1" operator="equal">
      <formula>$W$10</formula>
    </cfRule>
    <cfRule type="cellIs" dxfId="30" priority="24" stopIfTrue="1" operator="equal">
      <formula>$W$8</formula>
    </cfRule>
  </conditionalFormatting>
  <conditionalFormatting sqref="H44:H45">
    <cfRule type="cellIs" dxfId="29" priority="21" stopIfTrue="1" operator="equal">
      <formula>$W$10</formula>
    </cfRule>
    <cfRule type="cellIs" dxfId="28" priority="22" stopIfTrue="1" operator="equal">
      <formula>$W$8</formula>
    </cfRule>
  </conditionalFormatting>
  <conditionalFormatting sqref="H35">
    <cfRule type="cellIs" dxfId="27" priority="19" stopIfTrue="1" operator="equal">
      <formula>$W$10</formula>
    </cfRule>
    <cfRule type="cellIs" dxfId="26" priority="20" stopIfTrue="1" operator="equal">
      <formula>$W$8</formula>
    </cfRule>
  </conditionalFormatting>
  <conditionalFormatting sqref="H34">
    <cfRule type="cellIs" dxfId="25" priority="17" stopIfTrue="1" operator="equal">
      <formula>$W$10</formula>
    </cfRule>
    <cfRule type="cellIs" dxfId="24" priority="18" stopIfTrue="1" operator="equal">
      <formula>$W$8</formula>
    </cfRule>
  </conditionalFormatting>
  <conditionalFormatting sqref="C33">
    <cfRule type="cellIs" dxfId="23" priority="15" stopIfTrue="1" operator="equal">
      <formula>$W$10</formula>
    </cfRule>
    <cfRule type="cellIs" dxfId="22" priority="16" stopIfTrue="1" operator="equal">
      <formula>$W$8</formula>
    </cfRule>
  </conditionalFormatting>
  <conditionalFormatting sqref="C34">
    <cfRule type="cellIs" dxfId="21" priority="13" stopIfTrue="1" operator="equal">
      <formula>$W$10</formula>
    </cfRule>
    <cfRule type="cellIs" dxfId="20" priority="14" stopIfTrue="1" operator="equal">
      <formula>$W$8</formula>
    </cfRule>
  </conditionalFormatting>
  <conditionalFormatting sqref="D32:D33">
    <cfRule type="cellIs" dxfId="19" priority="11" stopIfTrue="1" operator="equal">
      <formula>$W$10</formula>
    </cfRule>
    <cfRule type="cellIs" dxfId="18" priority="12" stopIfTrue="1" operator="equal">
      <formula>$W$8</formula>
    </cfRule>
  </conditionalFormatting>
  <conditionalFormatting sqref="D34">
    <cfRule type="cellIs" dxfId="17" priority="9" stopIfTrue="1" operator="equal">
      <formula>$W$10</formula>
    </cfRule>
    <cfRule type="cellIs" dxfId="16" priority="10" stopIfTrue="1" operator="equal">
      <formula>$W$8</formula>
    </cfRule>
  </conditionalFormatting>
  <conditionalFormatting sqref="H47:H48">
    <cfRule type="cellIs" dxfId="15" priority="7" stopIfTrue="1" operator="equal">
      <formula>$W$10</formula>
    </cfRule>
    <cfRule type="cellIs" dxfId="14" priority="8" stopIfTrue="1" operator="equal">
      <formula>$W$8</formula>
    </cfRule>
  </conditionalFormatting>
  <conditionalFormatting sqref="H26:H27">
    <cfRule type="cellIs" dxfId="13" priority="5" stopIfTrue="1" operator="equal">
      <formula>$W$10</formula>
    </cfRule>
    <cfRule type="cellIs" dxfId="12" priority="6" stopIfTrue="1" operator="equal">
      <formula>$W$8</formula>
    </cfRule>
  </conditionalFormatting>
  <conditionalFormatting sqref="H38">
    <cfRule type="cellIs" dxfId="11" priority="3" stopIfTrue="1" operator="equal">
      <formula>$W$10</formula>
    </cfRule>
    <cfRule type="cellIs" dxfId="10" priority="4" stopIfTrue="1" operator="equal">
      <formula>$W$8</formula>
    </cfRule>
  </conditionalFormatting>
  <conditionalFormatting sqref="I41:I43">
    <cfRule type="cellIs" dxfId="9" priority="1" stopIfTrue="1" operator="equal">
      <formula>$U$10</formula>
    </cfRule>
    <cfRule type="cellIs" dxfId="8" priority="2" stopIfTrue="1" operator="equal">
      <formula>$U$8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8"/>
  <sheetViews>
    <sheetView topLeftCell="A37" workbookViewId="0">
      <selection activeCell="F60" sqref="F60:F65"/>
    </sheetView>
  </sheetViews>
  <sheetFormatPr defaultRowHeight="15" x14ac:dyDescent="0.25"/>
  <cols>
    <col min="1" max="1" width="12.85546875" style="97" customWidth="1"/>
    <col min="2" max="3" width="15.5703125" style="96" customWidth="1"/>
    <col min="4" max="4" width="13.710937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3" spans="1:105" x14ac:dyDescent="0.25">
      <c r="A3" s="117" t="s">
        <v>182</v>
      </c>
    </row>
    <row r="4" spans="1:105" ht="15.75" thickBot="1" x14ac:dyDescent="0.3">
      <c r="A4" s="117"/>
      <c r="B4" s="118">
        <v>2019</v>
      </c>
      <c r="C4" s="128"/>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6">
        <v>2020</v>
      </c>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row>
    <row r="5" spans="1:105" ht="15.75" thickBot="1" x14ac:dyDescent="0.3">
      <c r="A5" s="120"/>
      <c r="B5" s="125">
        <v>1</v>
      </c>
      <c r="C5" s="125">
        <v>2</v>
      </c>
      <c r="D5" s="125">
        <v>3</v>
      </c>
      <c r="E5" s="125">
        <v>4</v>
      </c>
      <c r="F5" s="125">
        <v>5</v>
      </c>
      <c r="G5" s="125">
        <v>6</v>
      </c>
      <c r="H5" s="125">
        <v>7</v>
      </c>
      <c r="I5" s="125">
        <v>8</v>
      </c>
      <c r="J5" s="125">
        <v>9</v>
      </c>
      <c r="K5" s="125">
        <v>10</v>
      </c>
      <c r="L5" s="125">
        <v>11</v>
      </c>
      <c r="M5" s="125">
        <v>12</v>
      </c>
      <c r="N5" s="125">
        <v>13</v>
      </c>
      <c r="O5" s="125">
        <v>14</v>
      </c>
      <c r="P5" s="125">
        <v>15</v>
      </c>
      <c r="Q5" s="125">
        <v>16</v>
      </c>
      <c r="R5" s="125">
        <v>17</v>
      </c>
      <c r="S5" s="125">
        <v>18</v>
      </c>
      <c r="T5" s="125">
        <v>19</v>
      </c>
      <c r="U5" s="125">
        <v>20</v>
      </c>
      <c r="V5" s="125">
        <v>21</v>
      </c>
      <c r="W5" s="125">
        <v>22</v>
      </c>
      <c r="X5" s="125">
        <v>23</v>
      </c>
      <c r="Y5" s="125">
        <v>24</v>
      </c>
      <c r="Z5" s="125">
        <v>25</v>
      </c>
      <c r="AA5" s="125">
        <v>26</v>
      </c>
      <c r="AB5" s="125">
        <v>27</v>
      </c>
      <c r="AC5" s="125">
        <v>28</v>
      </c>
      <c r="AD5" s="125">
        <v>29</v>
      </c>
      <c r="AE5" s="125">
        <v>30</v>
      </c>
      <c r="AF5" s="125">
        <v>31</v>
      </c>
      <c r="AG5" s="125">
        <v>32</v>
      </c>
      <c r="AH5" s="125">
        <v>33</v>
      </c>
      <c r="AI5" s="125">
        <v>34</v>
      </c>
      <c r="AJ5" s="125">
        <v>35</v>
      </c>
      <c r="AK5" s="125">
        <v>36</v>
      </c>
      <c r="AL5" s="125">
        <v>37</v>
      </c>
      <c r="AM5" s="125">
        <v>38</v>
      </c>
      <c r="AN5" s="125">
        <v>39</v>
      </c>
      <c r="AO5" s="125">
        <v>40</v>
      </c>
      <c r="AP5" s="125">
        <v>41</v>
      </c>
      <c r="AQ5" s="125">
        <v>42</v>
      </c>
      <c r="AR5" s="125">
        <v>43</v>
      </c>
      <c r="AS5" s="125">
        <v>44</v>
      </c>
      <c r="AT5" s="125">
        <v>45</v>
      </c>
      <c r="AU5" s="125">
        <v>46</v>
      </c>
      <c r="AV5" s="125">
        <v>47</v>
      </c>
      <c r="AW5" s="125">
        <v>48</v>
      </c>
      <c r="AX5" s="125">
        <v>49</v>
      </c>
      <c r="AY5" s="125">
        <v>50</v>
      </c>
      <c r="AZ5" s="125">
        <v>51</v>
      </c>
      <c r="BA5" s="125">
        <v>52</v>
      </c>
      <c r="BB5" s="131">
        <v>1</v>
      </c>
      <c r="BC5" s="131">
        <v>2</v>
      </c>
      <c r="BD5" s="131">
        <v>3</v>
      </c>
      <c r="BE5" s="131">
        <v>4</v>
      </c>
      <c r="BF5" s="131">
        <v>5</v>
      </c>
      <c r="BG5" s="131">
        <v>6</v>
      </c>
      <c r="BH5" s="131">
        <v>7</v>
      </c>
      <c r="BI5" s="131">
        <v>8</v>
      </c>
      <c r="BJ5" s="131">
        <v>9</v>
      </c>
      <c r="BK5" s="131">
        <v>10</v>
      </c>
      <c r="BL5" s="131">
        <v>11</v>
      </c>
      <c r="BM5" s="131">
        <v>12</v>
      </c>
      <c r="BN5" s="131">
        <v>13</v>
      </c>
      <c r="BO5" s="131">
        <v>14</v>
      </c>
      <c r="BP5" s="131">
        <v>15</v>
      </c>
      <c r="BQ5" s="131">
        <v>16</v>
      </c>
      <c r="BR5" s="131">
        <v>17</v>
      </c>
      <c r="BS5" s="131">
        <v>18</v>
      </c>
      <c r="BT5" s="131">
        <v>19</v>
      </c>
      <c r="BU5" s="131">
        <v>20</v>
      </c>
      <c r="BV5" s="131">
        <v>21</v>
      </c>
      <c r="BW5" s="131">
        <v>22</v>
      </c>
      <c r="BX5" s="131">
        <v>23</v>
      </c>
      <c r="BY5" s="131">
        <v>24</v>
      </c>
      <c r="BZ5" s="131">
        <v>25</v>
      </c>
      <c r="CA5" s="131">
        <v>26</v>
      </c>
      <c r="CB5" s="131">
        <v>27</v>
      </c>
      <c r="CC5" s="131">
        <v>28</v>
      </c>
      <c r="CD5" s="131">
        <v>29</v>
      </c>
      <c r="CE5" s="131">
        <v>30</v>
      </c>
      <c r="CF5" s="131">
        <v>31</v>
      </c>
      <c r="CG5" s="131">
        <v>32</v>
      </c>
      <c r="CH5" s="131">
        <v>33</v>
      </c>
      <c r="CI5" s="131">
        <v>34</v>
      </c>
      <c r="CJ5" s="131">
        <v>35</v>
      </c>
      <c r="CK5" s="131">
        <v>36</v>
      </c>
      <c r="CL5" s="131">
        <v>37</v>
      </c>
      <c r="CM5" s="131">
        <v>38</v>
      </c>
      <c r="CN5" s="131">
        <v>39</v>
      </c>
      <c r="CO5" s="131">
        <v>40</v>
      </c>
      <c r="CP5" s="131">
        <v>41</v>
      </c>
      <c r="CQ5" s="131">
        <v>42</v>
      </c>
      <c r="CR5" s="131">
        <v>43</v>
      </c>
      <c r="CS5" s="131">
        <v>44</v>
      </c>
      <c r="CT5" s="131">
        <v>45</v>
      </c>
      <c r="CU5" s="131">
        <v>46</v>
      </c>
      <c r="CV5" s="131">
        <v>47</v>
      </c>
      <c r="CW5" s="131">
        <v>48</v>
      </c>
      <c r="CX5" s="131">
        <v>49</v>
      </c>
      <c r="CY5" s="131">
        <v>50</v>
      </c>
      <c r="CZ5" s="131">
        <v>51</v>
      </c>
      <c r="DA5" s="131">
        <v>52</v>
      </c>
    </row>
    <row r="6" spans="1:105" ht="15.75" thickBot="1" x14ac:dyDescent="0.3">
      <c r="A6" s="121" t="s">
        <v>44</v>
      </c>
      <c r="B6" s="127">
        <v>360.40999999999997</v>
      </c>
      <c r="C6" s="124">
        <v>358.69</v>
      </c>
      <c r="D6" s="124">
        <v>357.14</v>
      </c>
      <c r="E6" s="124">
        <v>359.23</v>
      </c>
      <c r="F6" s="124">
        <v>360.14</v>
      </c>
      <c r="G6" s="124">
        <v>361.85</v>
      </c>
      <c r="H6" s="124">
        <v>361.2</v>
      </c>
      <c r="I6" s="124">
        <v>359.56</v>
      </c>
      <c r="J6" s="124">
        <v>357.74</v>
      </c>
      <c r="K6" s="124">
        <v>356.23</v>
      </c>
      <c r="L6" s="124">
        <v>351.65</v>
      </c>
      <c r="M6" s="124">
        <v>348.6</v>
      </c>
      <c r="N6" s="124">
        <v>344.65</v>
      </c>
      <c r="O6" s="124">
        <v>349.29</v>
      </c>
      <c r="P6" s="124">
        <v>346.39</v>
      </c>
      <c r="Q6" s="124">
        <v>346.56</v>
      </c>
      <c r="R6" s="124">
        <v>344.69</v>
      </c>
      <c r="S6" s="124">
        <v>331.15999999999997</v>
      </c>
      <c r="T6" s="124">
        <v>346.82</v>
      </c>
      <c r="U6" s="124">
        <v>345.75</v>
      </c>
      <c r="V6" s="124">
        <v>345.61</v>
      </c>
      <c r="W6" s="124">
        <v>344.03</v>
      </c>
      <c r="X6" s="124">
        <v>340.96999999999997</v>
      </c>
      <c r="Y6" s="124">
        <v>342.7</v>
      </c>
      <c r="Z6" s="124">
        <v>336.23</v>
      </c>
      <c r="AA6" s="124">
        <v>339.06</v>
      </c>
      <c r="AB6" s="124">
        <v>336.12</v>
      </c>
      <c r="AC6" s="124">
        <v>336.9</v>
      </c>
      <c r="AD6" s="124">
        <v>336.63</v>
      </c>
      <c r="AE6" s="124">
        <v>337.52</v>
      </c>
      <c r="AF6" s="124">
        <v>338.58</v>
      </c>
      <c r="AG6" s="124">
        <v>337.49</v>
      </c>
      <c r="AH6" s="124">
        <v>335.75</v>
      </c>
      <c r="AI6" s="124">
        <v>340.96999999999997</v>
      </c>
      <c r="AJ6" s="124">
        <v>340.4</v>
      </c>
      <c r="AK6" s="124">
        <v>343.29</v>
      </c>
      <c r="AL6" s="124">
        <v>344.44</v>
      </c>
      <c r="AM6" s="124">
        <v>344.65</v>
      </c>
      <c r="AN6" s="124">
        <v>341.03</v>
      </c>
      <c r="AO6" s="124">
        <v>348.68</v>
      </c>
      <c r="AP6" s="124">
        <v>345.25</v>
      </c>
      <c r="AQ6" s="124">
        <v>346.11</v>
      </c>
      <c r="AR6" s="124">
        <v>345.65</v>
      </c>
      <c r="AS6" s="124">
        <v>346.67</v>
      </c>
      <c r="AT6" s="124">
        <v>343.81</v>
      </c>
      <c r="AU6" s="124">
        <v>346.93</v>
      </c>
      <c r="AV6" s="124">
        <v>346.97</v>
      </c>
      <c r="AW6" s="124">
        <v>342.1</v>
      </c>
      <c r="AX6" s="124">
        <v>340.61</v>
      </c>
      <c r="AY6" s="124">
        <v>339.74</v>
      </c>
      <c r="AZ6" s="124">
        <v>341.21</v>
      </c>
      <c r="BA6" s="124">
        <v>341.67</v>
      </c>
      <c r="BB6" s="124">
        <v>341.09</v>
      </c>
      <c r="BC6" s="124">
        <v>342</v>
      </c>
      <c r="BD6" s="124">
        <v>341.56</v>
      </c>
      <c r="BE6" s="124">
        <v>340.68</v>
      </c>
      <c r="BF6" s="124">
        <v>341.01</v>
      </c>
      <c r="BG6" s="124">
        <v>344.65</v>
      </c>
      <c r="BH6" s="124">
        <v>341.68</v>
      </c>
      <c r="BI6" s="124">
        <v>342.01</v>
      </c>
      <c r="BJ6" s="124">
        <v>341.25</v>
      </c>
      <c r="BK6" s="124">
        <v>341.78</v>
      </c>
      <c r="BL6" s="124">
        <v>347.43</v>
      </c>
      <c r="BM6" s="124">
        <v>335.99</v>
      </c>
      <c r="BN6" s="124">
        <v>333.79</v>
      </c>
      <c r="BO6" s="124">
        <v>324.57</v>
      </c>
      <c r="BP6" s="124">
        <v>318.7</v>
      </c>
      <c r="BQ6" s="124">
        <v>322.45999999999998</v>
      </c>
      <c r="BR6" s="124">
        <v>319.58999999999997</v>
      </c>
      <c r="BS6" s="124">
        <v>320.20999999999998</v>
      </c>
      <c r="BT6" s="124">
        <v>317.15999999999997</v>
      </c>
      <c r="BU6" s="124">
        <v>315.67</v>
      </c>
      <c r="BV6" s="124">
        <v>312.61</v>
      </c>
      <c r="BW6" s="124">
        <v>311.5</v>
      </c>
      <c r="BX6" s="124">
        <v>314.68</v>
      </c>
      <c r="BY6" s="124">
        <v>313.98</v>
      </c>
      <c r="BZ6" s="124">
        <v>313.11</v>
      </c>
      <c r="CA6" s="124">
        <v>311.64999999999998</v>
      </c>
      <c r="CB6" s="124">
        <v>311.98</v>
      </c>
      <c r="CC6" s="124">
        <v>313.09999999999997</v>
      </c>
      <c r="CD6" s="124">
        <v>311.75</v>
      </c>
      <c r="CE6" s="124">
        <v>310.89</v>
      </c>
      <c r="CF6" s="124">
        <v>311.39999999999998</v>
      </c>
      <c r="CG6" s="124">
        <v>311.14</v>
      </c>
      <c r="CH6" s="124">
        <v>310.46999999999997</v>
      </c>
      <c r="CI6" s="124">
        <v>295.2</v>
      </c>
      <c r="CJ6" s="124">
        <v>310.74</v>
      </c>
      <c r="CK6" s="124">
        <v>310.11</v>
      </c>
      <c r="CL6" s="124">
        <v>311.95</v>
      </c>
      <c r="CM6" s="124">
        <v>311.02999999999997</v>
      </c>
      <c r="CN6" s="124">
        <v>312.77</v>
      </c>
      <c r="CO6" s="124">
        <v>0</v>
      </c>
      <c r="CP6" s="124">
        <v>0</v>
      </c>
      <c r="CQ6" s="124">
        <v>0</v>
      </c>
      <c r="CR6" s="124">
        <v>0</v>
      </c>
      <c r="CS6" s="124">
        <v>0</v>
      </c>
      <c r="CT6" s="124">
        <v>0</v>
      </c>
      <c r="CU6" s="124">
        <v>0</v>
      </c>
      <c r="CV6" s="124">
        <v>0</v>
      </c>
      <c r="CW6" s="124">
        <v>0</v>
      </c>
      <c r="CX6" s="124">
        <v>0</v>
      </c>
      <c r="CY6" s="124">
        <v>0</v>
      </c>
      <c r="CZ6" s="124">
        <v>0</v>
      </c>
      <c r="DA6" s="124">
        <v>0</v>
      </c>
    </row>
    <row r="7" spans="1:105" ht="15.75" thickBot="1" x14ac:dyDescent="0.3">
      <c r="A7" s="121" t="s">
        <v>45</v>
      </c>
      <c r="B7" s="127">
        <v>358.78</v>
      </c>
      <c r="C7" s="124">
        <v>353.71</v>
      </c>
      <c r="D7" s="124">
        <v>356.51</v>
      </c>
      <c r="E7" s="124">
        <v>354.84</v>
      </c>
      <c r="F7" s="124">
        <v>357.85</v>
      </c>
      <c r="G7" s="124">
        <v>357.39</v>
      </c>
      <c r="H7" s="124">
        <v>356.04</v>
      </c>
      <c r="I7" s="124">
        <v>358.86</v>
      </c>
      <c r="J7" s="124">
        <v>355.08</v>
      </c>
      <c r="K7" s="124">
        <v>353.03</v>
      </c>
      <c r="L7" s="124">
        <v>350.3</v>
      </c>
      <c r="M7" s="124">
        <v>348.76</v>
      </c>
      <c r="N7" s="124">
        <v>332.48</v>
      </c>
      <c r="O7" s="124">
        <v>344.4</v>
      </c>
      <c r="P7" s="124">
        <v>337.65999999999997</v>
      </c>
      <c r="Q7" s="124">
        <v>340.06</v>
      </c>
      <c r="R7" s="124">
        <v>344.05</v>
      </c>
      <c r="S7" s="124">
        <v>347.8</v>
      </c>
      <c r="T7" s="124">
        <v>343.84</v>
      </c>
      <c r="U7" s="124">
        <v>339.46</v>
      </c>
      <c r="V7" s="124">
        <v>345.40999999999997</v>
      </c>
      <c r="W7" s="124">
        <v>339.96</v>
      </c>
      <c r="X7" s="124">
        <v>331.71999999999997</v>
      </c>
      <c r="Y7" s="124">
        <v>341.95</v>
      </c>
      <c r="Z7" s="124">
        <v>334.51</v>
      </c>
      <c r="AA7" s="124">
        <v>332.42</v>
      </c>
      <c r="AB7" s="124">
        <v>337.46</v>
      </c>
      <c r="AC7" s="124">
        <v>333.98</v>
      </c>
      <c r="AD7" s="124">
        <v>336.05</v>
      </c>
      <c r="AE7" s="124">
        <v>334.24</v>
      </c>
      <c r="AF7" s="124">
        <v>325.70999999999998</v>
      </c>
      <c r="AG7" s="124">
        <v>339.11</v>
      </c>
      <c r="AH7" s="124">
        <v>337.35</v>
      </c>
      <c r="AI7" s="124">
        <v>338.92</v>
      </c>
      <c r="AJ7" s="124">
        <v>339.71999999999997</v>
      </c>
      <c r="AK7" s="124">
        <v>339.46</v>
      </c>
      <c r="AL7" s="124">
        <v>342.94</v>
      </c>
      <c r="AM7" s="124">
        <v>346.5</v>
      </c>
      <c r="AN7" s="124">
        <v>338.09</v>
      </c>
      <c r="AO7" s="124">
        <v>343.03</v>
      </c>
      <c r="AP7" s="124">
        <v>340.45</v>
      </c>
      <c r="AQ7" s="124">
        <v>336.55</v>
      </c>
      <c r="AR7" s="124">
        <v>326.65999999999997</v>
      </c>
      <c r="AS7" s="124">
        <v>325.18</v>
      </c>
      <c r="AT7" s="124">
        <v>338.19</v>
      </c>
      <c r="AU7" s="124">
        <v>333.59</v>
      </c>
      <c r="AV7" s="124">
        <v>333.73</v>
      </c>
      <c r="AW7" s="124">
        <v>326.95999999999998</v>
      </c>
      <c r="AX7" s="124">
        <v>320.05</v>
      </c>
      <c r="AY7" s="124">
        <v>331.18</v>
      </c>
      <c r="AZ7" s="124">
        <v>325.52999999999997</v>
      </c>
      <c r="BA7" s="124">
        <v>326.08999999999997</v>
      </c>
      <c r="BB7" s="124">
        <v>335.73</v>
      </c>
      <c r="BC7" s="124">
        <v>338.56</v>
      </c>
      <c r="BD7" s="124">
        <v>331.79</v>
      </c>
      <c r="BE7" s="124">
        <v>329.13</v>
      </c>
      <c r="BF7" s="124">
        <v>332.33</v>
      </c>
      <c r="BG7" s="124">
        <v>333.69</v>
      </c>
      <c r="BH7" s="124">
        <v>340.79</v>
      </c>
      <c r="BI7" s="124">
        <v>336.06</v>
      </c>
      <c r="BJ7" s="124">
        <v>332.94</v>
      </c>
      <c r="BK7" s="124">
        <v>329.06</v>
      </c>
      <c r="BL7" s="124">
        <v>344.43</v>
      </c>
      <c r="BM7" s="124">
        <v>326.3</v>
      </c>
      <c r="BN7" s="124">
        <v>323.14999999999998</v>
      </c>
      <c r="BO7" s="124">
        <v>310.20999999999998</v>
      </c>
      <c r="BP7" s="124">
        <v>315.52</v>
      </c>
      <c r="BQ7" s="124">
        <v>316.52999999999997</v>
      </c>
      <c r="BR7" s="124">
        <v>314.59999999999997</v>
      </c>
      <c r="BS7" s="124">
        <v>320.77</v>
      </c>
      <c r="BT7" s="124">
        <v>312.70999999999998</v>
      </c>
      <c r="BU7" s="124">
        <v>306.17</v>
      </c>
      <c r="BV7" s="124">
        <v>304.68</v>
      </c>
      <c r="BW7" s="124">
        <v>306.2</v>
      </c>
      <c r="BX7" s="124">
        <v>305.29000000000002</v>
      </c>
      <c r="BY7" s="124">
        <v>306.01</v>
      </c>
      <c r="BZ7" s="124">
        <v>304.89999999999998</v>
      </c>
      <c r="CA7" s="124">
        <v>313.02</v>
      </c>
      <c r="CB7" s="124">
        <v>307.34999999999997</v>
      </c>
      <c r="CC7" s="124">
        <v>305.89</v>
      </c>
      <c r="CD7" s="124">
        <v>303.58</v>
      </c>
      <c r="CE7" s="124">
        <v>303.59999999999997</v>
      </c>
      <c r="CF7" s="124">
        <v>300.3</v>
      </c>
      <c r="CG7" s="124">
        <v>306.2</v>
      </c>
      <c r="CH7" s="124">
        <v>313.95</v>
      </c>
      <c r="CI7" s="124">
        <v>301.55</v>
      </c>
      <c r="CJ7" s="124">
        <v>313.14999999999998</v>
      </c>
      <c r="CK7" s="124">
        <v>240.53</v>
      </c>
      <c r="CL7" s="124">
        <v>306.77</v>
      </c>
      <c r="CM7" s="124">
        <v>304.46999999999997</v>
      </c>
      <c r="CN7" s="124">
        <v>311.02</v>
      </c>
      <c r="CO7" s="124">
        <v>0</v>
      </c>
      <c r="CP7" s="124">
        <v>0</v>
      </c>
      <c r="CQ7" s="124">
        <v>0</v>
      </c>
      <c r="CR7" s="124">
        <v>0</v>
      </c>
      <c r="CS7" s="124">
        <v>0</v>
      </c>
      <c r="CT7" s="124">
        <v>0</v>
      </c>
      <c r="CU7" s="124">
        <v>0</v>
      </c>
      <c r="CV7" s="124">
        <v>0</v>
      </c>
      <c r="CW7" s="124">
        <v>0</v>
      </c>
      <c r="CX7" s="124">
        <v>0</v>
      </c>
      <c r="CY7" s="124">
        <v>0</v>
      </c>
      <c r="CZ7" s="124">
        <v>0</v>
      </c>
      <c r="DA7" s="124">
        <v>0</v>
      </c>
    </row>
    <row r="8" spans="1:105" ht="15.75" thickBot="1" x14ac:dyDescent="0.3">
      <c r="A8" s="122" t="s">
        <v>46</v>
      </c>
      <c r="B8" s="129"/>
      <c r="C8" s="124">
        <v>366.53</v>
      </c>
      <c r="D8" s="124"/>
      <c r="E8" s="124"/>
      <c r="F8" s="124"/>
      <c r="G8" s="124"/>
      <c r="H8" s="124"/>
      <c r="I8" s="124"/>
      <c r="J8" s="124"/>
      <c r="K8" s="124"/>
      <c r="L8" s="124"/>
      <c r="M8" s="124"/>
      <c r="N8" s="124"/>
      <c r="O8" s="124"/>
      <c r="P8" s="124"/>
      <c r="Q8" s="124"/>
      <c r="R8" s="124"/>
      <c r="S8" s="124">
        <v>321.63</v>
      </c>
      <c r="T8" s="124"/>
      <c r="U8" s="124"/>
      <c r="V8" s="124"/>
      <c r="W8" s="124"/>
      <c r="X8" s="124">
        <v>351.63</v>
      </c>
      <c r="Y8" s="124"/>
      <c r="Z8" s="124"/>
      <c r="AA8" s="124"/>
      <c r="AB8" s="124">
        <v>326.63</v>
      </c>
      <c r="AC8" s="124"/>
      <c r="AD8" s="124"/>
      <c r="AE8" s="124"/>
      <c r="AF8" s="124"/>
      <c r="AG8" s="124"/>
      <c r="AH8" s="124"/>
      <c r="AI8" s="124"/>
      <c r="AJ8" s="124"/>
      <c r="AK8" s="124"/>
      <c r="AL8" s="124"/>
      <c r="AM8" s="124"/>
      <c r="AN8" s="124"/>
      <c r="AO8" s="124"/>
      <c r="AP8" s="124"/>
      <c r="AQ8" s="124">
        <v>330.24</v>
      </c>
      <c r="AR8" s="124"/>
      <c r="AS8" s="124"/>
      <c r="AT8" s="124"/>
      <c r="AU8" s="124">
        <v>341.63</v>
      </c>
      <c r="AV8" s="124"/>
      <c r="AW8" s="124"/>
      <c r="AX8" s="124"/>
      <c r="AY8" s="124"/>
      <c r="AZ8" s="124"/>
      <c r="BA8" s="124"/>
      <c r="BB8" s="124"/>
      <c r="BC8" s="124"/>
      <c r="BD8" s="124"/>
      <c r="BE8" s="124"/>
      <c r="BF8" s="124"/>
      <c r="BG8" s="124"/>
      <c r="BH8" s="124"/>
      <c r="BI8" s="124"/>
      <c r="BJ8" s="124"/>
      <c r="BK8" s="124"/>
      <c r="BL8" s="124"/>
      <c r="BM8" s="124"/>
      <c r="BN8" s="124">
        <v>311.32</v>
      </c>
      <c r="BO8" s="124">
        <v>281.32</v>
      </c>
      <c r="BP8" s="124"/>
      <c r="BQ8" s="124"/>
      <c r="BR8" s="124"/>
      <c r="BS8" s="124"/>
      <c r="BT8" s="124">
        <v>0</v>
      </c>
      <c r="BU8" s="124">
        <v>0</v>
      </c>
      <c r="BV8" s="124">
        <v>0</v>
      </c>
      <c r="BW8" s="124">
        <v>0</v>
      </c>
      <c r="BX8" s="124">
        <v>0</v>
      </c>
      <c r="BY8" s="124">
        <v>0</v>
      </c>
      <c r="BZ8" s="124">
        <v>0</v>
      </c>
      <c r="CA8" s="124">
        <v>6.32</v>
      </c>
      <c r="CB8" s="124">
        <v>0</v>
      </c>
      <c r="CC8" s="124">
        <v>0</v>
      </c>
      <c r="CD8" s="124">
        <v>0</v>
      </c>
      <c r="CE8" s="124">
        <v>0</v>
      </c>
      <c r="CF8" s="124">
        <v>0</v>
      </c>
      <c r="CG8" s="124">
        <v>0</v>
      </c>
      <c r="CH8" s="124">
        <v>0</v>
      </c>
      <c r="CI8" s="124">
        <v>0</v>
      </c>
      <c r="CJ8" s="124">
        <v>0</v>
      </c>
      <c r="CK8" s="124">
        <v>0</v>
      </c>
      <c r="CL8" s="124">
        <v>0</v>
      </c>
      <c r="CM8" s="124">
        <v>0</v>
      </c>
      <c r="CN8" s="124">
        <v>0</v>
      </c>
      <c r="CO8" s="124">
        <v>0</v>
      </c>
      <c r="CP8" s="124">
        <v>0</v>
      </c>
      <c r="CQ8" s="124">
        <v>0</v>
      </c>
      <c r="CR8" s="124">
        <v>0</v>
      </c>
      <c r="CS8" s="124">
        <v>0</v>
      </c>
      <c r="CT8" s="124">
        <v>0</v>
      </c>
      <c r="CU8" s="124">
        <v>0</v>
      </c>
      <c r="CV8" s="124">
        <v>0</v>
      </c>
      <c r="CW8" s="124">
        <v>0</v>
      </c>
      <c r="CX8" s="124">
        <v>0</v>
      </c>
      <c r="CY8" s="124">
        <v>0</v>
      </c>
      <c r="CZ8" s="124">
        <v>0</v>
      </c>
      <c r="DA8" s="124">
        <v>0</v>
      </c>
    </row>
    <row r="9" spans="1:105" ht="15.75" thickBot="1" x14ac:dyDescent="0.3">
      <c r="A9" s="121" t="s">
        <v>47</v>
      </c>
      <c r="B9" s="127">
        <v>215.78</v>
      </c>
      <c r="C9" s="124">
        <v>223.98</v>
      </c>
      <c r="D9" s="124">
        <v>211.1</v>
      </c>
      <c r="E9" s="124">
        <v>214.14</v>
      </c>
      <c r="F9" s="124">
        <v>222.32999999999998</v>
      </c>
      <c r="G9" s="124">
        <v>225.88</v>
      </c>
      <c r="H9" s="124">
        <v>222.35</v>
      </c>
      <c r="I9" s="124">
        <v>223.82999999999998</v>
      </c>
      <c r="J9" s="124">
        <v>236.95</v>
      </c>
      <c r="K9" s="124">
        <v>225.88</v>
      </c>
      <c r="L9" s="124">
        <v>220.17</v>
      </c>
      <c r="M9" s="124">
        <v>220.51</v>
      </c>
      <c r="N9" s="124">
        <v>238.26</v>
      </c>
      <c r="O9" s="124">
        <v>233.51</v>
      </c>
      <c r="P9" s="124">
        <v>230.29</v>
      </c>
      <c r="Q9" s="124">
        <v>236</v>
      </c>
      <c r="R9" s="124">
        <v>245.46</v>
      </c>
      <c r="S9" s="124">
        <v>220.82999999999998</v>
      </c>
      <c r="T9" s="124">
        <v>232.18</v>
      </c>
      <c r="U9" s="124">
        <v>233.43</v>
      </c>
      <c r="V9" s="124">
        <v>239.9</v>
      </c>
      <c r="W9" s="124">
        <v>238.18</v>
      </c>
      <c r="X9" s="124">
        <v>238.57999999999998</v>
      </c>
      <c r="Y9" s="124">
        <v>241.5</v>
      </c>
      <c r="Z9" s="124">
        <v>238.95</v>
      </c>
      <c r="AA9" s="124">
        <v>241.88</v>
      </c>
      <c r="AB9" s="124">
        <v>250.63</v>
      </c>
      <c r="AC9" s="124">
        <v>234.34</v>
      </c>
      <c r="AD9" s="124">
        <v>228.51999999999998</v>
      </c>
      <c r="AE9" s="124">
        <v>230.34</v>
      </c>
      <c r="AF9" s="124">
        <v>235.78</v>
      </c>
      <c r="AG9" s="124">
        <v>230.19</v>
      </c>
      <c r="AH9" s="124">
        <v>238.09</v>
      </c>
      <c r="AI9" s="124">
        <v>238.28</v>
      </c>
      <c r="AJ9" s="124">
        <v>243.13</v>
      </c>
      <c r="AK9" s="124">
        <v>244.49</v>
      </c>
      <c r="AL9" s="124">
        <v>232.04999999999998</v>
      </c>
      <c r="AM9" s="124">
        <v>239.35999999999999</v>
      </c>
      <c r="AN9" s="124">
        <v>228.98</v>
      </c>
      <c r="AO9" s="124">
        <v>235.71</v>
      </c>
      <c r="AP9" s="124">
        <v>220.4</v>
      </c>
      <c r="AQ9" s="124">
        <v>232.73</v>
      </c>
      <c r="AR9" s="124">
        <v>227.7</v>
      </c>
      <c r="AS9" s="124">
        <v>215.99</v>
      </c>
      <c r="AT9" s="124">
        <v>224.58</v>
      </c>
      <c r="AU9" s="124">
        <v>221.79</v>
      </c>
      <c r="AV9" s="124">
        <v>223.53</v>
      </c>
      <c r="AW9" s="124">
        <v>228.45</v>
      </c>
      <c r="AX9" s="124">
        <v>219.33</v>
      </c>
      <c r="AY9" s="124">
        <v>223.25</v>
      </c>
      <c r="AZ9" s="124">
        <v>217.16</v>
      </c>
      <c r="BA9" s="124">
        <v>225.59</v>
      </c>
      <c r="BB9" s="124">
        <v>222.43</v>
      </c>
      <c r="BC9" s="124">
        <v>217.25</v>
      </c>
      <c r="BD9" s="124">
        <v>225.2</v>
      </c>
      <c r="BE9" s="124">
        <v>227.67</v>
      </c>
      <c r="BF9" s="124">
        <v>239.06</v>
      </c>
      <c r="BG9" s="124">
        <v>229.5</v>
      </c>
      <c r="BH9" s="124">
        <v>232.54999999999998</v>
      </c>
      <c r="BI9" s="124">
        <v>234.98999999999998</v>
      </c>
      <c r="BJ9" s="124">
        <v>232.16</v>
      </c>
      <c r="BK9" s="124">
        <v>233.01999999999998</v>
      </c>
      <c r="BL9" s="124">
        <v>230.23999999999998</v>
      </c>
      <c r="BM9" s="124">
        <v>231.38</v>
      </c>
      <c r="BN9" s="124">
        <v>220.03</v>
      </c>
      <c r="BO9" s="124">
        <v>195.54</v>
      </c>
      <c r="BP9" s="124">
        <v>201.23999999999998</v>
      </c>
      <c r="BQ9" s="124">
        <v>196.73</v>
      </c>
      <c r="BR9" s="124">
        <v>214.16</v>
      </c>
      <c r="BS9" s="124">
        <v>206.01</v>
      </c>
      <c r="BT9" s="124">
        <v>209.4</v>
      </c>
      <c r="BU9" s="124">
        <v>210.41</v>
      </c>
      <c r="BV9" s="124">
        <v>194.12</v>
      </c>
      <c r="BW9" s="124">
        <v>197.20999999999998</v>
      </c>
      <c r="BX9" s="124">
        <v>211</v>
      </c>
      <c r="BY9" s="124">
        <v>218.81</v>
      </c>
      <c r="BZ9" s="124">
        <v>214.12</v>
      </c>
      <c r="CA9" s="124">
        <v>219.91</v>
      </c>
      <c r="CB9" s="124">
        <v>220.78</v>
      </c>
      <c r="CC9" s="124">
        <v>222.57</v>
      </c>
      <c r="CD9" s="124">
        <v>206.19</v>
      </c>
      <c r="CE9" s="124">
        <v>215.9</v>
      </c>
      <c r="CF9" s="124">
        <v>206.29999999999998</v>
      </c>
      <c r="CG9" s="124">
        <v>219.12</v>
      </c>
      <c r="CH9" s="124">
        <v>223.38</v>
      </c>
      <c r="CI9" s="124">
        <v>191.66</v>
      </c>
      <c r="CJ9" s="124">
        <v>223.03</v>
      </c>
      <c r="CK9" s="124">
        <v>197.95</v>
      </c>
      <c r="CL9" s="124">
        <v>214.73</v>
      </c>
      <c r="CM9" s="124">
        <v>199.79999999999998</v>
      </c>
      <c r="CN9" s="124">
        <v>216.19</v>
      </c>
      <c r="CO9" s="124">
        <v>0</v>
      </c>
      <c r="CP9" s="124">
        <v>0</v>
      </c>
      <c r="CQ9" s="124">
        <v>0</v>
      </c>
      <c r="CR9" s="124">
        <v>0</v>
      </c>
      <c r="CS9" s="124">
        <v>0</v>
      </c>
      <c r="CT9" s="124">
        <v>0</v>
      </c>
      <c r="CU9" s="124">
        <v>0</v>
      </c>
      <c r="CV9" s="124">
        <v>0</v>
      </c>
      <c r="CW9" s="124">
        <v>0</v>
      </c>
      <c r="CX9" s="124">
        <v>0</v>
      </c>
      <c r="CY9" s="124">
        <v>0</v>
      </c>
      <c r="CZ9" s="124">
        <v>0</v>
      </c>
      <c r="DA9" s="124">
        <v>0</v>
      </c>
    </row>
    <row r="10" spans="1:105" ht="15.75" thickBot="1" x14ac:dyDescent="0.3">
      <c r="A10" s="121" t="s">
        <v>48</v>
      </c>
      <c r="B10" s="127">
        <v>336.2</v>
      </c>
      <c r="C10" s="124">
        <v>342.67999999999995</v>
      </c>
      <c r="D10" s="124">
        <v>341.42</v>
      </c>
      <c r="E10" s="124">
        <v>341.69</v>
      </c>
      <c r="F10" s="124">
        <v>342.27</v>
      </c>
      <c r="G10" s="124">
        <v>343.23</v>
      </c>
      <c r="H10" s="124">
        <v>344.98</v>
      </c>
      <c r="I10" s="124">
        <v>342.46999999999997</v>
      </c>
      <c r="J10" s="124">
        <v>340.71999999999997</v>
      </c>
      <c r="K10" s="124">
        <v>335.5</v>
      </c>
      <c r="L10" s="124">
        <v>347.03</v>
      </c>
      <c r="M10" s="124">
        <v>340.39</v>
      </c>
      <c r="N10" s="124">
        <v>337.61</v>
      </c>
      <c r="O10" s="124">
        <v>332.35</v>
      </c>
      <c r="P10" s="124">
        <v>333.28</v>
      </c>
      <c r="Q10" s="124">
        <v>334.88</v>
      </c>
      <c r="R10" s="124">
        <v>331.53</v>
      </c>
      <c r="S10" s="124">
        <v>330.9</v>
      </c>
      <c r="T10" s="124">
        <v>319.25</v>
      </c>
      <c r="U10" s="124">
        <v>330.64</v>
      </c>
      <c r="V10" s="124">
        <v>336.3</v>
      </c>
      <c r="W10" s="124">
        <v>330.40999999999997</v>
      </c>
      <c r="X10" s="124">
        <v>329.83</v>
      </c>
      <c r="Y10" s="124">
        <v>325.71999999999997</v>
      </c>
      <c r="Z10" s="124">
        <v>330.03</v>
      </c>
      <c r="AA10" s="124">
        <v>339.79</v>
      </c>
      <c r="AB10" s="124">
        <v>336.02</v>
      </c>
      <c r="AC10" s="124">
        <v>330.71</v>
      </c>
      <c r="AD10" s="124">
        <v>350.65999999999997</v>
      </c>
      <c r="AE10" s="124">
        <v>330.98</v>
      </c>
      <c r="AF10" s="124">
        <v>331.11</v>
      </c>
      <c r="AG10" s="124">
        <v>333.92</v>
      </c>
      <c r="AH10" s="124">
        <v>327.2</v>
      </c>
      <c r="AI10" s="124">
        <v>329.74</v>
      </c>
      <c r="AJ10" s="124">
        <v>331.55</v>
      </c>
      <c r="AK10" s="124">
        <v>332.1</v>
      </c>
      <c r="AL10" s="124">
        <v>311.74</v>
      </c>
      <c r="AM10" s="124">
        <v>327</v>
      </c>
      <c r="AN10" s="124">
        <v>337.31</v>
      </c>
      <c r="AO10" s="124">
        <v>344.15</v>
      </c>
      <c r="AP10" s="124">
        <v>331.96</v>
      </c>
      <c r="AQ10" s="124">
        <v>337.31</v>
      </c>
      <c r="AR10" s="124">
        <v>337.57</v>
      </c>
      <c r="AS10" s="124">
        <v>333.84</v>
      </c>
      <c r="AT10" s="124">
        <v>327.01</v>
      </c>
      <c r="AU10" s="124">
        <v>336.57</v>
      </c>
      <c r="AV10" s="124">
        <v>334.19</v>
      </c>
      <c r="AW10" s="124">
        <v>327.55</v>
      </c>
      <c r="AX10" s="124">
        <v>327.39</v>
      </c>
      <c r="AY10" s="124">
        <v>324.10000000000002</v>
      </c>
      <c r="AZ10" s="124">
        <v>328.74</v>
      </c>
      <c r="BA10" s="124">
        <v>313.14999999999998</v>
      </c>
      <c r="BB10" s="124">
        <v>334.84</v>
      </c>
      <c r="BC10" s="124">
        <v>331.59</v>
      </c>
      <c r="BD10" s="124">
        <v>335.77</v>
      </c>
      <c r="BE10" s="124">
        <v>332.76</v>
      </c>
      <c r="BF10" s="124">
        <v>334.12</v>
      </c>
      <c r="BG10" s="124">
        <v>330.93</v>
      </c>
      <c r="BH10" s="124">
        <v>329.07</v>
      </c>
      <c r="BI10" s="124">
        <v>326.67</v>
      </c>
      <c r="BJ10" s="124">
        <v>332.49</v>
      </c>
      <c r="BK10" s="124">
        <v>331.87</v>
      </c>
      <c r="BL10" s="124">
        <v>336.29</v>
      </c>
      <c r="BM10" s="124">
        <v>326.76</v>
      </c>
      <c r="BN10" s="124">
        <v>323.81</v>
      </c>
      <c r="BO10" s="124">
        <v>321.81</v>
      </c>
      <c r="BP10" s="124">
        <v>308.81</v>
      </c>
      <c r="BQ10" s="124">
        <v>310.86</v>
      </c>
      <c r="BR10" s="124">
        <v>307.65999999999997</v>
      </c>
      <c r="BS10" s="124">
        <v>314.7</v>
      </c>
      <c r="BT10" s="124">
        <v>309.68</v>
      </c>
      <c r="BU10" s="124">
        <v>298.31</v>
      </c>
      <c r="BV10" s="124">
        <v>306.81</v>
      </c>
      <c r="BW10" s="124">
        <v>300.27999999999997</v>
      </c>
      <c r="BX10" s="124">
        <v>300.58999999999997</v>
      </c>
      <c r="BY10" s="124">
        <v>301.68</v>
      </c>
      <c r="BZ10" s="124">
        <v>308.43</v>
      </c>
      <c r="CA10" s="124">
        <v>346.23</v>
      </c>
      <c r="CB10" s="124">
        <v>302.99</v>
      </c>
      <c r="CC10" s="124">
        <v>305.20999999999998</v>
      </c>
      <c r="CD10" s="124">
        <v>308.96999999999997</v>
      </c>
      <c r="CE10" s="124">
        <v>300</v>
      </c>
      <c r="CF10" s="124">
        <v>304.39</v>
      </c>
      <c r="CG10" s="124">
        <v>308.54000000000002</v>
      </c>
      <c r="CH10" s="124">
        <v>308.32</v>
      </c>
      <c r="CI10" s="124">
        <v>308.49</v>
      </c>
      <c r="CJ10" s="124">
        <v>310.62</v>
      </c>
      <c r="CK10" s="124">
        <v>308.05</v>
      </c>
      <c r="CL10" s="124">
        <v>304.81</v>
      </c>
      <c r="CM10" s="124">
        <v>308.42</v>
      </c>
      <c r="CN10" s="124">
        <v>308.64999999999998</v>
      </c>
      <c r="CO10" s="124">
        <v>0</v>
      </c>
      <c r="CP10" s="124">
        <v>0</v>
      </c>
      <c r="CQ10" s="124">
        <v>0</v>
      </c>
      <c r="CR10" s="124">
        <v>0</v>
      </c>
      <c r="CS10" s="124">
        <v>0</v>
      </c>
      <c r="CT10" s="124">
        <v>0</v>
      </c>
      <c r="CU10" s="124">
        <v>0</v>
      </c>
      <c r="CV10" s="124">
        <v>0</v>
      </c>
      <c r="CW10" s="124">
        <v>0</v>
      </c>
      <c r="CX10" s="124">
        <v>0</v>
      </c>
      <c r="CY10" s="124">
        <v>0</v>
      </c>
      <c r="CZ10" s="124">
        <v>0</v>
      </c>
      <c r="DA10" s="124">
        <v>0</v>
      </c>
    </row>
    <row r="11" spans="1:105" ht="15.75" thickBot="1" x14ac:dyDescent="0.3">
      <c r="A11" s="121" t="s">
        <v>49</v>
      </c>
      <c r="B11" s="130"/>
      <c r="C11" s="124"/>
      <c r="D11" s="124"/>
      <c r="E11" s="124"/>
      <c r="F11" s="124"/>
      <c r="G11" s="124"/>
      <c r="H11" s="124"/>
      <c r="I11" s="124"/>
      <c r="J11" s="124"/>
      <c r="K11" s="124"/>
      <c r="L11" s="124"/>
      <c r="M11" s="124"/>
      <c r="N11" s="124"/>
      <c r="O11" s="124"/>
      <c r="P11" s="124"/>
      <c r="Q11" s="124">
        <v>334.88</v>
      </c>
      <c r="R11" s="124"/>
      <c r="S11" s="124"/>
      <c r="T11" s="124"/>
      <c r="U11" s="124"/>
      <c r="V11" s="124"/>
      <c r="W11" s="124">
        <v>396.63</v>
      </c>
      <c r="X11" s="124"/>
      <c r="Y11" s="124"/>
      <c r="Z11" s="124"/>
      <c r="AA11" s="124"/>
      <c r="AB11" s="124"/>
      <c r="AC11" s="124"/>
      <c r="AD11" s="124"/>
      <c r="AE11" s="124"/>
      <c r="AF11" s="124"/>
      <c r="AG11" s="124"/>
      <c r="AH11" s="124"/>
      <c r="AI11" s="124"/>
      <c r="AJ11" s="124"/>
      <c r="AK11" s="124"/>
      <c r="AL11" s="124"/>
      <c r="AM11" s="124"/>
      <c r="AN11" s="124"/>
      <c r="AO11" s="124"/>
      <c r="AP11" s="124"/>
      <c r="AQ11" s="124">
        <v>181.63</v>
      </c>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v>0</v>
      </c>
      <c r="BU11" s="124">
        <v>0</v>
      </c>
      <c r="BV11" s="124">
        <v>0</v>
      </c>
      <c r="BW11" s="124">
        <v>0</v>
      </c>
      <c r="BX11" s="124">
        <v>0</v>
      </c>
      <c r="BY11" s="124">
        <v>0</v>
      </c>
      <c r="BZ11" s="124">
        <v>0</v>
      </c>
      <c r="CA11" s="124">
        <v>6.32</v>
      </c>
      <c r="CB11" s="124">
        <v>0</v>
      </c>
      <c r="CC11" s="124">
        <v>0</v>
      </c>
      <c r="CD11" s="124">
        <v>0</v>
      </c>
      <c r="CE11" s="124">
        <v>0</v>
      </c>
      <c r="CF11" s="124">
        <v>0</v>
      </c>
      <c r="CG11" s="124">
        <v>0</v>
      </c>
      <c r="CH11" s="124">
        <v>0</v>
      </c>
      <c r="CI11" s="124">
        <v>0</v>
      </c>
      <c r="CJ11" s="124">
        <v>0</v>
      </c>
      <c r="CK11" s="124">
        <v>0</v>
      </c>
      <c r="CL11" s="124">
        <v>0</v>
      </c>
      <c r="CM11" s="124">
        <v>0</v>
      </c>
      <c r="CN11" s="124">
        <v>321.32</v>
      </c>
      <c r="CO11" s="124">
        <v>0</v>
      </c>
      <c r="CP11" s="124">
        <v>0</v>
      </c>
      <c r="CQ11" s="124">
        <v>0</v>
      </c>
      <c r="CR11" s="124">
        <v>0</v>
      </c>
      <c r="CS11" s="124">
        <v>0</v>
      </c>
      <c r="CT11" s="124">
        <v>0</v>
      </c>
      <c r="CU11" s="124">
        <v>0</v>
      </c>
      <c r="CV11" s="124">
        <v>0</v>
      </c>
      <c r="CW11" s="124">
        <v>0</v>
      </c>
      <c r="CX11" s="124">
        <v>0</v>
      </c>
      <c r="CY11" s="124">
        <v>0</v>
      </c>
      <c r="CZ11" s="124">
        <v>0</v>
      </c>
      <c r="DA11" s="124">
        <v>0</v>
      </c>
    </row>
    <row r="13" spans="1:105" x14ac:dyDescent="0.25">
      <c r="A13" s="132" t="s">
        <v>51</v>
      </c>
    </row>
    <row r="14" spans="1:105" x14ac:dyDescent="0.25">
      <c r="A14" s="132" t="s">
        <v>52</v>
      </c>
    </row>
    <row r="15" spans="1:105" x14ac:dyDescent="0.25">
      <c r="A15" s="132" t="s">
        <v>53</v>
      </c>
    </row>
    <row r="16" spans="1:105" x14ac:dyDescent="0.25">
      <c r="A16" s="132" t="s">
        <v>54</v>
      </c>
    </row>
    <row r="17" spans="1:7" x14ac:dyDescent="0.25">
      <c r="A17" s="132" t="s">
        <v>55</v>
      </c>
    </row>
    <row r="18" spans="1:7" x14ac:dyDescent="0.25">
      <c r="A18" s="132" t="s">
        <v>56</v>
      </c>
    </row>
    <row r="20" spans="1:7" x14ac:dyDescent="0.25">
      <c r="B20" s="117" t="s">
        <v>181</v>
      </c>
      <c r="C20"/>
    </row>
    <row r="21" spans="1:7" x14ac:dyDescent="0.25">
      <c r="B21" s="117"/>
      <c r="C21"/>
    </row>
    <row r="22" spans="1:7" ht="24" customHeight="1" x14ac:dyDescent="0.25">
      <c r="B22" s="331"/>
      <c r="C22" s="332" t="s">
        <v>14</v>
      </c>
      <c r="D22" s="333" t="s">
        <v>59</v>
      </c>
      <c r="E22" s="333"/>
      <c r="F22" s="333" t="s">
        <v>61</v>
      </c>
      <c r="G22" s="333" t="s">
        <v>62</v>
      </c>
    </row>
    <row r="23" spans="1:7" x14ac:dyDescent="0.25">
      <c r="B23" s="331"/>
      <c r="C23" s="332"/>
      <c r="D23" s="333" t="s">
        <v>172</v>
      </c>
      <c r="E23" s="333">
        <v>40</v>
      </c>
      <c r="F23" s="333"/>
      <c r="G23" s="333"/>
    </row>
    <row r="24" spans="1:7" x14ac:dyDescent="0.25">
      <c r="B24" s="332" t="s">
        <v>17</v>
      </c>
      <c r="C24" s="334" t="s">
        <v>24</v>
      </c>
      <c r="D24" s="335" t="s">
        <v>63</v>
      </c>
      <c r="E24" s="335" t="s">
        <v>63</v>
      </c>
      <c r="F24" s="341"/>
      <c r="G24" s="341"/>
    </row>
    <row r="25" spans="1:7" x14ac:dyDescent="0.25">
      <c r="B25" s="332" t="s">
        <v>17</v>
      </c>
      <c r="C25" s="334" t="s">
        <v>27</v>
      </c>
      <c r="D25" s="335">
        <v>291.32</v>
      </c>
      <c r="E25" s="335" t="s">
        <v>63</v>
      </c>
      <c r="F25" s="341"/>
      <c r="G25" s="341"/>
    </row>
    <row r="26" spans="1:7" x14ac:dyDescent="0.25">
      <c r="B26" s="332" t="s">
        <v>17</v>
      </c>
      <c r="C26" s="334" t="s">
        <v>30</v>
      </c>
      <c r="D26" s="335">
        <v>6.32</v>
      </c>
      <c r="E26" s="335" t="s">
        <v>63</v>
      </c>
      <c r="F26" s="341"/>
      <c r="G26" s="341"/>
    </row>
    <row r="27" spans="1:7" x14ac:dyDescent="0.25">
      <c r="B27" s="332" t="s">
        <v>17</v>
      </c>
      <c r="C27" s="336" t="s">
        <v>31</v>
      </c>
      <c r="D27" s="335">
        <v>321.32</v>
      </c>
      <c r="E27" s="335" t="s">
        <v>63</v>
      </c>
      <c r="F27" s="341"/>
      <c r="G27" s="341"/>
    </row>
    <row r="28" spans="1:7" x14ac:dyDescent="0.25">
      <c r="B28" s="332" t="s">
        <v>17</v>
      </c>
      <c r="C28" s="334" t="s">
        <v>34</v>
      </c>
      <c r="D28" s="335" t="s">
        <v>63</v>
      </c>
      <c r="E28" s="335" t="s">
        <v>63</v>
      </c>
      <c r="F28" s="341"/>
      <c r="G28" s="341"/>
    </row>
    <row r="29" spans="1:7" x14ac:dyDescent="0.25">
      <c r="B29" s="332" t="s">
        <v>17</v>
      </c>
      <c r="C29" s="334" t="s">
        <v>35</v>
      </c>
      <c r="D29" s="335" t="s">
        <v>63</v>
      </c>
      <c r="E29" s="335" t="s">
        <v>63</v>
      </c>
      <c r="F29" s="341"/>
      <c r="G29" s="341"/>
    </row>
    <row r="30" spans="1:7" x14ac:dyDescent="0.25">
      <c r="B30" s="332" t="s">
        <v>18</v>
      </c>
      <c r="C30" s="336" t="s">
        <v>31</v>
      </c>
      <c r="D30" s="335">
        <v>316.82</v>
      </c>
      <c r="E30" s="335">
        <v>317.08999999999997</v>
      </c>
      <c r="F30" s="341">
        <v>0.26999999999998181</v>
      </c>
      <c r="G30" s="341">
        <v>8.5221892557285628E-4</v>
      </c>
    </row>
    <row r="31" spans="1:7" x14ac:dyDescent="0.25">
      <c r="B31" s="332" t="s">
        <v>19</v>
      </c>
      <c r="C31" s="334" t="s">
        <v>24</v>
      </c>
      <c r="D31" s="335">
        <v>316.65999999999997</v>
      </c>
      <c r="E31" s="335">
        <v>316.7</v>
      </c>
      <c r="F31" s="341">
        <v>4.0000000000020464E-2</v>
      </c>
      <c r="G31" s="341">
        <v>1.2631844880961474E-4</v>
      </c>
    </row>
    <row r="32" spans="1:7" x14ac:dyDescent="0.25">
      <c r="B32" s="332" t="s">
        <v>19</v>
      </c>
      <c r="C32" s="334" t="s">
        <v>27</v>
      </c>
      <c r="D32" s="335">
        <v>311.19</v>
      </c>
      <c r="E32" s="335">
        <v>309.02999999999997</v>
      </c>
      <c r="F32" s="341">
        <v>-2.160000000000025</v>
      </c>
      <c r="G32" s="341">
        <v>-6.9410970789550719E-3</v>
      </c>
    </row>
    <row r="33" spans="2:96" x14ac:dyDescent="0.25">
      <c r="B33" s="332" t="s">
        <v>19</v>
      </c>
      <c r="C33" s="334" t="s">
        <v>28</v>
      </c>
      <c r="D33" s="335">
        <v>312.77</v>
      </c>
      <c r="E33" s="335">
        <v>312.81</v>
      </c>
      <c r="F33" s="341">
        <v>4.0000000000020464E-2</v>
      </c>
      <c r="G33" s="341">
        <v>1.2788950346909189E-4</v>
      </c>
    </row>
    <row r="34" spans="2:96" x14ac:dyDescent="0.25">
      <c r="B34" s="332" t="s">
        <v>19</v>
      </c>
      <c r="C34" s="336" t="s">
        <v>31</v>
      </c>
      <c r="D34" s="335">
        <v>289.17</v>
      </c>
      <c r="E34" s="335">
        <v>287.62</v>
      </c>
      <c r="F34" s="341">
        <v>-1.5500000000000114</v>
      </c>
      <c r="G34" s="341">
        <v>-5.3601687588615832E-3</v>
      </c>
    </row>
    <row r="35" spans="2:96" x14ac:dyDescent="0.25">
      <c r="B35" s="332" t="s">
        <v>19</v>
      </c>
      <c r="C35" s="334" t="s">
        <v>32</v>
      </c>
      <c r="D35" s="335">
        <v>300.15999999999997</v>
      </c>
      <c r="E35" s="335">
        <v>290.83999999999997</v>
      </c>
      <c r="F35" s="341">
        <v>-9.3199999999999932</v>
      </c>
      <c r="G35" s="341">
        <v>-3.1050106609808115E-2</v>
      </c>
    </row>
    <row r="36" spans="2:96" x14ac:dyDescent="0.25">
      <c r="B36" s="332" t="s">
        <v>19</v>
      </c>
      <c r="C36" s="334" t="s">
        <v>35</v>
      </c>
      <c r="D36" s="335">
        <v>311.02</v>
      </c>
      <c r="E36" s="335">
        <v>307.29000000000002</v>
      </c>
      <c r="F36" s="341">
        <v>-3.7299999999999613</v>
      </c>
      <c r="G36" s="341">
        <v>-1.1992797890810758E-2</v>
      </c>
    </row>
    <row r="37" spans="2:96" x14ac:dyDescent="0.25">
      <c r="B37" s="332" t="s">
        <v>19</v>
      </c>
      <c r="C37" s="334" t="s">
        <v>37</v>
      </c>
      <c r="D37" s="335" t="s">
        <v>63</v>
      </c>
      <c r="E37" s="339" t="s">
        <v>63</v>
      </c>
      <c r="F37" s="341"/>
      <c r="G37" s="341"/>
    </row>
    <row r="38" spans="2:96" x14ac:dyDescent="0.25">
      <c r="B38" s="332" t="s">
        <v>20</v>
      </c>
      <c r="C38" s="334" t="s">
        <v>31</v>
      </c>
      <c r="D38" s="335" t="s">
        <v>63</v>
      </c>
      <c r="E38" s="340" t="s">
        <v>63</v>
      </c>
      <c r="F38" s="341"/>
      <c r="G38" s="341"/>
    </row>
    <row r="39" spans="2:96" x14ac:dyDescent="0.25">
      <c r="B39" s="332" t="s">
        <v>20</v>
      </c>
      <c r="C39" s="334" t="s">
        <v>32</v>
      </c>
      <c r="D39" s="335" t="s">
        <v>63</v>
      </c>
      <c r="E39" s="340" t="s">
        <v>63</v>
      </c>
      <c r="F39" s="341"/>
      <c r="G39" s="341"/>
      <c r="CR39" t="s">
        <v>50</v>
      </c>
    </row>
    <row r="40" spans="2:96" x14ac:dyDescent="0.25">
      <c r="B40" s="332" t="s">
        <v>20</v>
      </c>
      <c r="C40" s="334" t="s">
        <v>34</v>
      </c>
      <c r="D40" s="335" t="s">
        <v>63</v>
      </c>
      <c r="E40" s="340" t="s">
        <v>63</v>
      </c>
      <c r="F40" s="341"/>
      <c r="G40" s="341"/>
    </row>
    <row r="41" spans="2:96" x14ac:dyDescent="0.25">
      <c r="B41" s="332" t="s">
        <v>20</v>
      </c>
      <c r="C41" s="336" t="s">
        <v>35</v>
      </c>
      <c r="D41" s="335" t="s">
        <v>63</v>
      </c>
      <c r="E41" s="340" t="s">
        <v>63</v>
      </c>
      <c r="F41" s="341"/>
      <c r="G41" s="341"/>
    </row>
    <row r="42" spans="2:96" x14ac:dyDescent="0.25">
      <c r="B42" s="332" t="s">
        <v>20</v>
      </c>
      <c r="C42" s="334" t="s">
        <v>37</v>
      </c>
      <c r="D42" s="335" t="s">
        <v>63</v>
      </c>
      <c r="E42" s="340" t="s">
        <v>63</v>
      </c>
      <c r="F42" s="341"/>
      <c r="G42" s="341"/>
    </row>
    <row r="43" spans="2:96" x14ac:dyDescent="0.25">
      <c r="B43" s="332" t="s">
        <v>20</v>
      </c>
      <c r="C43" s="334" t="s">
        <v>38</v>
      </c>
      <c r="D43" s="335" t="s">
        <v>63</v>
      </c>
      <c r="E43" s="340" t="s">
        <v>63</v>
      </c>
      <c r="F43" s="341"/>
      <c r="G43" s="341"/>
    </row>
    <row r="44" spans="2:96" x14ac:dyDescent="0.25">
      <c r="B44" s="332" t="s">
        <v>20</v>
      </c>
      <c r="C44" s="334" t="s">
        <v>39</v>
      </c>
      <c r="D44" s="335">
        <v>231.89</v>
      </c>
      <c r="E44" s="335">
        <v>228.84</v>
      </c>
      <c r="F44" s="341">
        <v>-3.0499999999999829</v>
      </c>
      <c r="G44" s="341">
        <v>-1.3152787959808454E-2</v>
      </c>
    </row>
    <row r="45" spans="2:96" x14ac:dyDescent="0.25">
      <c r="B45" s="332" t="s">
        <v>21</v>
      </c>
      <c r="C45" s="334" t="s">
        <v>24</v>
      </c>
      <c r="D45" s="335">
        <v>250.57</v>
      </c>
      <c r="E45" s="335">
        <v>236.6</v>
      </c>
      <c r="F45" s="341">
        <v>-13.969999999999999</v>
      </c>
      <c r="G45" s="341">
        <v>-5.5752883425789213E-2</v>
      </c>
    </row>
    <row r="46" spans="2:96" x14ac:dyDescent="0.25">
      <c r="B46" s="332" t="s">
        <v>21</v>
      </c>
      <c r="C46" s="334" t="s">
        <v>27</v>
      </c>
      <c r="D46" s="335">
        <v>202.79</v>
      </c>
      <c r="E46" s="335">
        <v>194.88</v>
      </c>
      <c r="F46" s="341">
        <v>-7.9099999999999966</v>
      </c>
      <c r="G46" s="341">
        <v>-3.9005868139454614E-2</v>
      </c>
    </row>
    <row r="47" spans="2:96" x14ac:dyDescent="0.25">
      <c r="B47" s="332" t="s">
        <v>21</v>
      </c>
      <c r="C47" s="334" t="s">
        <v>28</v>
      </c>
      <c r="D47" s="335">
        <v>216.19</v>
      </c>
      <c r="E47" s="335">
        <v>216.93</v>
      </c>
      <c r="F47" s="341">
        <v>0.74000000000000909</v>
      </c>
      <c r="G47" s="341">
        <v>3.4229150284472709E-3</v>
      </c>
    </row>
    <row r="48" spans="2:96" x14ac:dyDescent="0.25">
      <c r="B48" s="332" t="s">
        <v>21</v>
      </c>
      <c r="C48" s="334" t="s">
        <v>30</v>
      </c>
      <c r="D48" s="335">
        <v>229.47</v>
      </c>
      <c r="E48" s="335" t="s">
        <v>63</v>
      </c>
      <c r="F48" s="341"/>
      <c r="G48" s="341"/>
    </row>
    <row r="49" spans="2:7" x14ac:dyDescent="0.25">
      <c r="B49" s="332" t="s">
        <v>21</v>
      </c>
      <c r="C49" s="336" t="s">
        <v>31</v>
      </c>
      <c r="D49" s="335">
        <v>174.6</v>
      </c>
      <c r="E49" s="335">
        <v>159.59</v>
      </c>
      <c r="F49" s="341">
        <v>-15.009999999999991</v>
      </c>
      <c r="G49" s="341">
        <v>-8.5967926689576091E-2</v>
      </c>
    </row>
    <row r="50" spans="2:7" x14ac:dyDescent="0.25">
      <c r="B50" s="332" t="s">
        <v>21</v>
      </c>
      <c r="C50" s="334" t="s">
        <v>32</v>
      </c>
      <c r="D50" s="335">
        <v>192.79</v>
      </c>
      <c r="E50" s="335">
        <v>180.1</v>
      </c>
      <c r="F50" s="341">
        <v>-12.689999999999998</v>
      </c>
      <c r="G50" s="341">
        <v>-6.5822916126355047E-2</v>
      </c>
    </row>
    <row r="51" spans="2:7" x14ac:dyDescent="0.25">
      <c r="B51" s="332" t="s">
        <v>21</v>
      </c>
      <c r="C51" s="334" t="s">
        <v>34</v>
      </c>
      <c r="D51" s="335">
        <v>308.83999999999997</v>
      </c>
      <c r="E51" s="335">
        <v>311.32</v>
      </c>
      <c r="F51" s="341">
        <v>2.4800000000000182</v>
      </c>
      <c r="G51" s="341">
        <v>8.0300479212538356E-3</v>
      </c>
    </row>
    <row r="52" spans="2:7" x14ac:dyDescent="0.25">
      <c r="B52" s="332" t="s">
        <v>21</v>
      </c>
      <c r="C52" s="334" t="s">
        <v>35</v>
      </c>
      <c r="D52" s="335">
        <v>317.52999999999997</v>
      </c>
      <c r="E52" s="335">
        <v>313.33</v>
      </c>
      <c r="F52" s="341">
        <v>-4.1999999999999886</v>
      </c>
      <c r="G52" s="341">
        <v>-1.3227096652284831E-2</v>
      </c>
    </row>
    <row r="53" spans="2:7" x14ac:dyDescent="0.25">
      <c r="B53" s="332" t="s">
        <v>21</v>
      </c>
      <c r="C53" s="334" t="s">
        <v>37</v>
      </c>
      <c r="D53" s="335">
        <v>319.04000000000002</v>
      </c>
      <c r="E53" s="335">
        <v>316.92</v>
      </c>
      <c r="F53" s="341">
        <v>-2.1200000000000045</v>
      </c>
      <c r="G53" s="341">
        <v>-6.644934804413305E-3</v>
      </c>
    </row>
    <row r="54" spans="2:7" x14ac:dyDescent="0.25">
      <c r="B54" s="332" t="s">
        <v>16</v>
      </c>
      <c r="C54" s="334" t="s">
        <v>24</v>
      </c>
      <c r="D54" s="335">
        <v>298.25</v>
      </c>
      <c r="E54" s="335">
        <v>298.45</v>
      </c>
      <c r="F54" s="341">
        <v>0.19999999999998863</v>
      </c>
      <c r="G54" s="341">
        <v>6.7057837384743024E-4</v>
      </c>
    </row>
    <row r="55" spans="2:7" x14ac:dyDescent="0.25">
      <c r="B55" s="332" t="s">
        <v>16</v>
      </c>
      <c r="C55" s="334" t="s">
        <v>27</v>
      </c>
      <c r="D55" s="335">
        <v>308.64999999999998</v>
      </c>
      <c r="E55" s="335">
        <v>307.40999999999997</v>
      </c>
      <c r="F55" s="341">
        <v>-1.2400000000000091</v>
      </c>
      <c r="G55" s="341">
        <v>-4.0174955451158789E-3</v>
      </c>
    </row>
    <row r="56" spans="2:7" x14ac:dyDescent="0.25">
      <c r="B56" s="332" t="s">
        <v>16</v>
      </c>
      <c r="C56" s="334" t="s">
        <v>30</v>
      </c>
      <c r="D56" s="335">
        <v>308.88</v>
      </c>
      <c r="E56" s="335">
        <v>297.39999999999998</v>
      </c>
      <c r="F56" s="341">
        <v>-11.480000000000018</v>
      </c>
      <c r="G56" s="341">
        <v>-3.7166537166537172E-2</v>
      </c>
    </row>
    <row r="57" spans="2:7" x14ac:dyDescent="0.25">
      <c r="B57" s="332" t="s">
        <v>16</v>
      </c>
      <c r="C57" s="336" t="s">
        <v>31</v>
      </c>
      <c r="D57" s="335">
        <v>276.32</v>
      </c>
      <c r="E57" s="335">
        <v>257.7</v>
      </c>
      <c r="F57" s="341">
        <v>-18.620000000000005</v>
      </c>
      <c r="G57" s="341">
        <v>-6.738563983786916E-2</v>
      </c>
    </row>
    <row r="58" spans="2:7" x14ac:dyDescent="0.25">
      <c r="B58" s="332" t="s">
        <v>16</v>
      </c>
      <c r="C58" s="334" t="s">
        <v>34</v>
      </c>
      <c r="D58" s="335">
        <v>284.18</v>
      </c>
      <c r="E58" s="335">
        <v>286.45999999999998</v>
      </c>
      <c r="F58" s="341">
        <v>2.2799999999999727</v>
      </c>
      <c r="G58" s="341">
        <v>8.0230839608697035E-3</v>
      </c>
    </row>
    <row r="59" spans="2:7" x14ac:dyDescent="0.25">
      <c r="B59" s="332" t="s">
        <v>16</v>
      </c>
      <c r="C59" s="334" t="s">
        <v>35</v>
      </c>
      <c r="D59" s="335">
        <v>277.33</v>
      </c>
      <c r="E59" s="335">
        <v>296.32</v>
      </c>
      <c r="F59" s="341">
        <v>18.990000000000009</v>
      </c>
      <c r="G59" s="341">
        <v>6.8474380701691206E-2</v>
      </c>
    </row>
    <row r="60" spans="2:7" x14ac:dyDescent="0.25">
      <c r="B60" s="332" t="s">
        <v>22</v>
      </c>
      <c r="C60" s="334" t="s">
        <v>29</v>
      </c>
      <c r="D60" s="335" t="s">
        <v>178</v>
      </c>
      <c r="E60" s="335">
        <v>467.56</v>
      </c>
      <c r="F60" s="339" t="s">
        <v>178</v>
      </c>
      <c r="G60" s="341"/>
    </row>
    <row r="61" spans="2:7" x14ac:dyDescent="0.25">
      <c r="B61" s="332" t="s">
        <v>22</v>
      </c>
      <c r="C61" s="334" t="s">
        <v>30</v>
      </c>
      <c r="D61" s="335" t="s">
        <v>178</v>
      </c>
      <c r="E61" s="335">
        <v>449.52</v>
      </c>
      <c r="F61" s="340" t="s">
        <v>178</v>
      </c>
      <c r="G61" s="341"/>
    </row>
    <row r="62" spans="2:7" x14ac:dyDescent="0.25">
      <c r="B62" s="332" t="s">
        <v>22</v>
      </c>
      <c r="C62" s="334" t="s">
        <v>33</v>
      </c>
      <c r="D62" s="335" t="s">
        <v>178</v>
      </c>
      <c r="E62" s="335">
        <v>432.55</v>
      </c>
      <c r="F62" s="340" t="s">
        <v>178</v>
      </c>
      <c r="G62" s="341"/>
    </row>
    <row r="63" spans="2:7" x14ac:dyDescent="0.25">
      <c r="B63" s="332" t="s">
        <v>22</v>
      </c>
      <c r="C63" s="334" t="s">
        <v>34</v>
      </c>
      <c r="D63" s="335" t="s">
        <v>178</v>
      </c>
      <c r="E63" s="335">
        <v>440.71</v>
      </c>
      <c r="F63" s="340" t="s">
        <v>178</v>
      </c>
      <c r="G63" s="341"/>
    </row>
    <row r="64" spans="2:7" x14ac:dyDescent="0.25">
      <c r="B64" s="332" t="s">
        <v>22</v>
      </c>
      <c r="C64" s="334" t="s">
        <v>38</v>
      </c>
      <c r="D64" s="335" t="s">
        <v>178</v>
      </c>
      <c r="E64" s="335">
        <v>416.32</v>
      </c>
      <c r="F64" s="340" t="s">
        <v>178</v>
      </c>
      <c r="G64" s="341"/>
    </row>
    <row r="65" spans="2:7" x14ac:dyDescent="0.25">
      <c r="B65" s="332" t="s">
        <v>22</v>
      </c>
      <c r="C65" s="334" t="s">
        <v>42</v>
      </c>
      <c r="D65" s="335" t="s">
        <v>178</v>
      </c>
      <c r="E65" s="335">
        <v>416.32</v>
      </c>
      <c r="F65" s="340" t="s">
        <v>178</v>
      </c>
      <c r="G65" s="341"/>
    </row>
    <row r="67" spans="2:7" x14ac:dyDescent="0.25">
      <c r="B67" s="338" t="s">
        <v>177</v>
      </c>
    </row>
    <row r="68" spans="2:7" x14ac:dyDescent="0.25">
      <c r="B68" s="338" t="s">
        <v>176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topLeftCell="A64" workbookViewId="0">
      <selection activeCell="I95" sqref="I95"/>
    </sheetView>
  </sheetViews>
  <sheetFormatPr defaultRowHeight="15" x14ac:dyDescent="0.25"/>
  <cols>
    <col min="9" max="9" width="13.5703125" customWidth="1"/>
    <col min="10" max="10" width="9.140625" style="82"/>
    <col min="12" max="13" width="9.140625" customWidth="1"/>
  </cols>
  <sheetData>
    <row r="2" spans="1:12" ht="15.75" thickBot="1" x14ac:dyDescent="0.3">
      <c r="A2" t="s">
        <v>58</v>
      </c>
      <c r="C2" t="s">
        <v>60</v>
      </c>
      <c r="L2" t="s">
        <v>184</v>
      </c>
    </row>
    <row r="3" spans="1:12" ht="15.75" thickBot="1" x14ac:dyDescent="0.3">
      <c r="A3" s="138" t="s">
        <v>59</v>
      </c>
      <c r="B3" s="137" t="s">
        <v>17</v>
      </c>
      <c r="C3" s="136" t="s">
        <v>18</v>
      </c>
      <c r="D3" s="136" t="s">
        <v>19</v>
      </c>
      <c r="E3" s="136" t="s">
        <v>20</v>
      </c>
      <c r="F3" s="135" t="s">
        <v>21</v>
      </c>
      <c r="G3" s="134" t="s">
        <v>16</v>
      </c>
      <c r="H3" s="134" t="s">
        <v>22</v>
      </c>
      <c r="I3" s="134" t="s">
        <v>57</v>
      </c>
    </row>
    <row r="4" spans="1:12" ht="15.75" thickBot="1" x14ac:dyDescent="0.3">
      <c r="A4" s="100">
        <v>1</v>
      </c>
      <c r="B4" s="119">
        <v>118511</v>
      </c>
      <c r="C4" s="119">
        <v>6594</v>
      </c>
      <c r="D4" s="119"/>
      <c r="E4" s="119">
        <v>19281</v>
      </c>
      <c r="F4" s="119">
        <v>24740</v>
      </c>
      <c r="G4" s="101">
        <v>6447</v>
      </c>
      <c r="H4" s="101"/>
      <c r="I4" s="102">
        <v>175573</v>
      </c>
      <c r="J4" s="99">
        <v>2019</v>
      </c>
    </row>
    <row r="5" spans="1:12" x14ac:dyDescent="0.25">
      <c r="A5" s="116">
        <v>2</v>
      </c>
      <c r="B5" s="103">
        <v>152834</v>
      </c>
      <c r="C5" s="103">
        <v>7603</v>
      </c>
      <c r="D5" s="103">
        <v>392</v>
      </c>
      <c r="E5" s="103">
        <v>27638</v>
      </c>
      <c r="F5" s="103">
        <v>40742</v>
      </c>
      <c r="G5" s="104">
        <v>450</v>
      </c>
      <c r="H5" s="104"/>
      <c r="I5" s="105">
        <v>229659</v>
      </c>
      <c r="J5" s="115"/>
    </row>
    <row r="6" spans="1:12" x14ac:dyDescent="0.25">
      <c r="A6" s="116">
        <v>3</v>
      </c>
      <c r="B6" s="103">
        <v>140473</v>
      </c>
      <c r="C6" s="103">
        <v>8011</v>
      </c>
      <c r="D6" s="103"/>
      <c r="E6" s="103">
        <v>36125</v>
      </c>
      <c r="F6" s="103">
        <v>39598</v>
      </c>
      <c r="G6" s="104">
        <v>269</v>
      </c>
      <c r="H6" s="104"/>
      <c r="I6" s="105">
        <v>224476</v>
      </c>
      <c r="J6" s="115"/>
    </row>
    <row r="7" spans="1:12" x14ac:dyDescent="0.25">
      <c r="A7" s="116">
        <v>4</v>
      </c>
      <c r="B7" s="103">
        <v>145822</v>
      </c>
      <c r="C7" s="103">
        <v>11807</v>
      </c>
      <c r="D7" s="103"/>
      <c r="E7" s="103">
        <v>36593</v>
      </c>
      <c r="F7" s="103">
        <v>49132</v>
      </c>
      <c r="G7" s="104"/>
      <c r="H7" s="104"/>
      <c r="I7" s="105">
        <v>243354</v>
      </c>
      <c r="J7" s="115"/>
    </row>
    <row r="8" spans="1:12" x14ac:dyDescent="0.25">
      <c r="A8" s="116">
        <v>5</v>
      </c>
      <c r="B8" s="103">
        <v>174741</v>
      </c>
      <c r="C8" s="103">
        <v>9748</v>
      </c>
      <c r="D8" s="103"/>
      <c r="E8" s="103">
        <v>46155</v>
      </c>
      <c r="F8" s="103">
        <v>46388</v>
      </c>
      <c r="G8" s="104">
        <v>342</v>
      </c>
      <c r="H8" s="104"/>
      <c r="I8" s="105">
        <v>277374</v>
      </c>
      <c r="J8" s="115"/>
    </row>
    <row r="9" spans="1:12" x14ac:dyDescent="0.25">
      <c r="A9" s="116">
        <v>6</v>
      </c>
      <c r="B9" s="103">
        <v>130031</v>
      </c>
      <c r="C9" s="103">
        <v>6294</v>
      </c>
      <c r="D9" s="103"/>
      <c r="E9" s="103">
        <v>30893</v>
      </c>
      <c r="F9" s="103">
        <v>37559</v>
      </c>
      <c r="G9" s="104"/>
      <c r="H9" s="104"/>
      <c r="I9" s="105">
        <v>204777</v>
      </c>
      <c r="J9" s="115"/>
    </row>
    <row r="10" spans="1:12" x14ac:dyDescent="0.25">
      <c r="A10" s="116">
        <v>7</v>
      </c>
      <c r="B10" s="103">
        <v>157843</v>
      </c>
      <c r="C10" s="103">
        <v>7795</v>
      </c>
      <c r="D10" s="103"/>
      <c r="E10" s="103">
        <v>26747</v>
      </c>
      <c r="F10" s="103">
        <v>30072</v>
      </c>
      <c r="G10" s="104">
        <v>173</v>
      </c>
      <c r="H10" s="104"/>
      <c r="I10" s="105">
        <v>222630</v>
      </c>
      <c r="J10" s="115"/>
    </row>
    <row r="11" spans="1:12" x14ac:dyDescent="0.25">
      <c r="A11" s="116">
        <v>8</v>
      </c>
      <c r="B11" s="103">
        <v>144363</v>
      </c>
      <c r="C11" s="103">
        <v>7579</v>
      </c>
      <c r="D11" s="103">
        <v>378</v>
      </c>
      <c r="E11" s="103">
        <v>42741</v>
      </c>
      <c r="F11" s="103">
        <v>36880</v>
      </c>
      <c r="G11" s="104"/>
      <c r="H11" s="104"/>
      <c r="I11" s="105">
        <v>231941</v>
      </c>
      <c r="J11" s="115"/>
    </row>
    <row r="12" spans="1:12" x14ac:dyDescent="0.25">
      <c r="A12" s="116">
        <v>9</v>
      </c>
      <c r="B12" s="103">
        <v>122612</v>
      </c>
      <c r="C12" s="103">
        <v>7770</v>
      </c>
      <c r="D12" s="103"/>
      <c r="E12" s="103">
        <v>26425</v>
      </c>
      <c r="F12" s="103">
        <v>32687</v>
      </c>
      <c r="G12" s="104"/>
      <c r="H12" s="104"/>
      <c r="I12" s="105">
        <v>189494</v>
      </c>
      <c r="J12" s="115"/>
    </row>
    <row r="13" spans="1:12" x14ac:dyDescent="0.25">
      <c r="A13" s="116">
        <v>10</v>
      </c>
      <c r="B13" s="103">
        <v>149498</v>
      </c>
      <c r="C13" s="103">
        <v>11334</v>
      </c>
      <c r="D13" s="103"/>
      <c r="E13" s="103">
        <v>36320</v>
      </c>
      <c r="F13" s="103">
        <v>48614</v>
      </c>
      <c r="G13" s="104">
        <v>874</v>
      </c>
      <c r="H13" s="104"/>
      <c r="I13" s="105">
        <v>246640</v>
      </c>
      <c r="J13" s="115"/>
    </row>
    <row r="14" spans="1:12" x14ac:dyDescent="0.25">
      <c r="A14" s="116">
        <v>11</v>
      </c>
      <c r="B14" s="103">
        <v>114683</v>
      </c>
      <c r="C14" s="103">
        <v>5819</v>
      </c>
      <c r="D14" s="103"/>
      <c r="E14" s="103">
        <v>38379</v>
      </c>
      <c r="F14" s="103">
        <v>43149</v>
      </c>
      <c r="G14" s="104">
        <v>231</v>
      </c>
      <c r="H14" s="104"/>
      <c r="I14" s="105">
        <v>202261</v>
      </c>
      <c r="J14" s="115"/>
    </row>
    <row r="15" spans="1:12" x14ac:dyDescent="0.25">
      <c r="A15" s="116">
        <v>12</v>
      </c>
      <c r="B15" s="103">
        <v>138604</v>
      </c>
      <c r="C15" s="103">
        <v>9579</v>
      </c>
      <c r="D15" s="103"/>
      <c r="E15" s="103">
        <v>37718</v>
      </c>
      <c r="F15" s="103">
        <v>49253</v>
      </c>
      <c r="G15" s="104">
        <v>135</v>
      </c>
      <c r="H15" s="104"/>
      <c r="I15" s="105">
        <v>235289</v>
      </c>
      <c r="J15" s="115"/>
    </row>
    <row r="16" spans="1:12" x14ac:dyDescent="0.25">
      <c r="A16" s="116">
        <v>13</v>
      </c>
      <c r="B16" s="103">
        <v>134134</v>
      </c>
      <c r="C16" s="103">
        <v>13640</v>
      </c>
      <c r="D16" s="103">
        <v>692</v>
      </c>
      <c r="E16" s="103">
        <v>35644</v>
      </c>
      <c r="F16" s="103">
        <v>53392</v>
      </c>
      <c r="G16" s="104">
        <v>120</v>
      </c>
      <c r="H16" s="104"/>
      <c r="I16" s="105">
        <v>237622</v>
      </c>
      <c r="J16" s="115"/>
    </row>
    <row r="17" spans="1:10" x14ac:dyDescent="0.25">
      <c r="A17" s="116">
        <v>14</v>
      </c>
      <c r="B17" s="103">
        <v>132770</v>
      </c>
      <c r="C17" s="103">
        <v>7007</v>
      </c>
      <c r="D17" s="103"/>
      <c r="E17" s="103">
        <v>42935</v>
      </c>
      <c r="F17" s="103">
        <v>48044</v>
      </c>
      <c r="G17" s="104">
        <v>426</v>
      </c>
      <c r="H17" s="104"/>
      <c r="I17" s="105">
        <v>231182</v>
      </c>
      <c r="J17" s="115"/>
    </row>
    <row r="18" spans="1:10" x14ac:dyDescent="0.25">
      <c r="A18" s="116">
        <v>15</v>
      </c>
      <c r="B18" s="103">
        <v>115838</v>
      </c>
      <c r="C18" s="103">
        <v>13248</v>
      </c>
      <c r="D18" s="103">
        <v>454</v>
      </c>
      <c r="E18" s="103">
        <v>44670</v>
      </c>
      <c r="F18" s="103">
        <v>47035</v>
      </c>
      <c r="G18" s="104">
        <v>470</v>
      </c>
      <c r="H18" s="104"/>
      <c r="I18" s="105">
        <v>221715</v>
      </c>
      <c r="J18" s="115"/>
    </row>
    <row r="19" spans="1:10" x14ac:dyDescent="0.25">
      <c r="A19" s="116">
        <v>16</v>
      </c>
      <c r="B19" s="103">
        <v>161255</v>
      </c>
      <c r="C19" s="103">
        <v>11613</v>
      </c>
      <c r="D19" s="103"/>
      <c r="E19" s="103">
        <v>40593</v>
      </c>
      <c r="F19" s="103">
        <v>54497</v>
      </c>
      <c r="G19" s="104">
        <v>168</v>
      </c>
      <c r="H19" s="104"/>
      <c r="I19" s="105">
        <v>268126</v>
      </c>
      <c r="J19" s="115"/>
    </row>
    <row r="20" spans="1:10" x14ac:dyDescent="0.25">
      <c r="A20" s="116">
        <v>17</v>
      </c>
      <c r="B20" s="103">
        <v>103524</v>
      </c>
      <c r="C20" s="103">
        <v>7404</v>
      </c>
      <c r="D20" s="103"/>
      <c r="E20" s="103">
        <v>34079</v>
      </c>
      <c r="F20" s="103">
        <v>32745</v>
      </c>
      <c r="G20" s="104"/>
      <c r="H20" s="104"/>
      <c r="I20" s="105">
        <v>177752</v>
      </c>
      <c r="J20" s="98"/>
    </row>
    <row r="21" spans="1:10" x14ac:dyDescent="0.25">
      <c r="A21" s="116">
        <v>18</v>
      </c>
      <c r="B21" s="103">
        <v>109880</v>
      </c>
      <c r="C21" s="103">
        <v>8421</v>
      </c>
      <c r="D21" s="103">
        <v>363</v>
      </c>
      <c r="E21" s="103">
        <v>15295</v>
      </c>
      <c r="F21" s="103">
        <v>43575</v>
      </c>
      <c r="G21" s="104">
        <v>486</v>
      </c>
      <c r="H21" s="104"/>
      <c r="I21" s="105">
        <v>178020</v>
      </c>
      <c r="J21" s="98"/>
    </row>
    <row r="22" spans="1:10" x14ac:dyDescent="0.25">
      <c r="A22" s="116">
        <v>19</v>
      </c>
      <c r="B22" s="103">
        <v>129706</v>
      </c>
      <c r="C22" s="103">
        <v>11015</v>
      </c>
      <c r="D22" s="103"/>
      <c r="E22" s="103">
        <v>50647</v>
      </c>
      <c r="F22" s="103">
        <v>51663</v>
      </c>
      <c r="G22" s="104">
        <v>244</v>
      </c>
      <c r="H22" s="104"/>
      <c r="I22" s="105">
        <v>243275</v>
      </c>
      <c r="J22" s="98"/>
    </row>
    <row r="23" spans="1:10" x14ac:dyDescent="0.25">
      <c r="A23" s="116">
        <v>20</v>
      </c>
      <c r="B23" s="103">
        <v>131683</v>
      </c>
      <c r="C23" s="103">
        <v>10496</v>
      </c>
      <c r="D23" s="103"/>
      <c r="E23" s="103">
        <v>41307</v>
      </c>
      <c r="F23" s="103">
        <v>54079</v>
      </c>
      <c r="G23" s="104">
        <v>184</v>
      </c>
      <c r="H23" s="104"/>
      <c r="I23" s="105">
        <v>237749</v>
      </c>
      <c r="J23" s="98"/>
    </row>
    <row r="24" spans="1:10" x14ac:dyDescent="0.25">
      <c r="A24" s="116">
        <v>21</v>
      </c>
      <c r="B24" s="103">
        <v>142608</v>
      </c>
      <c r="C24" s="103">
        <v>7061</v>
      </c>
      <c r="D24" s="103"/>
      <c r="E24" s="103">
        <v>41559</v>
      </c>
      <c r="F24" s="103">
        <v>50071</v>
      </c>
      <c r="G24" s="104">
        <v>302</v>
      </c>
      <c r="H24" s="104"/>
      <c r="I24" s="105">
        <v>241601</v>
      </c>
      <c r="J24" s="98"/>
    </row>
    <row r="25" spans="1:10" x14ac:dyDescent="0.25">
      <c r="A25" s="116">
        <v>22</v>
      </c>
      <c r="B25" s="103">
        <v>134596</v>
      </c>
      <c r="C25" s="103">
        <v>12076</v>
      </c>
      <c r="D25" s="103"/>
      <c r="E25" s="103">
        <v>35860</v>
      </c>
      <c r="F25" s="103">
        <v>46821</v>
      </c>
      <c r="G25" s="104">
        <v>542</v>
      </c>
      <c r="H25" s="104"/>
      <c r="I25" s="105">
        <v>229895</v>
      </c>
      <c r="J25" s="98"/>
    </row>
    <row r="26" spans="1:10" ht="24.75" customHeight="1" x14ac:dyDescent="0.25">
      <c r="A26" s="116">
        <v>23</v>
      </c>
      <c r="B26" s="103">
        <v>118119</v>
      </c>
      <c r="C26" s="103">
        <v>10790</v>
      </c>
      <c r="D26" s="103">
        <v>709</v>
      </c>
      <c r="E26" s="103">
        <v>34696</v>
      </c>
      <c r="F26" s="103">
        <v>47707</v>
      </c>
      <c r="G26" s="104">
        <v>164</v>
      </c>
      <c r="H26" s="104"/>
      <c r="I26" s="105">
        <v>212185</v>
      </c>
      <c r="J26" s="98"/>
    </row>
    <row r="27" spans="1:10" x14ac:dyDescent="0.25">
      <c r="A27" s="116">
        <v>24</v>
      </c>
      <c r="B27" s="103">
        <v>121208</v>
      </c>
      <c r="C27" s="103">
        <v>9348</v>
      </c>
      <c r="D27" s="103"/>
      <c r="E27" s="103">
        <v>28372</v>
      </c>
      <c r="F27" s="103">
        <v>44660</v>
      </c>
      <c r="G27" s="104">
        <v>131</v>
      </c>
      <c r="H27" s="104"/>
      <c r="I27" s="105">
        <v>203719</v>
      </c>
      <c r="J27" s="98"/>
    </row>
    <row r="28" spans="1:10" x14ac:dyDescent="0.25">
      <c r="A28" s="116">
        <v>25</v>
      </c>
      <c r="B28" s="103">
        <v>127384</v>
      </c>
      <c r="C28" s="103">
        <v>9642</v>
      </c>
      <c r="D28" s="103"/>
      <c r="E28" s="103">
        <v>38497</v>
      </c>
      <c r="F28" s="103">
        <v>36168</v>
      </c>
      <c r="G28" s="104">
        <v>87</v>
      </c>
      <c r="H28" s="104"/>
      <c r="I28" s="105">
        <v>211778</v>
      </c>
      <c r="J28" s="98"/>
    </row>
    <row r="29" spans="1:10" x14ac:dyDescent="0.25">
      <c r="A29" s="116">
        <v>26</v>
      </c>
      <c r="B29" s="103">
        <v>125114</v>
      </c>
      <c r="C29" s="103">
        <v>9940</v>
      </c>
      <c r="D29" s="103"/>
      <c r="E29" s="103">
        <v>36292</v>
      </c>
      <c r="F29" s="103">
        <v>46883</v>
      </c>
      <c r="G29" s="104">
        <v>360</v>
      </c>
      <c r="H29" s="104"/>
      <c r="I29" s="105">
        <v>218589</v>
      </c>
      <c r="J29" s="98"/>
    </row>
    <row r="30" spans="1:10" x14ac:dyDescent="0.25">
      <c r="A30" s="116">
        <v>27</v>
      </c>
      <c r="B30" s="103">
        <v>124978</v>
      </c>
      <c r="C30" s="103">
        <v>12402</v>
      </c>
      <c r="D30" s="103">
        <v>1026</v>
      </c>
      <c r="E30" s="103">
        <v>38848</v>
      </c>
      <c r="F30" s="103">
        <v>39148</v>
      </c>
      <c r="G30" s="104">
        <v>570</v>
      </c>
      <c r="H30" s="104"/>
      <c r="I30" s="105">
        <v>216972</v>
      </c>
      <c r="J30" s="98"/>
    </row>
    <row r="31" spans="1:10" x14ac:dyDescent="0.25">
      <c r="A31" s="116">
        <v>28</v>
      </c>
      <c r="B31" s="103">
        <v>107277</v>
      </c>
      <c r="C31" s="103">
        <v>11690</v>
      </c>
      <c r="D31" s="103">
        <v>359</v>
      </c>
      <c r="E31" s="103">
        <v>39801</v>
      </c>
      <c r="F31" s="103">
        <v>43335</v>
      </c>
      <c r="G31" s="104">
        <v>5239</v>
      </c>
      <c r="H31" s="104"/>
      <c r="I31" s="105">
        <v>207701</v>
      </c>
      <c r="J31" s="98"/>
    </row>
    <row r="32" spans="1:10" x14ac:dyDescent="0.25">
      <c r="A32" s="116">
        <v>29</v>
      </c>
      <c r="B32" s="103">
        <v>108735</v>
      </c>
      <c r="C32" s="103">
        <v>15868</v>
      </c>
      <c r="D32" s="103"/>
      <c r="E32" s="103">
        <v>37643</v>
      </c>
      <c r="F32" s="103">
        <v>38147</v>
      </c>
      <c r="G32" s="104">
        <v>268</v>
      </c>
      <c r="H32" s="104"/>
      <c r="I32" s="105">
        <v>200661</v>
      </c>
      <c r="J32" s="98"/>
    </row>
    <row r="33" spans="1:10" x14ac:dyDescent="0.25">
      <c r="A33" s="116">
        <v>30</v>
      </c>
      <c r="B33" s="103">
        <v>128845</v>
      </c>
      <c r="C33" s="103">
        <v>9704</v>
      </c>
      <c r="D33" s="103"/>
      <c r="E33" s="103">
        <v>38017</v>
      </c>
      <c r="F33" s="103">
        <v>41668</v>
      </c>
      <c r="G33" s="104">
        <v>307</v>
      </c>
      <c r="H33" s="104"/>
      <c r="I33" s="105">
        <v>218541</v>
      </c>
      <c r="J33" s="98"/>
    </row>
    <row r="34" spans="1:10" x14ac:dyDescent="0.25">
      <c r="A34" s="116">
        <v>31</v>
      </c>
      <c r="B34" s="103">
        <v>126173</v>
      </c>
      <c r="C34" s="103">
        <v>9066</v>
      </c>
      <c r="D34" s="103">
        <v>1491</v>
      </c>
      <c r="E34" s="103">
        <v>37867</v>
      </c>
      <c r="F34" s="103">
        <v>35841</v>
      </c>
      <c r="G34" s="104">
        <v>302</v>
      </c>
      <c r="H34" s="104"/>
      <c r="I34" s="105">
        <v>210740</v>
      </c>
      <c r="J34" s="98"/>
    </row>
    <row r="35" spans="1:10" x14ac:dyDescent="0.25">
      <c r="A35" s="116">
        <v>32</v>
      </c>
      <c r="B35" s="103">
        <v>108866</v>
      </c>
      <c r="C35" s="103">
        <v>12268</v>
      </c>
      <c r="D35" s="103"/>
      <c r="E35" s="103">
        <v>45123</v>
      </c>
      <c r="F35" s="103">
        <v>63117</v>
      </c>
      <c r="G35" s="104">
        <v>251</v>
      </c>
      <c r="H35" s="104"/>
      <c r="I35" s="105">
        <v>229625</v>
      </c>
      <c r="J35" s="98"/>
    </row>
    <row r="36" spans="1:10" x14ac:dyDescent="0.25">
      <c r="A36" s="116">
        <v>33</v>
      </c>
      <c r="B36" s="103">
        <v>120959</v>
      </c>
      <c r="C36" s="103">
        <v>12684</v>
      </c>
      <c r="D36" s="103"/>
      <c r="E36" s="103">
        <v>33342</v>
      </c>
      <c r="F36" s="103">
        <v>38519</v>
      </c>
      <c r="G36" s="104">
        <v>278</v>
      </c>
      <c r="H36" s="104"/>
      <c r="I36" s="105">
        <v>205782</v>
      </c>
      <c r="J36" s="115"/>
    </row>
    <row r="37" spans="1:10" x14ac:dyDescent="0.25">
      <c r="A37" s="116">
        <v>34</v>
      </c>
      <c r="B37" s="103">
        <v>117903</v>
      </c>
      <c r="C37" s="103">
        <v>8402</v>
      </c>
      <c r="D37" s="103"/>
      <c r="E37" s="103">
        <v>39319</v>
      </c>
      <c r="F37" s="103">
        <v>54101</v>
      </c>
      <c r="G37" s="104">
        <v>346</v>
      </c>
      <c r="H37" s="104"/>
      <c r="I37" s="105">
        <v>220071</v>
      </c>
      <c r="J37" s="115"/>
    </row>
    <row r="38" spans="1:10" x14ac:dyDescent="0.25">
      <c r="A38" s="116">
        <v>35</v>
      </c>
      <c r="B38" s="103">
        <v>136571</v>
      </c>
      <c r="C38" s="103">
        <v>7653</v>
      </c>
      <c r="D38" s="103"/>
      <c r="E38" s="103">
        <v>49259</v>
      </c>
      <c r="F38" s="103">
        <v>51998</v>
      </c>
      <c r="G38" s="104">
        <v>137</v>
      </c>
      <c r="H38" s="104"/>
      <c r="I38" s="105">
        <v>245618</v>
      </c>
      <c r="J38" s="115"/>
    </row>
    <row r="39" spans="1:10" x14ac:dyDescent="0.25">
      <c r="A39" s="116">
        <v>36</v>
      </c>
      <c r="B39" s="103">
        <v>130082</v>
      </c>
      <c r="C39" s="103">
        <v>9761</v>
      </c>
      <c r="D39" s="103"/>
      <c r="E39" s="103">
        <v>36214</v>
      </c>
      <c r="F39" s="103">
        <v>41964</v>
      </c>
      <c r="G39" s="104">
        <v>696</v>
      </c>
      <c r="H39" s="104"/>
      <c r="I39" s="105">
        <v>218717</v>
      </c>
      <c r="J39" s="115"/>
    </row>
    <row r="40" spans="1:10" x14ac:dyDescent="0.25">
      <c r="A40" s="116">
        <v>37</v>
      </c>
      <c r="B40" s="103">
        <v>164996</v>
      </c>
      <c r="C40" s="103">
        <v>9273</v>
      </c>
      <c r="D40" s="103"/>
      <c r="E40" s="103">
        <v>42968</v>
      </c>
      <c r="F40" s="103">
        <v>52121</v>
      </c>
      <c r="G40" s="104">
        <v>760</v>
      </c>
      <c r="H40" s="104"/>
      <c r="I40" s="105">
        <v>270118</v>
      </c>
      <c r="J40" s="115"/>
    </row>
    <row r="41" spans="1:10" x14ac:dyDescent="0.25">
      <c r="A41" s="116">
        <v>38</v>
      </c>
      <c r="B41" s="103">
        <v>139639</v>
      </c>
      <c r="C41" s="103">
        <v>9777</v>
      </c>
      <c r="D41" s="103"/>
      <c r="E41" s="103">
        <v>42478</v>
      </c>
      <c r="F41" s="103">
        <v>52064</v>
      </c>
      <c r="G41" s="104">
        <v>462</v>
      </c>
      <c r="H41" s="104"/>
      <c r="I41" s="105">
        <v>244420</v>
      </c>
      <c r="J41" s="115"/>
    </row>
    <row r="42" spans="1:10" x14ac:dyDescent="0.25">
      <c r="A42" s="116">
        <v>39</v>
      </c>
      <c r="B42" s="103">
        <v>147575</v>
      </c>
      <c r="C42" s="103">
        <v>8271</v>
      </c>
      <c r="D42" s="103"/>
      <c r="E42" s="103">
        <v>38687</v>
      </c>
      <c r="F42" s="103">
        <v>47189</v>
      </c>
      <c r="G42" s="104"/>
      <c r="H42" s="104"/>
      <c r="I42" s="105">
        <v>241722</v>
      </c>
      <c r="J42" s="115"/>
    </row>
    <row r="43" spans="1:10" x14ac:dyDescent="0.25">
      <c r="A43" s="116">
        <v>40</v>
      </c>
      <c r="B43" s="103">
        <v>101583</v>
      </c>
      <c r="C43" s="103">
        <v>3758</v>
      </c>
      <c r="D43" s="103"/>
      <c r="E43" s="103">
        <v>36847</v>
      </c>
      <c r="F43" s="103">
        <v>22798</v>
      </c>
      <c r="G43" s="104">
        <v>118</v>
      </c>
      <c r="H43" s="104"/>
      <c r="I43" s="105">
        <v>165104</v>
      </c>
      <c r="J43" s="115"/>
    </row>
    <row r="44" spans="1:10" x14ac:dyDescent="0.25">
      <c r="A44" s="116">
        <v>41</v>
      </c>
      <c r="B44" s="103">
        <v>185946</v>
      </c>
      <c r="C44" s="103">
        <v>7407</v>
      </c>
      <c r="D44" s="103"/>
      <c r="E44" s="103">
        <v>44621</v>
      </c>
      <c r="F44" s="103">
        <v>64307</v>
      </c>
      <c r="G44" s="104"/>
      <c r="H44" s="104"/>
      <c r="I44" s="105">
        <v>302281</v>
      </c>
      <c r="J44" s="115"/>
    </row>
    <row r="45" spans="1:10" x14ac:dyDescent="0.25">
      <c r="A45" s="116">
        <v>42</v>
      </c>
      <c r="B45" s="103">
        <v>189653</v>
      </c>
      <c r="C45" s="103">
        <v>6328</v>
      </c>
      <c r="D45" s="103">
        <v>954</v>
      </c>
      <c r="E45" s="103">
        <v>42720</v>
      </c>
      <c r="F45" s="103">
        <v>47189</v>
      </c>
      <c r="G45" s="104">
        <v>354</v>
      </c>
      <c r="H45" s="104"/>
      <c r="I45" s="105">
        <v>287198</v>
      </c>
      <c r="J45" s="115"/>
    </row>
    <row r="46" spans="1:10" x14ac:dyDescent="0.25">
      <c r="A46" s="116">
        <v>43</v>
      </c>
      <c r="B46" s="103">
        <v>177795</v>
      </c>
      <c r="C46" s="103">
        <v>3442</v>
      </c>
      <c r="D46" s="103"/>
      <c r="E46" s="103">
        <v>39579</v>
      </c>
      <c r="F46" s="103">
        <v>47496</v>
      </c>
      <c r="G46" s="104"/>
      <c r="H46" s="104"/>
      <c r="I46" s="105">
        <v>268312</v>
      </c>
      <c r="J46" s="115"/>
    </row>
    <row r="47" spans="1:10" x14ac:dyDescent="0.25">
      <c r="A47" s="116">
        <v>44</v>
      </c>
      <c r="B47" s="103">
        <v>138561</v>
      </c>
      <c r="C47" s="103">
        <v>5734</v>
      </c>
      <c r="D47" s="103"/>
      <c r="E47" s="103">
        <v>27081</v>
      </c>
      <c r="F47" s="103">
        <v>37156</v>
      </c>
      <c r="G47" s="104"/>
      <c r="H47" s="104"/>
      <c r="I47" s="105">
        <v>208532</v>
      </c>
      <c r="J47" s="115"/>
    </row>
    <row r="48" spans="1:10" x14ac:dyDescent="0.25">
      <c r="A48" s="116">
        <v>45</v>
      </c>
      <c r="B48" s="103">
        <v>184371</v>
      </c>
      <c r="C48" s="103">
        <v>7139</v>
      </c>
      <c r="D48" s="103">
        <v>760</v>
      </c>
      <c r="E48" s="103">
        <v>49463</v>
      </c>
      <c r="F48" s="103">
        <v>43826</v>
      </c>
      <c r="G48" s="104">
        <v>166</v>
      </c>
      <c r="H48" s="104"/>
      <c r="I48" s="105">
        <v>285725</v>
      </c>
      <c r="J48" s="133"/>
    </row>
    <row r="49" spans="1:10" x14ac:dyDescent="0.25">
      <c r="A49" s="116">
        <v>46</v>
      </c>
      <c r="B49" s="103">
        <v>148059</v>
      </c>
      <c r="C49" s="103">
        <v>5615</v>
      </c>
      <c r="D49" s="103">
        <v>664</v>
      </c>
      <c r="E49" s="103">
        <v>39567</v>
      </c>
      <c r="F49" s="103">
        <v>47521</v>
      </c>
      <c r="G49" s="104">
        <v>277</v>
      </c>
      <c r="H49" s="104"/>
      <c r="I49" s="105">
        <v>241703</v>
      </c>
      <c r="J49" s="133"/>
    </row>
    <row r="50" spans="1:10" x14ac:dyDescent="0.25">
      <c r="A50" s="116">
        <v>47</v>
      </c>
      <c r="B50" s="103">
        <v>84391</v>
      </c>
      <c r="C50" s="103">
        <v>8454</v>
      </c>
      <c r="D50" s="103"/>
      <c r="E50" s="103">
        <v>34452</v>
      </c>
      <c r="F50" s="103">
        <v>28458</v>
      </c>
      <c r="G50" s="104">
        <v>72</v>
      </c>
      <c r="H50" s="104"/>
      <c r="I50" s="105">
        <v>155827</v>
      </c>
      <c r="J50" s="133"/>
    </row>
    <row r="51" spans="1:10" x14ac:dyDescent="0.25">
      <c r="A51" s="116">
        <v>48</v>
      </c>
      <c r="B51" s="103">
        <v>133286</v>
      </c>
      <c r="C51" s="103">
        <v>14743</v>
      </c>
      <c r="D51" s="103"/>
      <c r="E51" s="103">
        <v>47944</v>
      </c>
      <c r="F51" s="103">
        <v>73717</v>
      </c>
      <c r="G51" s="104">
        <v>391</v>
      </c>
      <c r="H51" s="104"/>
      <c r="I51" s="105">
        <v>270081</v>
      </c>
      <c r="J51" s="133"/>
    </row>
    <row r="52" spans="1:10" x14ac:dyDescent="0.25">
      <c r="A52" s="116">
        <v>49</v>
      </c>
      <c r="B52" s="103">
        <v>136713</v>
      </c>
      <c r="C52" s="103">
        <v>10950</v>
      </c>
      <c r="D52" s="103">
        <v>374</v>
      </c>
      <c r="E52" s="103">
        <v>45915</v>
      </c>
      <c r="F52" s="103">
        <v>44944</v>
      </c>
      <c r="G52" s="104">
        <v>230</v>
      </c>
      <c r="H52" s="104"/>
      <c r="I52" s="105">
        <v>239126</v>
      </c>
      <c r="J52" s="133"/>
    </row>
    <row r="53" spans="1:10" x14ac:dyDescent="0.25">
      <c r="A53" s="116">
        <v>50</v>
      </c>
      <c r="B53" s="103">
        <v>103822</v>
      </c>
      <c r="C53" s="103">
        <v>15572</v>
      </c>
      <c r="D53" s="103"/>
      <c r="E53" s="103">
        <v>44887</v>
      </c>
      <c r="F53" s="103">
        <v>50941</v>
      </c>
      <c r="G53" s="104">
        <v>448</v>
      </c>
      <c r="H53" s="104"/>
      <c r="I53" s="105">
        <v>215670</v>
      </c>
      <c r="J53" s="133"/>
    </row>
    <row r="54" spans="1:10" x14ac:dyDescent="0.25">
      <c r="A54" s="116">
        <v>51</v>
      </c>
      <c r="B54" s="103">
        <v>154089</v>
      </c>
      <c r="C54" s="103">
        <v>7296</v>
      </c>
      <c r="D54" s="103"/>
      <c r="E54" s="103">
        <v>22685</v>
      </c>
      <c r="F54" s="103">
        <v>36597</v>
      </c>
      <c r="G54" s="104">
        <v>71</v>
      </c>
      <c r="H54" s="104"/>
      <c r="I54" s="105">
        <v>220738</v>
      </c>
      <c r="J54" s="133"/>
    </row>
    <row r="55" spans="1:10" ht="15.75" thickBot="1" x14ac:dyDescent="0.3">
      <c r="A55" s="116">
        <v>52</v>
      </c>
      <c r="B55" s="103">
        <v>174538</v>
      </c>
      <c r="C55" s="103">
        <v>10650</v>
      </c>
      <c r="D55" s="103">
        <v>425</v>
      </c>
      <c r="E55" s="103">
        <v>21999</v>
      </c>
      <c r="F55" s="103">
        <v>18785</v>
      </c>
      <c r="G55" s="104">
        <v>235</v>
      </c>
      <c r="H55" s="104"/>
      <c r="I55" s="105">
        <v>226632</v>
      </c>
      <c r="J55" s="133"/>
    </row>
    <row r="56" spans="1:10" ht="15.75" thickBot="1" x14ac:dyDescent="0.3">
      <c r="A56" s="106">
        <v>1</v>
      </c>
      <c r="B56" s="107">
        <v>140020</v>
      </c>
      <c r="C56" s="107">
        <v>5872</v>
      </c>
      <c r="D56" s="107"/>
      <c r="E56" s="107">
        <v>21431</v>
      </c>
      <c r="F56" s="107">
        <v>28226</v>
      </c>
      <c r="G56" s="108">
        <v>386</v>
      </c>
      <c r="H56" s="108"/>
      <c r="I56" s="109">
        <v>195935</v>
      </c>
      <c r="J56" s="114">
        <v>2020</v>
      </c>
    </row>
    <row r="57" spans="1:10" x14ac:dyDescent="0.25">
      <c r="A57" s="106">
        <v>2</v>
      </c>
      <c r="B57" s="107">
        <v>150157</v>
      </c>
      <c r="C57" s="107">
        <v>5732</v>
      </c>
      <c r="D57" s="107"/>
      <c r="E57" s="107">
        <v>43810</v>
      </c>
      <c r="F57" s="107">
        <v>47066</v>
      </c>
      <c r="G57" s="108">
        <v>136</v>
      </c>
      <c r="H57" s="108"/>
      <c r="I57" s="109">
        <v>246901</v>
      </c>
      <c r="J57" s="115"/>
    </row>
    <row r="58" spans="1:10" x14ac:dyDescent="0.25">
      <c r="A58" s="106">
        <v>3</v>
      </c>
      <c r="B58" s="107">
        <v>142871</v>
      </c>
      <c r="C58" s="107">
        <v>8687</v>
      </c>
      <c r="D58" s="107">
        <v>267</v>
      </c>
      <c r="E58" s="107">
        <v>49835</v>
      </c>
      <c r="F58" s="107">
        <v>47216</v>
      </c>
      <c r="G58" s="108"/>
      <c r="H58" s="108"/>
      <c r="I58" s="109">
        <v>248876</v>
      </c>
      <c r="J58" s="115"/>
    </row>
    <row r="59" spans="1:10" x14ac:dyDescent="0.25">
      <c r="A59" s="106">
        <v>4</v>
      </c>
      <c r="B59" s="107">
        <v>160601</v>
      </c>
      <c r="C59" s="107">
        <v>4364</v>
      </c>
      <c r="D59" s="107"/>
      <c r="E59" s="107">
        <v>47587</v>
      </c>
      <c r="F59" s="107">
        <v>49565</v>
      </c>
      <c r="G59" s="108">
        <v>568</v>
      </c>
      <c r="H59" s="108"/>
      <c r="I59" s="109">
        <v>262685</v>
      </c>
      <c r="J59" s="115"/>
    </row>
    <row r="60" spans="1:10" x14ac:dyDescent="0.25">
      <c r="A60" s="106">
        <v>5</v>
      </c>
      <c r="B60" s="107">
        <v>160466</v>
      </c>
      <c r="C60" s="107">
        <v>5757</v>
      </c>
      <c r="D60" s="107"/>
      <c r="E60" s="107">
        <v>35411</v>
      </c>
      <c r="F60" s="107">
        <v>42426</v>
      </c>
      <c r="G60" s="108"/>
      <c r="H60" s="108"/>
      <c r="I60" s="109">
        <v>244060</v>
      </c>
      <c r="J60" s="115"/>
    </row>
    <row r="61" spans="1:10" x14ac:dyDescent="0.25">
      <c r="A61" s="106">
        <v>6</v>
      </c>
      <c r="B61" s="107">
        <v>153017</v>
      </c>
      <c r="C61" s="107">
        <v>10546</v>
      </c>
      <c r="D61" s="107"/>
      <c r="E61" s="107">
        <v>46149</v>
      </c>
      <c r="F61" s="107">
        <v>48937</v>
      </c>
      <c r="G61" s="108"/>
      <c r="H61" s="108"/>
      <c r="I61" s="109">
        <v>258649</v>
      </c>
      <c r="J61" s="115"/>
    </row>
    <row r="62" spans="1:10" x14ac:dyDescent="0.25">
      <c r="A62" s="106">
        <v>7</v>
      </c>
      <c r="B62" s="107">
        <v>166214</v>
      </c>
      <c r="C62" s="107">
        <v>3616</v>
      </c>
      <c r="D62" s="107"/>
      <c r="E62" s="107">
        <v>46389</v>
      </c>
      <c r="F62" s="107">
        <v>45220</v>
      </c>
      <c r="G62" s="108">
        <v>488</v>
      </c>
      <c r="H62" s="108"/>
      <c r="I62" s="109">
        <v>261927</v>
      </c>
      <c r="J62" s="115"/>
    </row>
    <row r="63" spans="1:10" x14ac:dyDescent="0.25">
      <c r="A63" s="106">
        <v>8</v>
      </c>
      <c r="B63" s="107">
        <v>150073</v>
      </c>
      <c r="C63" s="107">
        <v>6067</v>
      </c>
      <c r="D63" s="107"/>
      <c r="E63" s="107">
        <v>45850</v>
      </c>
      <c r="F63" s="107">
        <v>46034</v>
      </c>
      <c r="G63" s="108"/>
      <c r="H63" s="108"/>
      <c r="I63" s="109">
        <v>248024</v>
      </c>
      <c r="J63" s="115"/>
    </row>
    <row r="64" spans="1:10" x14ac:dyDescent="0.25">
      <c r="A64" s="106">
        <v>9</v>
      </c>
      <c r="B64" s="107">
        <v>163727</v>
      </c>
      <c r="C64" s="107">
        <v>4270</v>
      </c>
      <c r="D64" s="107"/>
      <c r="E64" s="107">
        <v>41692</v>
      </c>
      <c r="F64" s="107">
        <v>39634</v>
      </c>
      <c r="G64" s="108">
        <v>506</v>
      </c>
      <c r="H64" s="108"/>
      <c r="I64" s="109">
        <v>249829</v>
      </c>
      <c r="J64" s="115"/>
    </row>
    <row r="65" spans="1:10" x14ac:dyDescent="0.25">
      <c r="A65" s="106">
        <v>10</v>
      </c>
      <c r="B65" s="107">
        <v>159826</v>
      </c>
      <c r="C65" s="107">
        <v>5457</v>
      </c>
      <c r="D65" s="107"/>
      <c r="E65" s="107">
        <v>50392</v>
      </c>
      <c r="F65" s="107">
        <v>46533</v>
      </c>
      <c r="G65" s="108">
        <v>235</v>
      </c>
      <c r="H65" s="108"/>
      <c r="I65" s="109">
        <v>262443</v>
      </c>
      <c r="J65" s="115"/>
    </row>
    <row r="66" spans="1:10" x14ac:dyDescent="0.25">
      <c r="A66" s="106">
        <v>11</v>
      </c>
      <c r="B66" s="107">
        <v>131570</v>
      </c>
      <c r="C66" s="107">
        <v>6584</v>
      </c>
      <c r="D66" s="107"/>
      <c r="E66" s="107">
        <v>48848</v>
      </c>
      <c r="F66" s="107">
        <v>42445</v>
      </c>
      <c r="G66" s="108">
        <v>793</v>
      </c>
      <c r="H66" s="108"/>
      <c r="I66" s="109">
        <v>230240</v>
      </c>
      <c r="J66" s="115"/>
    </row>
    <row r="67" spans="1:10" x14ac:dyDescent="0.25">
      <c r="A67" s="106">
        <v>12</v>
      </c>
      <c r="B67" s="107">
        <v>192224</v>
      </c>
      <c r="C67" s="107">
        <v>5891</v>
      </c>
      <c r="D67" s="107"/>
      <c r="E67" s="107">
        <v>25871</v>
      </c>
      <c r="F67" s="107">
        <v>36796</v>
      </c>
      <c r="G67" s="108">
        <v>1222</v>
      </c>
      <c r="H67" s="108"/>
      <c r="I67" s="109">
        <v>262004</v>
      </c>
      <c r="J67" s="115"/>
    </row>
    <row r="68" spans="1:10" x14ac:dyDescent="0.25">
      <c r="A68" s="106">
        <v>13</v>
      </c>
      <c r="B68" s="107">
        <v>151037</v>
      </c>
      <c r="C68" s="107">
        <v>8748</v>
      </c>
      <c r="D68" s="107">
        <v>747</v>
      </c>
      <c r="E68" s="107">
        <v>37782</v>
      </c>
      <c r="F68" s="107">
        <v>33238</v>
      </c>
      <c r="G68" s="108">
        <v>353</v>
      </c>
      <c r="H68" s="108"/>
      <c r="I68" s="109">
        <v>231905</v>
      </c>
      <c r="J68" s="98"/>
    </row>
    <row r="69" spans="1:10" x14ac:dyDescent="0.25">
      <c r="A69" s="106">
        <v>14</v>
      </c>
      <c r="B69" s="107">
        <v>110337</v>
      </c>
      <c r="C69" s="107">
        <v>6988</v>
      </c>
      <c r="D69" s="107">
        <v>311</v>
      </c>
      <c r="E69" s="107">
        <v>44954</v>
      </c>
      <c r="F69" s="107">
        <v>18539</v>
      </c>
      <c r="G69" s="108">
        <v>226</v>
      </c>
      <c r="H69" s="108">
        <v>6264</v>
      </c>
      <c r="I69" s="109">
        <v>187619</v>
      </c>
      <c r="J69" s="98"/>
    </row>
    <row r="70" spans="1:10" x14ac:dyDescent="0.25">
      <c r="A70" s="106">
        <v>15</v>
      </c>
      <c r="B70" s="107">
        <v>151331</v>
      </c>
      <c r="C70" s="107">
        <v>8722</v>
      </c>
      <c r="D70" s="107"/>
      <c r="E70" s="107">
        <v>37167</v>
      </c>
      <c r="F70" s="107">
        <v>35173</v>
      </c>
      <c r="G70" s="108">
        <v>767</v>
      </c>
      <c r="H70" s="108">
        <v>5891</v>
      </c>
      <c r="I70" s="109">
        <v>239051</v>
      </c>
      <c r="J70" s="98"/>
    </row>
    <row r="71" spans="1:10" x14ac:dyDescent="0.25">
      <c r="A71" s="106">
        <v>16</v>
      </c>
      <c r="B71" s="107">
        <v>111680</v>
      </c>
      <c r="C71" s="107">
        <v>6040</v>
      </c>
      <c r="D71" s="107">
        <v>372</v>
      </c>
      <c r="E71" s="107">
        <v>32415</v>
      </c>
      <c r="F71" s="107">
        <v>24945</v>
      </c>
      <c r="G71" s="108">
        <v>122</v>
      </c>
      <c r="H71" s="108">
        <v>4593</v>
      </c>
      <c r="I71" s="109">
        <v>180167</v>
      </c>
      <c r="J71" s="98"/>
    </row>
    <row r="72" spans="1:10" x14ac:dyDescent="0.25">
      <c r="A72" s="106">
        <v>17</v>
      </c>
      <c r="B72" s="107">
        <v>145295</v>
      </c>
      <c r="C72" s="107">
        <v>6714</v>
      </c>
      <c r="D72" s="107"/>
      <c r="E72" s="107">
        <v>25291</v>
      </c>
      <c r="F72" s="107">
        <v>46020</v>
      </c>
      <c r="G72" s="108"/>
      <c r="H72" s="108">
        <v>8795</v>
      </c>
      <c r="I72" s="109">
        <v>232115</v>
      </c>
      <c r="J72" s="98"/>
    </row>
    <row r="73" spans="1:10" x14ac:dyDescent="0.25">
      <c r="A73" s="106">
        <v>18</v>
      </c>
      <c r="B73" s="107">
        <v>123780</v>
      </c>
      <c r="C73" s="107">
        <v>6931</v>
      </c>
      <c r="D73" s="107"/>
      <c r="E73" s="107">
        <v>23468</v>
      </c>
      <c r="F73" s="107">
        <v>25809</v>
      </c>
      <c r="G73" s="108">
        <v>114</v>
      </c>
      <c r="H73" s="108">
        <v>4018</v>
      </c>
      <c r="I73" s="109">
        <v>184120</v>
      </c>
      <c r="J73" s="98"/>
    </row>
    <row r="74" spans="1:10" x14ac:dyDescent="0.25">
      <c r="A74" s="106">
        <v>19</v>
      </c>
      <c r="B74" s="107">
        <v>125756</v>
      </c>
      <c r="C74" s="107">
        <v>8646</v>
      </c>
      <c r="D74" s="107"/>
      <c r="E74" s="107">
        <v>41125</v>
      </c>
      <c r="F74" s="107">
        <v>39693</v>
      </c>
      <c r="G74" s="108"/>
      <c r="H74" s="108">
        <v>7125</v>
      </c>
      <c r="I74" s="109">
        <v>222345</v>
      </c>
      <c r="J74" s="98"/>
    </row>
    <row r="75" spans="1:10" x14ac:dyDescent="0.25">
      <c r="A75" s="106">
        <v>20</v>
      </c>
      <c r="B75" s="107">
        <v>131570</v>
      </c>
      <c r="C75" s="107">
        <v>6584</v>
      </c>
      <c r="D75" s="107"/>
      <c r="E75" s="107">
        <v>48848</v>
      </c>
      <c r="F75" s="107">
        <v>42445</v>
      </c>
      <c r="G75" s="108"/>
      <c r="H75" s="108">
        <v>4904</v>
      </c>
      <c r="I75" s="109">
        <v>234351</v>
      </c>
      <c r="J75" s="98"/>
    </row>
    <row r="76" spans="1:10" x14ac:dyDescent="0.25">
      <c r="A76" s="106">
        <v>21</v>
      </c>
      <c r="B76" s="107">
        <v>140458</v>
      </c>
      <c r="C76" s="107">
        <v>7414</v>
      </c>
      <c r="D76" s="107"/>
      <c r="E76" s="107">
        <v>33519</v>
      </c>
      <c r="F76" s="107">
        <v>41660</v>
      </c>
      <c r="G76" s="108"/>
      <c r="H76" s="108">
        <v>5053</v>
      </c>
      <c r="I76" s="109">
        <v>228104</v>
      </c>
      <c r="J76" s="98"/>
    </row>
    <row r="77" spans="1:10" x14ac:dyDescent="0.25">
      <c r="A77" s="106">
        <v>22</v>
      </c>
      <c r="B77" s="107">
        <v>142312</v>
      </c>
      <c r="C77" s="107">
        <v>11578</v>
      </c>
      <c r="D77" s="107"/>
      <c r="E77" s="107">
        <v>58259</v>
      </c>
      <c r="F77" s="107">
        <v>44647</v>
      </c>
      <c r="G77" s="108"/>
      <c r="H77" s="108">
        <v>5432</v>
      </c>
      <c r="I77" s="109">
        <v>262228</v>
      </c>
      <c r="J77" s="98"/>
    </row>
    <row r="78" spans="1:10" x14ac:dyDescent="0.25">
      <c r="A78" s="106">
        <v>23</v>
      </c>
      <c r="B78" s="107">
        <v>101111</v>
      </c>
      <c r="C78" s="107">
        <v>5972</v>
      </c>
      <c r="D78" s="107"/>
      <c r="E78" s="107">
        <v>27715</v>
      </c>
      <c r="F78" s="107">
        <v>41514</v>
      </c>
      <c r="G78" s="107"/>
      <c r="H78" s="107">
        <v>6651</v>
      </c>
      <c r="I78" s="109">
        <v>182963</v>
      </c>
      <c r="J78" s="98"/>
    </row>
    <row r="79" spans="1:10" x14ac:dyDescent="0.25">
      <c r="A79" s="106">
        <v>24</v>
      </c>
      <c r="B79" s="107">
        <v>131895</v>
      </c>
      <c r="C79" s="107">
        <v>7084</v>
      </c>
      <c r="D79" s="107"/>
      <c r="E79" s="107">
        <v>39817</v>
      </c>
      <c r="F79" s="107">
        <v>44887</v>
      </c>
      <c r="G79" s="108"/>
      <c r="H79" s="108">
        <v>6934</v>
      </c>
      <c r="I79" s="109">
        <v>230617</v>
      </c>
      <c r="J79" s="98"/>
    </row>
    <row r="80" spans="1:10" x14ac:dyDescent="0.25">
      <c r="A80" s="106">
        <v>25</v>
      </c>
      <c r="B80" s="107">
        <v>111881</v>
      </c>
      <c r="C80" s="107">
        <v>8073</v>
      </c>
      <c r="D80" s="107"/>
      <c r="E80" s="107">
        <v>44317</v>
      </c>
      <c r="F80" s="107">
        <v>44902</v>
      </c>
      <c r="G80" s="108"/>
      <c r="H80" s="108">
        <v>8174</v>
      </c>
      <c r="I80" s="109">
        <v>217347</v>
      </c>
      <c r="J80" s="98"/>
    </row>
    <row r="81" spans="1:10" x14ac:dyDescent="0.25">
      <c r="A81" s="106">
        <v>26</v>
      </c>
      <c r="B81" s="107">
        <v>128318</v>
      </c>
      <c r="C81" s="107">
        <v>9912</v>
      </c>
      <c r="D81" s="107"/>
      <c r="E81" s="107">
        <v>31477</v>
      </c>
      <c r="F81" s="107">
        <v>52947</v>
      </c>
      <c r="G81" s="107">
        <v>522</v>
      </c>
      <c r="H81" s="107">
        <v>10713</v>
      </c>
      <c r="I81" s="109">
        <v>233889</v>
      </c>
      <c r="J81" s="98"/>
    </row>
    <row r="82" spans="1:10" x14ac:dyDescent="0.25">
      <c r="A82" s="106">
        <v>27</v>
      </c>
      <c r="B82" s="107">
        <v>138968</v>
      </c>
      <c r="C82" s="107">
        <v>14377</v>
      </c>
      <c r="D82" s="107"/>
      <c r="E82" s="107">
        <v>45506</v>
      </c>
      <c r="F82" s="107">
        <v>48982</v>
      </c>
      <c r="G82" s="108"/>
      <c r="H82" s="108"/>
      <c r="I82" s="109">
        <v>247833</v>
      </c>
      <c r="J82" s="98"/>
    </row>
    <row r="83" spans="1:10" x14ac:dyDescent="0.25">
      <c r="A83" s="106">
        <v>28</v>
      </c>
      <c r="B83" s="107">
        <v>118406</v>
      </c>
      <c r="C83" s="107">
        <v>7979</v>
      </c>
      <c r="D83" s="107"/>
      <c r="E83" s="107">
        <v>36063</v>
      </c>
      <c r="F83" s="107">
        <v>42405</v>
      </c>
      <c r="G83" s="108"/>
      <c r="H83" s="108">
        <v>7949</v>
      </c>
      <c r="I83" s="109">
        <v>212802</v>
      </c>
      <c r="J83" s="98"/>
    </row>
    <row r="84" spans="1:10" x14ac:dyDescent="0.25">
      <c r="A84" s="106">
        <v>29</v>
      </c>
      <c r="B84" s="107">
        <v>119280</v>
      </c>
      <c r="C84" s="107">
        <v>11364</v>
      </c>
      <c r="D84" s="107"/>
      <c r="E84" s="107">
        <v>38956</v>
      </c>
      <c r="F84" s="107">
        <v>59096</v>
      </c>
      <c r="G84" s="108"/>
      <c r="H84" s="108"/>
      <c r="I84" s="109">
        <v>228696</v>
      </c>
      <c r="J84" s="98"/>
    </row>
    <row r="85" spans="1:10" x14ac:dyDescent="0.25">
      <c r="A85" s="106">
        <v>30</v>
      </c>
      <c r="B85" s="107">
        <v>118423</v>
      </c>
      <c r="C85" s="107">
        <v>11038</v>
      </c>
      <c r="D85" s="107"/>
      <c r="E85" s="107">
        <v>40577</v>
      </c>
      <c r="F85" s="107">
        <v>41415</v>
      </c>
      <c r="G85" s="108"/>
      <c r="H85" s="108"/>
      <c r="I85" s="109">
        <v>211453</v>
      </c>
      <c r="J85" s="98"/>
    </row>
    <row r="86" spans="1:10" x14ac:dyDescent="0.25">
      <c r="A86" s="106">
        <v>31</v>
      </c>
      <c r="B86" s="107">
        <v>128186</v>
      </c>
      <c r="C86" s="107">
        <v>7755</v>
      </c>
      <c r="D86" s="107"/>
      <c r="E86" s="107">
        <v>46790</v>
      </c>
      <c r="F86" s="107">
        <v>59347</v>
      </c>
      <c r="G86" s="108"/>
      <c r="H86" s="108">
        <v>5600</v>
      </c>
      <c r="I86" s="109">
        <v>247678</v>
      </c>
      <c r="J86" s="98"/>
    </row>
    <row r="87" spans="1:10" x14ac:dyDescent="0.25">
      <c r="A87" s="106">
        <v>32</v>
      </c>
      <c r="B87" s="107">
        <v>110306</v>
      </c>
      <c r="C87" s="107">
        <v>12741</v>
      </c>
      <c r="D87" s="107"/>
      <c r="E87" s="107">
        <v>38020</v>
      </c>
      <c r="F87" s="107">
        <v>49702</v>
      </c>
      <c r="G87" s="108"/>
      <c r="H87" s="108"/>
      <c r="I87" s="109">
        <v>210769</v>
      </c>
      <c r="J87" s="98"/>
    </row>
    <row r="88" spans="1:10" x14ac:dyDescent="0.25">
      <c r="A88" s="106">
        <v>33</v>
      </c>
      <c r="B88" s="107">
        <v>120044</v>
      </c>
      <c r="C88" s="107">
        <v>14411</v>
      </c>
      <c r="D88" s="107"/>
      <c r="E88" s="107">
        <v>47106</v>
      </c>
      <c r="F88" s="107">
        <v>51846</v>
      </c>
      <c r="G88" s="108"/>
      <c r="H88" s="108">
        <v>5702</v>
      </c>
      <c r="I88" s="109">
        <v>239109</v>
      </c>
      <c r="J88" s="98"/>
    </row>
    <row r="89" spans="1:10" x14ac:dyDescent="0.25">
      <c r="A89" s="106">
        <v>34</v>
      </c>
      <c r="B89" s="107">
        <v>120044</v>
      </c>
      <c r="C89" s="107">
        <v>14411</v>
      </c>
      <c r="D89" s="107"/>
      <c r="E89" s="107">
        <v>47106</v>
      </c>
      <c r="F89" s="107">
        <v>51846</v>
      </c>
      <c r="G89" s="108"/>
      <c r="H89" s="108">
        <v>7248</v>
      </c>
      <c r="I89" s="109">
        <v>240655</v>
      </c>
      <c r="J89" s="98"/>
    </row>
    <row r="90" spans="1:10" x14ac:dyDescent="0.25">
      <c r="A90" s="106">
        <v>35</v>
      </c>
      <c r="B90" s="107">
        <v>119594</v>
      </c>
      <c r="C90" s="107">
        <v>8124</v>
      </c>
      <c r="D90" s="107">
        <v>0</v>
      </c>
      <c r="E90" s="107">
        <v>34401</v>
      </c>
      <c r="F90" s="107">
        <v>56720</v>
      </c>
      <c r="G90" s="108">
        <v>0</v>
      </c>
      <c r="H90" s="108">
        <v>5527</v>
      </c>
      <c r="I90" s="109">
        <v>224366</v>
      </c>
      <c r="J90" s="98"/>
    </row>
    <row r="91" spans="1:10" x14ac:dyDescent="0.25">
      <c r="A91" s="106">
        <v>36</v>
      </c>
      <c r="B91" s="107">
        <v>119291</v>
      </c>
      <c r="C91" s="107">
        <v>10449</v>
      </c>
      <c r="D91" s="107">
        <v>0</v>
      </c>
      <c r="E91" s="107">
        <v>50185</v>
      </c>
      <c r="F91" s="107">
        <v>51804</v>
      </c>
      <c r="G91" s="108">
        <v>130</v>
      </c>
      <c r="H91" s="108">
        <v>7589</v>
      </c>
      <c r="I91" s="109">
        <v>239448</v>
      </c>
      <c r="J91" s="98"/>
    </row>
    <row r="92" spans="1:10" x14ac:dyDescent="0.25">
      <c r="A92" s="106">
        <v>37</v>
      </c>
      <c r="B92" s="107">
        <v>123350</v>
      </c>
      <c r="C92" s="107">
        <v>6350</v>
      </c>
      <c r="D92" s="107">
        <v>0</v>
      </c>
      <c r="E92" s="107">
        <v>34610</v>
      </c>
      <c r="F92" s="107">
        <v>46640</v>
      </c>
      <c r="G92" s="108">
        <v>0</v>
      </c>
      <c r="H92" s="108">
        <v>6657</v>
      </c>
      <c r="I92" s="109">
        <v>217607</v>
      </c>
      <c r="J92" s="98"/>
    </row>
    <row r="93" spans="1:10" x14ac:dyDescent="0.25">
      <c r="A93" s="106">
        <v>38</v>
      </c>
      <c r="B93" s="107">
        <v>148332</v>
      </c>
      <c r="C93" s="107">
        <v>11444</v>
      </c>
      <c r="D93" s="107"/>
      <c r="E93" s="107">
        <v>44711</v>
      </c>
      <c r="F93" s="107">
        <v>54932</v>
      </c>
      <c r="G93" s="108">
        <v>341</v>
      </c>
      <c r="H93" s="108">
        <v>7196</v>
      </c>
      <c r="I93" s="109">
        <v>266956</v>
      </c>
      <c r="J93" s="98"/>
    </row>
    <row r="94" spans="1:10" x14ac:dyDescent="0.25">
      <c r="A94" s="106">
        <v>39</v>
      </c>
      <c r="B94" s="107">
        <v>133059</v>
      </c>
      <c r="C94" s="107">
        <v>11826</v>
      </c>
      <c r="D94" s="107">
        <v>0</v>
      </c>
      <c r="E94" s="107">
        <v>38608</v>
      </c>
      <c r="F94" s="107">
        <v>48953</v>
      </c>
      <c r="G94" s="107">
        <v>712</v>
      </c>
      <c r="H94" s="107">
        <v>4813</v>
      </c>
      <c r="I94" s="109">
        <v>237971</v>
      </c>
      <c r="J94" s="98"/>
    </row>
    <row r="95" spans="1:10" x14ac:dyDescent="0.25">
      <c r="A95" s="106">
        <v>40</v>
      </c>
      <c r="B95" s="107">
        <v>124640</v>
      </c>
      <c r="C95" s="107">
        <v>7306</v>
      </c>
      <c r="D95" s="107"/>
      <c r="E95" s="107">
        <v>46142</v>
      </c>
      <c r="F95" s="107">
        <v>48270</v>
      </c>
      <c r="G95" s="108">
        <v>0</v>
      </c>
      <c r="H95" s="108">
        <v>5886</v>
      </c>
      <c r="I95" s="109">
        <f>SUM(B95:H95)</f>
        <v>232244</v>
      </c>
      <c r="J95" s="98"/>
    </row>
    <row r="96" spans="1:10" x14ac:dyDescent="0.25">
      <c r="A96" s="106">
        <v>41</v>
      </c>
      <c r="B96" s="107"/>
      <c r="C96" s="107"/>
      <c r="D96" s="107"/>
      <c r="E96" s="107"/>
      <c r="F96" s="107"/>
      <c r="G96" s="108"/>
      <c r="H96" s="108"/>
      <c r="I96" s="109">
        <v>0</v>
      </c>
      <c r="J96" s="98"/>
    </row>
    <row r="97" spans="1:10" x14ac:dyDescent="0.25">
      <c r="A97" s="106">
        <v>42</v>
      </c>
      <c r="B97" s="107"/>
      <c r="C97" s="107"/>
      <c r="D97" s="107"/>
      <c r="E97" s="107"/>
      <c r="F97" s="107"/>
      <c r="G97" s="108"/>
      <c r="H97" s="108"/>
      <c r="I97" s="109">
        <v>0</v>
      </c>
      <c r="J97" s="98"/>
    </row>
    <row r="98" spans="1:10" x14ac:dyDescent="0.25">
      <c r="A98" s="106">
        <v>43</v>
      </c>
      <c r="B98" s="107"/>
      <c r="C98" s="107"/>
      <c r="D98" s="107"/>
      <c r="E98" s="107"/>
      <c r="F98" s="107"/>
      <c r="G98" s="108"/>
      <c r="H98" s="108"/>
      <c r="I98" s="109">
        <v>0</v>
      </c>
      <c r="J98" s="98"/>
    </row>
    <row r="99" spans="1:10" x14ac:dyDescent="0.25">
      <c r="A99" s="106">
        <v>44</v>
      </c>
      <c r="B99" s="107"/>
      <c r="C99" s="107"/>
      <c r="D99" s="107"/>
      <c r="E99" s="107"/>
      <c r="F99" s="107"/>
      <c r="G99" s="108"/>
      <c r="H99" s="108"/>
      <c r="I99" s="109">
        <v>0</v>
      </c>
      <c r="J99" s="98"/>
    </row>
    <row r="100" spans="1:10" x14ac:dyDescent="0.25">
      <c r="A100" s="106">
        <v>45</v>
      </c>
      <c r="B100" s="107"/>
      <c r="C100" s="107"/>
      <c r="D100" s="107"/>
      <c r="E100" s="107"/>
      <c r="F100" s="107"/>
      <c r="G100" s="108"/>
      <c r="H100" s="108"/>
      <c r="I100" s="109">
        <v>0</v>
      </c>
      <c r="J100" s="98"/>
    </row>
    <row r="101" spans="1:10" x14ac:dyDescent="0.25">
      <c r="A101" s="106">
        <v>46</v>
      </c>
      <c r="B101" s="107"/>
      <c r="C101" s="107"/>
      <c r="D101" s="107"/>
      <c r="E101" s="107"/>
      <c r="F101" s="107"/>
      <c r="G101" s="108"/>
      <c r="H101" s="108"/>
      <c r="I101" s="109">
        <v>0</v>
      </c>
      <c r="J101" s="98"/>
    </row>
    <row r="102" spans="1:10" x14ac:dyDescent="0.25">
      <c r="A102" s="106">
        <v>47</v>
      </c>
      <c r="B102" s="107"/>
      <c r="C102" s="107"/>
      <c r="D102" s="107"/>
      <c r="E102" s="107"/>
      <c r="F102" s="107"/>
      <c r="G102" s="108"/>
      <c r="H102" s="108"/>
      <c r="I102" s="109">
        <v>0</v>
      </c>
      <c r="J102" s="98"/>
    </row>
    <row r="103" spans="1:10" x14ac:dyDescent="0.25">
      <c r="A103" s="106">
        <v>48</v>
      </c>
      <c r="B103" s="107"/>
      <c r="C103" s="107"/>
      <c r="D103" s="107"/>
      <c r="E103" s="107"/>
      <c r="F103" s="107"/>
      <c r="G103" s="108"/>
      <c r="H103" s="108"/>
      <c r="I103" s="109">
        <v>0</v>
      </c>
      <c r="J103" s="98"/>
    </row>
    <row r="104" spans="1:10" x14ac:dyDescent="0.25">
      <c r="A104" s="106">
        <v>49</v>
      </c>
      <c r="B104" s="107"/>
      <c r="C104" s="107"/>
      <c r="D104" s="107"/>
      <c r="E104" s="107"/>
      <c r="F104" s="107"/>
      <c r="G104" s="108"/>
      <c r="H104" s="108"/>
      <c r="I104" s="109">
        <v>0</v>
      </c>
      <c r="J104" s="98"/>
    </row>
    <row r="105" spans="1:10" x14ac:dyDescent="0.25">
      <c r="A105" s="106">
        <v>50</v>
      </c>
      <c r="B105" s="107"/>
      <c r="C105" s="107"/>
      <c r="D105" s="107"/>
      <c r="E105" s="107"/>
      <c r="F105" s="107"/>
      <c r="G105" s="108"/>
      <c r="H105" s="108"/>
      <c r="I105" s="109">
        <v>0</v>
      </c>
      <c r="J105" s="98"/>
    </row>
    <row r="106" spans="1:10" x14ac:dyDescent="0.25">
      <c r="A106" s="106">
        <v>51</v>
      </c>
      <c r="B106" s="107"/>
      <c r="C106" s="107"/>
      <c r="D106" s="107"/>
      <c r="E106" s="107"/>
      <c r="F106" s="107"/>
      <c r="G106" s="108"/>
      <c r="H106" s="108"/>
      <c r="I106" s="109">
        <v>0</v>
      </c>
      <c r="J106" s="98"/>
    </row>
    <row r="107" spans="1:10" ht="15.75" thickBot="1" x14ac:dyDescent="0.3">
      <c r="A107" s="110">
        <v>52</v>
      </c>
      <c r="B107" s="111"/>
      <c r="C107" s="111"/>
      <c r="D107" s="111"/>
      <c r="E107" s="111"/>
      <c r="F107" s="111"/>
      <c r="G107" s="112"/>
      <c r="H107" s="112"/>
      <c r="I107" s="113">
        <v>0</v>
      </c>
      <c r="J107" s="9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4"/>
  <sheetViews>
    <sheetView topLeftCell="A34" workbookViewId="0">
      <selection activeCell="V3" sqref="V3"/>
    </sheetView>
  </sheetViews>
  <sheetFormatPr defaultRowHeight="15" x14ac:dyDescent="0.25"/>
  <cols>
    <col min="1" max="1" width="14.85546875" customWidth="1"/>
    <col min="2" max="2" width="3.42578125" customWidth="1"/>
    <col min="4" max="4" width="9.140625" customWidth="1"/>
    <col min="9" max="9" width="2.7109375" customWidth="1"/>
    <col min="16" max="16" width="3" customWidth="1"/>
    <col min="23" max="23" width="2.7109375" customWidth="1"/>
  </cols>
  <sheetData>
    <row r="2" spans="1:27" x14ac:dyDescent="0.25">
      <c r="A2" s="144"/>
      <c r="B2" s="145"/>
      <c r="C2" s="146"/>
      <c r="D2" s="146"/>
      <c r="E2" s="147"/>
      <c r="F2" s="147"/>
      <c r="G2" s="147"/>
      <c r="H2" s="147"/>
      <c r="I2" s="148"/>
      <c r="J2" s="147"/>
      <c r="K2" s="147"/>
      <c r="L2" s="147"/>
      <c r="O2" s="149"/>
      <c r="P2" s="149"/>
      <c r="Q2" s="149"/>
      <c r="R2" s="149"/>
      <c r="S2" s="149"/>
      <c r="T2" s="150"/>
      <c r="U2" s="151"/>
      <c r="V2" s="151"/>
      <c r="W2" s="151"/>
      <c r="X2" s="151"/>
    </row>
    <row r="3" spans="1:27" x14ac:dyDescent="0.25">
      <c r="A3" s="152"/>
      <c r="B3" s="153"/>
      <c r="C3" s="337" t="s">
        <v>179</v>
      </c>
      <c r="D3" s="147"/>
      <c r="E3" s="147"/>
      <c r="F3" s="147"/>
      <c r="G3" s="147"/>
      <c r="H3" s="147"/>
      <c r="I3" s="147"/>
      <c r="J3" s="147"/>
      <c r="K3" s="147"/>
      <c r="L3" s="147"/>
      <c r="M3" s="147"/>
      <c r="N3" s="147"/>
      <c r="O3" s="147"/>
      <c r="P3" s="154"/>
      <c r="Q3" s="155"/>
      <c r="R3" s="151"/>
      <c r="S3" s="151"/>
      <c r="T3" s="151"/>
      <c r="U3" s="151"/>
      <c r="V3" s="151"/>
      <c r="W3" s="151"/>
      <c r="X3" s="151"/>
    </row>
    <row r="4" spans="1:27" x14ac:dyDescent="0.25">
      <c r="A4" s="156"/>
      <c r="B4" s="157"/>
      <c r="C4" s="158"/>
      <c r="D4" s="158"/>
      <c r="E4" s="158"/>
      <c r="F4" s="158"/>
      <c r="G4" s="147"/>
      <c r="H4" s="147"/>
      <c r="I4" s="147"/>
      <c r="J4" s="147"/>
      <c r="K4" s="147"/>
      <c r="L4" s="147"/>
      <c r="M4" s="147"/>
      <c r="N4" s="147"/>
      <c r="O4" s="147"/>
      <c r="P4" s="159"/>
      <c r="Q4" s="160"/>
      <c r="R4" s="151"/>
      <c r="S4" s="151"/>
      <c r="T4" s="151"/>
      <c r="U4" s="151"/>
      <c r="V4" s="151"/>
      <c r="W4" s="151"/>
      <c r="X4" s="151"/>
    </row>
    <row r="5" spans="1:27" x14ac:dyDescent="0.25">
      <c r="A5" s="161"/>
      <c r="B5" s="161"/>
      <c r="C5" s="147"/>
      <c r="D5" s="147"/>
      <c r="E5" s="147"/>
      <c r="F5" s="147"/>
      <c r="G5" s="147"/>
      <c r="H5" s="147"/>
      <c r="I5" s="147"/>
      <c r="J5" s="147"/>
      <c r="K5" s="147"/>
      <c r="L5" s="147"/>
      <c r="M5" s="147"/>
      <c r="N5" s="147"/>
      <c r="O5" s="147"/>
      <c r="P5" s="147"/>
      <c r="Q5" s="162"/>
      <c r="R5" s="151"/>
      <c r="S5" s="151"/>
      <c r="T5" s="151"/>
      <c r="U5" s="151"/>
      <c r="V5" s="151"/>
      <c r="W5" s="151"/>
      <c r="X5" s="151"/>
    </row>
    <row r="6" spans="1:27" x14ac:dyDescent="0.25">
      <c r="A6" s="304"/>
      <c r="B6" s="304"/>
      <c r="C6" s="304"/>
      <c r="D6" s="304"/>
      <c r="E6" s="304"/>
      <c r="F6" s="304"/>
      <c r="G6" s="304"/>
      <c r="H6" s="304" t="s">
        <v>64</v>
      </c>
      <c r="I6" s="304"/>
      <c r="J6" s="304"/>
      <c r="K6" s="304"/>
      <c r="L6" s="304"/>
      <c r="M6" s="304"/>
      <c r="N6" s="304"/>
      <c r="O6" s="304"/>
      <c r="P6" s="304"/>
      <c r="Q6" s="304"/>
      <c r="R6" s="304"/>
      <c r="S6" s="304"/>
      <c r="T6" s="304"/>
      <c r="U6" s="304"/>
      <c r="V6" s="304"/>
      <c r="W6" s="304"/>
      <c r="X6" s="304"/>
      <c r="Y6" s="151"/>
      <c r="Z6" s="151"/>
      <c r="AA6" s="151"/>
    </row>
    <row r="7" spans="1:27" x14ac:dyDescent="0.25">
      <c r="A7" s="163"/>
      <c r="B7" s="163"/>
      <c r="C7" s="164"/>
      <c r="D7" s="164"/>
      <c r="E7" s="164"/>
      <c r="F7" s="164"/>
      <c r="G7" s="164"/>
      <c r="H7" s="164"/>
      <c r="I7" s="164"/>
      <c r="J7" s="164"/>
      <c r="K7" s="164"/>
      <c r="L7" s="164"/>
      <c r="M7" s="164"/>
      <c r="N7" s="164"/>
      <c r="O7" s="164"/>
      <c r="P7" s="164"/>
      <c r="Q7" s="164"/>
      <c r="R7" s="164"/>
      <c r="S7" s="164"/>
      <c r="T7" s="164"/>
      <c r="U7" s="164"/>
      <c r="V7" s="164"/>
      <c r="W7" s="164"/>
      <c r="X7" s="163"/>
    </row>
    <row r="8" spans="1:27" ht="15.75" thickBot="1" x14ac:dyDescent="0.3">
      <c r="A8" s="165"/>
      <c r="B8" s="165"/>
      <c r="C8" s="166"/>
      <c r="D8" s="166"/>
      <c r="E8" s="166"/>
      <c r="F8" s="166"/>
      <c r="G8" s="166"/>
      <c r="H8" s="166"/>
      <c r="I8" s="166"/>
      <c r="J8" s="166"/>
      <c r="K8" s="166"/>
      <c r="L8" s="166"/>
      <c r="M8" s="166"/>
      <c r="N8" s="166"/>
      <c r="O8" s="166"/>
      <c r="P8" s="166"/>
      <c r="Q8" s="166"/>
      <c r="R8" s="166"/>
      <c r="S8" s="166"/>
      <c r="T8" s="166"/>
      <c r="U8" s="166"/>
      <c r="V8" s="166"/>
      <c r="W8" s="166"/>
      <c r="X8" s="165"/>
    </row>
    <row r="9" spans="1:27" ht="15.75" thickBot="1" x14ac:dyDescent="0.3">
      <c r="A9" s="305" t="s">
        <v>65</v>
      </c>
      <c r="B9" s="163"/>
      <c r="C9" s="175"/>
      <c r="D9" s="174" t="s">
        <v>105</v>
      </c>
      <c r="E9" s="172"/>
      <c r="F9" s="172"/>
      <c r="G9" s="173"/>
      <c r="H9" s="164"/>
      <c r="I9" s="167"/>
      <c r="J9" s="176"/>
      <c r="K9" s="177" t="s">
        <v>106</v>
      </c>
      <c r="L9" s="178"/>
      <c r="M9" s="172"/>
      <c r="N9" s="173"/>
      <c r="O9" s="167"/>
      <c r="P9" s="167"/>
      <c r="Q9" s="83"/>
      <c r="R9" s="173"/>
      <c r="S9" s="171" t="s">
        <v>107</v>
      </c>
      <c r="T9" s="172"/>
      <c r="U9" s="173"/>
      <c r="V9" s="164"/>
      <c r="W9" s="167"/>
      <c r="X9" s="179"/>
      <c r="Y9" s="180" t="s">
        <v>108</v>
      </c>
      <c r="Z9" s="181"/>
      <c r="AA9" s="167"/>
    </row>
    <row r="10" spans="1:27" x14ac:dyDescent="0.25">
      <c r="A10" s="168"/>
      <c r="B10" s="163"/>
      <c r="C10" s="307" t="s">
        <v>66</v>
      </c>
      <c r="D10" s="308" t="s">
        <v>67</v>
      </c>
      <c r="E10" s="308" t="s">
        <v>68</v>
      </c>
      <c r="F10" s="309" t="s">
        <v>69</v>
      </c>
      <c r="G10" s="310" t="s">
        <v>70</v>
      </c>
      <c r="H10" s="164"/>
      <c r="I10" s="167"/>
      <c r="J10" s="316" t="s">
        <v>71</v>
      </c>
      <c r="K10" s="315" t="s">
        <v>72</v>
      </c>
      <c r="L10" s="317" t="s">
        <v>35</v>
      </c>
      <c r="M10" s="318" t="s">
        <v>69</v>
      </c>
      <c r="N10" s="319" t="s">
        <v>70</v>
      </c>
      <c r="O10" s="167"/>
      <c r="P10" s="167"/>
      <c r="Q10" s="307" t="s">
        <v>66</v>
      </c>
      <c r="R10" s="308" t="s">
        <v>67</v>
      </c>
      <c r="S10" s="308" t="s">
        <v>68</v>
      </c>
      <c r="T10" s="309" t="s">
        <v>69</v>
      </c>
      <c r="U10" s="310" t="s">
        <v>70</v>
      </c>
      <c r="V10" s="164"/>
      <c r="W10" s="167"/>
      <c r="X10" s="321" t="s">
        <v>31</v>
      </c>
      <c r="Y10" s="322" t="s">
        <v>109</v>
      </c>
      <c r="Z10" s="319" t="s">
        <v>70</v>
      </c>
      <c r="AA10" s="167"/>
    </row>
    <row r="11" spans="1:27" ht="15.75" thickBot="1" x14ac:dyDescent="0.3">
      <c r="A11" s="167"/>
      <c r="B11" s="163"/>
      <c r="C11" s="311"/>
      <c r="D11" s="312"/>
      <c r="E11" s="312"/>
      <c r="F11" s="313"/>
      <c r="G11" s="314" t="s">
        <v>73</v>
      </c>
      <c r="H11" s="315" t="s">
        <v>74</v>
      </c>
      <c r="I11" s="167"/>
      <c r="J11" s="311"/>
      <c r="K11" s="312"/>
      <c r="L11" s="320"/>
      <c r="M11" s="313"/>
      <c r="N11" s="314" t="s">
        <v>73</v>
      </c>
      <c r="O11" s="325" t="s">
        <v>74</v>
      </c>
      <c r="P11" s="167"/>
      <c r="Q11" s="311"/>
      <c r="R11" s="312"/>
      <c r="S11" s="312"/>
      <c r="T11" s="313"/>
      <c r="U11" s="314" t="s">
        <v>73</v>
      </c>
      <c r="V11" s="315" t="s">
        <v>74</v>
      </c>
      <c r="W11" s="167"/>
      <c r="X11" s="323"/>
      <c r="Y11" s="324" t="s">
        <v>110</v>
      </c>
      <c r="Z11" s="314" t="s">
        <v>73</v>
      </c>
      <c r="AA11" s="325" t="s">
        <v>74</v>
      </c>
    </row>
    <row r="12" spans="1:27" ht="15.75" thickBot="1" x14ac:dyDescent="0.3">
      <c r="A12" s="306" t="s">
        <v>75</v>
      </c>
      <c r="B12" s="165"/>
      <c r="C12" s="238">
        <v>358.29</v>
      </c>
      <c r="D12" s="239">
        <v>349.36799999999999</v>
      </c>
      <c r="E12" s="240"/>
      <c r="F12" s="241">
        <v>350.91800000000001</v>
      </c>
      <c r="G12" s="242">
        <v>0.69600000000002638</v>
      </c>
      <c r="H12" s="243">
        <v>1.9873109056542937E-3</v>
      </c>
      <c r="I12" s="244"/>
      <c r="J12" s="238">
        <v>312.02499999999998</v>
      </c>
      <c r="K12" s="239">
        <v>368.51</v>
      </c>
      <c r="L12" s="240">
        <v>363.46199999999999</v>
      </c>
      <c r="M12" s="241">
        <v>365.029</v>
      </c>
      <c r="N12" s="242">
        <v>-0.62999999999999545</v>
      </c>
      <c r="O12" s="243">
        <v>-1.7229167065490048E-3</v>
      </c>
      <c r="P12" s="245"/>
      <c r="Q12" s="238">
        <v>361.73599999999999</v>
      </c>
      <c r="R12" s="239">
        <v>353.16800000000001</v>
      </c>
      <c r="S12" s="240"/>
      <c r="T12" s="241">
        <v>346.75599999999997</v>
      </c>
      <c r="U12" s="242">
        <v>1.2999999999976808E-2</v>
      </c>
      <c r="V12" s="243">
        <v>3.7491744606210631E-5</v>
      </c>
      <c r="W12" s="245"/>
      <c r="X12" s="246">
        <v>351.91180000000003</v>
      </c>
      <c r="Y12" s="247">
        <v>158.23372302158273</v>
      </c>
      <c r="Z12" s="242">
        <v>0.41960000000000264</v>
      </c>
      <c r="AA12" s="243">
        <v>1.1937675999638131E-3</v>
      </c>
    </row>
    <row r="13" spans="1:27" x14ac:dyDescent="0.25">
      <c r="A13" s="169"/>
      <c r="B13" s="165"/>
      <c r="C13" s="248"/>
      <c r="D13" s="249"/>
      <c r="E13" s="249"/>
      <c r="F13" s="249"/>
      <c r="G13" s="249"/>
      <c r="H13" s="250"/>
      <c r="I13" s="249"/>
      <c r="J13" s="249"/>
      <c r="K13" s="249"/>
      <c r="L13" s="249"/>
      <c r="M13" s="249"/>
      <c r="N13" s="249"/>
      <c r="O13" s="251"/>
      <c r="P13" s="245"/>
      <c r="Q13" s="248"/>
      <c r="R13" s="249"/>
      <c r="S13" s="249"/>
      <c r="T13" s="249"/>
      <c r="U13" s="249"/>
      <c r="V13" s="250"/>
      <c r="W13" s="245"/>
      <c r="X13" s="252"/>
      <c r="Y13" s="253"/>
      <c r="Z13" s="248"/>
      <c r="AA13" s="248"/>
    </row>
    <row r="14" spans="1:27" x14ac:dyDescent="0.25">
      <c r="A14" s="170"/>
      <c r="B14" s="165"/>
      <c r="C14" s="254"/>
      <c r="D14" s="254"/>
      <c r="E14" s="254"/>
      <c r="F14" s="254"/>
      <c r="G14" s="255"/>
      <c r="H14" s="256"/>
      <c r="I14" s="254"/>
      <c r="J14" s="254"/>
      <c r="K14" s="254"/>
      <c r="L14" s="254"/>
      <c r="M14" s="254"/>
      <c r="N14" s="254"/>
      <c r="O14" s="257"/>
      <c r="P14" s="254"/>
      <c r="Q14" s="254"/>
      <c r="R14" s="254"/>
      <c r="S14" s="254"/>
      <c r="T14" s="254"/>
      <c r="U14" s="255"/>
      <c r="V14" s="256"/>
      <c r="W14" s="254"/>
      <c r="X14" s="254"/>
      <c r="Y14" s="254"/>
      <c r="Z14" s="258"/>
      <c r="AA14" s="258"/>
    </row>
    <row r="15" spans="1:27" ht="15.75" thickBot="1" x14ac:dyDescent="0.3">
      <c r="A15" s="170"/>
      <c r="B15" s="165"/>
      <c r="C15" s="259" t="s">
        <v>168</v>
      </c>
      <c r="D15" s="259" t="s">
        <v>169</v>
      </c>
      <c r="E15" s="259" t="s">
        <v>170</v>
      </c>
      <c r="F15" s="259" t="s">
        <v>171</v>
      </c>
      <c r="G15" s="259"/>
      <c r="H15" s="260"/>
      <c r="I15" s="261"/>
      <c r="J15" s="259" t="s">
        <v>168</v>
      </c>
      <c r="K15" s="259" t="s">
        <v>169</v>
      </c>
      <c r="L15" s="259" t="s">
        <v>170</v>
      </c>
      <c r="M15" s="259" t="s">
        <v>171</v>
      </c>
      <c r="N15" s="262"/>
      <c r="O15" s="263"/>
      <c r="P15" s="261"/>
      <c r="Q15" s="259" t="s">
        <v>168</v>
      </c>
      <c r="R15" s="259" t="s">
        <v>169</v>
      </c>
      <c r="S15" s="259" t="s">
        <v>170</v>
      </c>
      <c r="T15" s="259" t="s">
        <v>171</v>
      </c>
      <c r="U15" s="259"/>
      <c r="V15" s="260"/>
      <c r="W15" s="245"/>
      <c r="X15" s="264" t="s">
        <v>31</v>
      </c>
      <c r="Y15" s="261"/>
      <c r="Z15" s="258"/>
      <c r="AA15" s="258"/>
    </row>
    <row r="16" spans="1:27" x14ac:dyDescent="0.25">
      <c r="A16" s="326" t="s">
        <v>76</v>
      </c>
      <c r="B16" s="165"/>
      <c r="C16" s="265">
        <v>339.86200000000002</v>
      </c>
      <c r="D16" s="266">
        <v>314.88389999999998</v>
      </c>
      <c r="E16" s="266" t="s">
        <v>166</v>
      </c>
      <c r="F16" s="267">
        <v>336.64519999999999</v>
      </c>
      <c r="G16" s="268">
        <v>0</v>
      </c>
      <c r="H16" s="269">
        <v>0</v>
      </c>
      <c r="I16" s="270"/>
      <c r="J16" s="265" t="s">
        <v>166</v>
      </c>
      <c r="K16" s="266" t="s">
        <v>166</v>
      </c>
      <c r="L16" s="266" t="s">
        <v>166</v>
      </c>
      <c r="M16" s="267" t="s">
        <v>166</v>
      </c>
      <c r="N16" s="268"/>
      <c r="O16" s="269"/>
      <c r="P16" s="245"/>
      <c r="Q16" s="265" t="s">
        <v>166</v>
      </c>
      <c r="R16" s="266" t="s">
        <v>166</v>
      </c>
      <c r="S16" s="266" t="s">
        <v>166</v>
      </c>
      <c r="T16" s="267" t="s">
        <v>166</v>
      </c>
      <c r="U16" s="268" t="s">
        <v>166</v>
      </c>
      <c r="V16" s="271" t="s">
        <v>166</v>
      </c>
      <c r="W16" s="245"/>
      <c r="X16" s="272">
        <v>336.64519999999999</v>
      </c>
      <c r="Y16" s="273"/>
      <c r="Z16" s="274" t="s">
        <v>166</v>
      </c>
      <c r="AA16" s="271" t="s">
        <v>166</v>
      </c>
    </row>
    <row r="17" spans="1:27" x14ac:dyDescent="0.25">
      <c r="A17" s="326" t="s">
        <v>77</v>
      </c>
      <c r="B17" s="165"/>
      <c r="C17" s="275" t="s">
        <v>166</v>
      </c>
      <c r="D17" s="276" t="s">
        <v>166</v>
      </c>
      <c r="E17" s="276" t="s">
        <v>166</v>
      </c>
      <c r="F17" s="277" t="s">
        <v>166</v>
      </c>
      <c r="G17" s="278"/>
      <c r="H17" s="279" t="s">
        <v>166</v>
      </c>
      <c r="I17" s="270"/>
      <c r="J17" s="275" t="s">
        <v>166</v>
      </c>
      <c r="K17" s="276" t="s">
        <v>166</v>
      </c>
      <c r="L17" s="276" t="s">
        <v>166</v>
      </c>
      <c r="M17" s="277" t="s">
        <v>166</v>
      </c>
      <c r="N17" s="278" t="s">
        <v>166</v>
      </c>
      <c r="O17" s="280" t="s">
        <v>166</v>
      </c>
      <c r="P17" s="245"/>
      <c r="Q17" s="275" t="s">
        <v>166</v>
      </c>
      <c r="R17" s="276" t="s">
        <v>166</v>
      </c>
      <c r="S17" s="276" t="s">
        <v>166</v>
      </c>
      <c r="T17" s="277" t="s">
        <v>166</v>
      </c>
      <c r="U17" s="278" t="s">
        <v>166</v>
      </c>
      <c r="V17" s="280" t="s">
        <v>166</v>
      </c>
      <c r="W17" s="245"/>
      <c r="X17" s="281" t="s">
        <v>166</v>
      </c>
      <c r="Y17" s="249"/>
      <c r="Z17" s="282" t="s">
        <v>166</v>
      </c>
      <c r="AA17" s="280" t="s">
        <v>166</v>
      </c>
    </row>
    <row r="18" spans="1:27" x14ac:dyDescent="0.25">
      <c r="A18" s="326" t="s">
        <v>78</v>
      </c>
      <c r="B18" s="165"/>
      <c r="C18" s="275">
        <v>304.39100000000002</v>
      </c>
      <c r="D18" s="276">
        <v>306.95460000000003</v>
      </c>
      <c r="E18" s="276">
        <v>313.80529999999999</v>
      </c>
      <c r="F18" s="277">
        <v>308.02620000000002</v>
      </c>
      <c r="G18" s="278">
        <v>-2.7874999999999659</v>
      </c>
      <c r="H18" s="279">
        <v>-8.9683948937899771E-3</v>
      </c>
      <c r="I18" s="270"/>
      <c r="J18" s="275" t="s">
        <v>166</v>
      </c>
      <c r="K18" s="276" t="s">
        <v>166</v>
      </c>
      <c r="L18" s="276" t="s">
        <v>166</v>
      </c>
      <c r="M18" s="277" t="s">
        <v>166</v>
      </c>
      <c r="N18" s="278" t="s">
        <v>166</v>
      </c>
      <c r="O18" s="280" t="s">
        <v>166</v>
      </c>
      <c r="P18" s="245"/>
      <c r="Q18" s="275" t="s">
        <v>166</v>
      </c>
      <c r="R18" s="276" t="s">
        <v>167</v>
      </c>
      <c r="S18" s="276" t="s">
        <v>166</v>
      </c>
      <c r="T18" s="277" t="s">
        <v>167</v>
      </c>
      <c r="U18" s="278" t="s">
        <v>166</v>
      </c>
      <c r="V18" s="280" t="s">
        <v>166</v>
      </c>
      <c r="W18" s="245"/>
      <c r="X18" s="281" t="s">
        <v>167</v>
      </c>
      <c r="Y18" s="249"/>
      <c r="Z18" s="282" t="s">
        <v>166</v>
      </c>
      <c r="AA18" s="280" t="s">
        <v>166</v>
      </c>
    </row>
    <row r="19" spans="1:27" x14ac:dyDescent="0.25">
      <c r="A19" s="326" t="s">
        <v>79</v>
      </c>
      <c r="B19" s="165"/>
      <c r="C19" s="275" t="s">
        <v>166</v>
      </c>
      <c r="D19" s="276">
        <v>326.95139999999998</v>
      </c>
      <c r="E19" s="276">
        <v>321.74380000000002</v>
      </c>
      <c r="F19" s="277">
        <v>323.46949999999998</v>
      </c>
      <c r="G19" s="278">
        <v>1.5236999999999625</v>
      </c>
      <c r="H19" s="279">
        <v>4.7327842139885945E-3</v>
      </c>
      <c r="I19" s="270"/>
      <c r="J19" s="275" t="s">
        <v>166</v>
      </c>
      <c r="K19" s="276" t="s">
        <v>166</v>
      </c>
      <c r="L19" s="276" t="s">
        <v>166</v>
      </c>
      <c r="M19" s="277" t="s">
        <v>166</v>
      </c>
      <c r="N19" s="278" t="s">
        <v>166</v>
      </c>
      <c r="O19" s="280" t="s">
        <v>166</v>
      </c>
      <c r="P19" s="245"/>
      <c r="Q19" s="275" t="s">
        <v>166</v>
      </c>
      <c r="R19" s="276">
        <v>339.58730000000003</v>
      </c>
      <c r="S19" s="276">
        <v>350.03870000000001</v>
      </c>
      <c r="T19" s="277">
        <v>347.94729999999998</v>
      </c>
      <c r="U19" s="278">
        <v>-0.49430000000000973</v>
      </c>
      <c r="V19" s="280">
        <v>-1.4186021416501271E-3</v>
      </c>
      <c r="W19" s="245"/>
      <c r="X19" s="283">
        <v>339.06470000000002</v>
      </c>
      <c r="Y19" s="245"/>
      <c r="Z19" s="282">
        <v>0.23799999999999955</v>
      </c>
      <c r="AA19" s="280">
        <v>7.0242398252551297E-4</v>
      </c>
    </row>
    <row r="20" spans="1:27" x14ac:dyDescent="0.25">
      <c r="A20" s="326" t="s">
        <v>80</v>
      </c>
      <c r="B20" s="165"/>
      <c r="C20" s="275">
        <v>352.154</v>
      </c>
      <c r="D20" s="276">
        <v>361.96409999999997</v>
      </c>
      <c r="E20" s="276" t="s">
        <v>166</v>
      </c>
      <c r="F20" s="277">
        <v>356.70229999999998</v>
      </c>
      <c r="G20" s="278">
        <v>0.79019999999997026</v>
      </c>
      <c r="H20" s="279">
        <v>2.2202111139237868E-3</v>
      </c>
      <c r="I20" s="270"/>
      <c r="J20" s="275" t="s">
        <v>166</v>
      </c>
      <c r="K20" s="276" t="s">
        <v>166</v>
      </c>
      <c r="L20" s="276" t="s">
        <v>166</v>
      </c>
      <c r="M20" s="277" t="s">
        <v>166</v>
      </c>
      <c r="N20" s="278" t="s">
        <v>166</v>
      </c>
      <c r="O20" s="280" t="s">
        <v>166</v>
      </c>
      <c r="P20" s="245"/>
      <c r="Q20" s="275" t="s">
        <v>166</v>
      </c>
      <c r="R20" s="276" t="s">
        <v>166</v>
      </c>
      <c r="S20" s="276" t="s">
        <v>166</v>
      </c>
      <c r="T20" s="277" t="s">
        <v>166</v>
      </c>
      <c r="U20" s="278" t="s">
        <v>166</v>
      </c>
      <c r="V20" s="280" t="s">
        <v>166</v>
      </c>
      <c r="W20" s="245"/>
      <c r="X20" s="283">
        <v>356.70229999999998</v>
      </c>
      <c r="Y20" s="249"/>
      <c r="Z20" s="282">
        <v>0.79019999999997026</v>
      </c>
      <c r="AA20" s="280">
        <v>2.2202111139237868E-3</v>
      </c>
    </row>
    <row r="21" spans="1:27" x14ac:dyDescent="0.25">
      <c r="A21" s="326" t="s">
        <v>81</v>
      </c>
      <c r="B21" s="165"/>
      <c r="C21" s="275" t="s">
        <v>166</v>
      </c>
      <c r="D21" s="276" t="s">
        <v>167</v>
      </c>
      <c r="E21" s="276" t="s">
        <v>166</v>
      </c>
      <c r="F21" s="277" t="s">
        <v>167</v>
      </c>
      <c r="G21" s="278" t="s">
        <v>166</v>
      </c>
      <c r="H21" s="279" t="s">
        <v>166</v>
      </c>
      <c r="I21" s="270"/>
      <c r="J21" s="275" t="s">
        <v>166</v>
      </c>
      <c r="K21" s="276" t="s">
        <v>166</v>
      </c>
      <c r="L21" s="276" t="s">
        <v>166</v>
      </c>
      <c r="M21" s="277" t="s">
        <v>166</v>
      </c>
      <c r="N21" s="278" t="s">
        <v>166</v>
      </c>
      <c r="O21" s="280" t="s">
        <v>166</v>
      </c>
      <c r="P21" s="245"/>
      <c r="Q21" s="275" t="s">
        <v>166</v>
      </c>
      <c r="R21" s="276" t="s">
        <v>166</v>
      </c>
      <c r="S21" s="276" t="s">
        <v>166</v>
      </c>
      <c r="T21" s="277" t="s">
        <v>166</v>
      </c>
      <c r="U21" s="278" t="s">
        <v>166</v>
      </c>
      <c r="V21" s="280" t="s">
        <v>166</v>
      </c>
      <c r="W21" s="245"/>
      <c r="X21" s="283" t="s">
        <v>167</v>
      </c>
      <c r="Y21" s="249"/>
      <c r="Z21" s="282" t="s">
        <v>166</v>
      </c>
      <c r="AA21" s="280" t="s">
        <v>166</v>
      </c>
    </row>
    <row r="22" spans="1:27" x14ac:dyDescent="0.25">
      <c r="A22" s="326" t="s">
        <v>82</v>
      </c>
      <c r="B22" s="165"/>
      <c r="C22" s="284" t="s">
        <v>166</v>
      </c>
      <c r="D22" s="285" t="s">
        <v>166</v>
      </c>
      <c r="E22" s="285" t="s">
        <v>166</v>
      </c>
      <c r="F22" s="286" t="s">
        <v>166</v>
      </c>
      <c r="G22" s="278"/>
      <c r="H22" s="279"/>
      <c r="I22" s="287"/>
      <c r="J22" s="284">
        <v>360.22359999999998</v>
      </c>
      <c r="K22" s="285">
        <v>366.64859999999999</v>
      </c>
      <c r="L22" s="285">
        <v>367.66579999999999</v>
      </c>
      <c r="M22" s="286">
        <v>366.33</v>
      </c>
      <c r="N22" s="278">
        <v>-0.74940000000003693</v>
      </c>
      <c r="O22" s="280">
        <v>-2.0415201724750531E-3</v>
      </c>
      <c r="P22" s="245"/>
      <c r="Q22" s="284" t="s">
        <v>166</v>
      </c>
      <c r="R22" s="285" t="s">
        <v>166</v>
      </c>
      <c r="S22" s="285" t="s">
        <v>166</v>
      </c>
      <c r="T22" s="286" t="s">
        <v>166</v>
      </c>
      <c r="U22" s="278" t="s">
        <v>166</v>
      </c>
      <c r="V22" s="280" t="s">
        <v>166</v>
      </c>
      <c r="W22" s="245"/>
      <c r="X22" s="283">
        <v>366.33</v>
      </c>
      <c r="Y22" s="273"/>
      <c r="Z22" s="282">
        <v>-0.74940000000003693</v>
      </c>
      <c r="AA22" s="280">
        <v>-2.0415201724750531E-3</v>
      </c>
    </row>
    <row r="23" spans="1:27" x14ac:dyDescent="0.25">
      <c r="A23" s="326" t="s">
        <v>83</v>
      </c>
      <c r="B23" s="165"/>
      <c r="C23" s="275" t="s">
        <v>166</v>
      </c>
      <c r="D23" s="276">
        <v>432.2774</v>
      </c>
      <c r="E23" s="276">
        <v>420.35399999999998</v>
      </c>
      <c r="F23" s="277">
        <v>426.7217</v>
      </c>
      <c r="G23" s="278">
        <v>0</v>
      </c>
      <c r="H23" s="279">
        <v>0</v>
      </c>
      <c r="I23" s="270"/>
      <c r="J23" s="275" t="s">
        <v>166</v>
      </c>
      <c r="K23" s="276" t="s">
        <v>166</v>
      </c>
      <c r="L23" s="276" t="s">
        <v>166</v>
      </c>
      <c r="M23" s="277" t="s">
        <v>166</v>
      </c>
      <c r="N23" s="278" t="s">
        <v>166</v>
      </c>
      <c r="O23" s="280" t="s">
        <v>166</v>
      </c>
      <c r="P23" s="245"/>
      <c r="Q23" s="275" t="s">
        <v>166</v>
      </c>
      <c r="R23" s="276">
        <v>461.15269999999998</v>
      </c>
      <c r="S23" s="276" t="s">
        <v>166</v>
      </c>
      <c r="T23" s="277">
        <v>461.15269999999998</v>
      </c>
      <c r="U23" s="278" t="s">
        <v>166</v>
      </c>
      <c r="V23" s="280" t="s">
        <v>166</v>
      </c>
      <c r="W23" s="245"/>
      <c r="X23" s="283">
        <v>440.7448</v>
      </c>
      <c r="Y23" s="273"/>
      <c r="Z23" s="282" t="s">
        <v>166</v>
      </c>
      <c r="AA23" s="280" t="s">
        <v>166</v>
      </c>
    </row>
    <row r="24" spans="1:27" x14ac:dyDescent="0.25">
      <c r="A24" s="326" t="s">
        <v>84</v>
      </c>
      <c r="B24" s="165"/>
      <c r="C24" s="275">
        <v>325.58909999999997</v>
      </c>
      <c r="D24" s="276">
        <v>328.00959999999998</v>
      </c>
      <c r="E24" s="276" t="s">
        <v>166</v>
      </c>
      <c r="F24" s="277">
        <v>326.40210000000002</v>
      </c>
      <c r="G24" s="278">
        <v>-2.9514999999999532</v>
      </c>
      <c r="H24" s="279">
        <v>-8.9614930579169361E-3</v>
      </c>
      <c r="I24" s="270"/>
      <c r="J24" s="275" t="s">
        <v>166</v>
      </c>
      <c r="K24" s="276" t="s">
        <v>166</v>
      </c>
      <c r="L24" s="276" t="s">
        <v>166</v>
      </c>
      <c r="M24" s="277" t="s">
        <v>166</v>
      </c>
      <c r="N24" s="278" t="s">
        <v>166</v>
      </c>
      <c r="O24" s="280" t="s">
        <v>166</v>
      </c>
      <c r="P24" s="245"/>
      <c r="Q24" s="275">
        <v>354.79700000000003</v>
      </c>
      <c r="R24" s="276">
        <v>356.42439999999999</v>
      </c>
      <c r="S24" s="276" t="s">
        <v>166</v>
      </c>
      <c r="T24" s="277">
        <v>355.3741</v>
      </c>
      <c r="U24" s="278">
        <v>0.43369999999998754</v>
      </c>
      <c r="V24" s="280">
        <v>1.2218952815739037E-3</v>
      </c>
      <c r="W24" s="245"/>
      <c r="X24" s="283">
        <v>344.69529999999997</v>
      </c>
      <c r="Y24" s="273"/>
      <c r="Z24" s="282">
        <v>-0.81410000000005311</v>
      </c>
      <c r="AA24" s="280">
        <v>-2.3562311184588403E-3</v>
      </c>
    </row>
    <row r="25" spans="1:27" x14ac:dyDescent="0.25">
      <c r="A25" s="326" t="s">
        <v>85</v>
      </c>
      <c r="B25" s="165"/>
      <c r="C25" s="284">
        <v>366.55070000000001</v>
      </c>
      <c r="D25" s="285">
        <v>359.91239999999999</v>
      </c>
      <c r="E25" s="285">
        <v>331.71550000000002</v>
      </c>
      <c r="F25" s="286">
        <v>359.0958</v>
      </c>
      <c r="G25" s="278">
        <v>-0.36099999999999</v>
      </c>
      <c r="H25" s="279">
        <v>-1.0042931445447545E-3</v>
      </c>
      <c r="I25" s="270"/>
      <c r="J25" s="284">
        <v>412.83519999999999</v>
      </c>
      <c r="K25" s="285">
        <v>376</v>
      </c>
      <c r="L25" s="285">
        <v>340.76429999999999</v>
      </c>
      <c r="M25" s="286">
        <v>359.54399999999998</v>
      </c>
      <c r="N25" s="278">
        <v>-0.125</v>
      </c>
      <c r="O25" s="280">
        <v>-3.4754176756968125E-4</v>
      </c>
      <c r="P25" s="245"/>
      <c r="Q25" s="284" t="s">
        <v>166</v>
      </c>
      <c r="R25" s="285" t="s">
        <v>166</v>
      </c>
      <c r="S25" s="285" t="s">
        <v>166</v>
      </c>
      <c r="T25" s="286" t="s">
        <v>166</v>
      </c>
      <c r="U25" s="278" t="s">
        <v>166</v>
      </c>
      <c r="V25" s="280" t="s">
        <v>166</v>
      </c>
      <c r="W25" s="245"/>
      <c r="X25" s="283">
        <v>359.15879999999999</v>
      </c>
      <c r="Y25" s="249"/>
      <c r="Z25" s="282">
        <v>-0.32780000000002474</v>
      </c>
      <c r="AA25" s="280">
        <v>-9.1185596347687081E-4</v>
      </c>
    </row>
    <row r="26" spans="1:27" x14ac:dyDescent="0.25">
      <c r="A26" s="326" t="s">
        <v>86</v>
      </c>
      <c r="B26" s="165"/>
      <c r="C26" s="284">
        <v>312.73910000000001</v>
      </c>
      <c r="D26" s="285">
        <v>324.46519999999998</v>
      </c>
      <c r="E26" s="285" t="s">
        <v>166</v>
      </c>
      <c r="F26" s="286">
        <v>321.3322</v>
      </c>
      <c r="G26" s="278">
        <v>4.2993999999999915</v>
      </c>
      <c r="H26" s="279">
        <v>1.3561372829562046E-2</v>
      </c>
      <c r="I26" s="270"/>
      <c r="J26" s="284" t="s">
        <v>166</v>
      </c>
      <c r="K26" s="285" t="s">
        <v>166</v>
      </c>
      <c r="L26" s="285" t="s">
        <v>166</v>
      </c>
      <c r="M26" s="286" t="s">
        <v>166</v>
      </c>
      <c r="N26" s="278" t="s">
        <v>166</v>
      </c>
      <c r="O26" s="280" t="s">
        <v>166</v>
      </c>
      <c r="P26" s="245"/>
      <c r="Q26" s="284" t="s">
        <v>166</v>
      </c>
      <c r="R26" s="285" t="s">
        <v>166</v>
      </c>
      <c r="S26" s="285" t="s">
        <v>166</v>
      </c>
      <c r="T26" s="286" t="s">
        <v>166</v>
      </c>
      <c r="U26" s="278" t="s">
        <v>166</v>
      </c>
      <c r="V26" s="280" t="s">
        <v>166</v>
      </c>
      <c r="W26" s="245"/>
      <c r="X26" s="283">
        <v>321.3322</v>
      </c>
      <c r="Y26" s="249"/>
      <c r="Z26" s="282">
        <v>4.2993999999999915</v>
      </c>
      <c r="AA26" s="280">
        <v>1.3561372829562046E-2</v>
      </c>
    </row>
    <row r="27" spans="1:27" x14ac:dyDescent="0.25">
      <c r="A27" s="326" t="s">
        <v>87</v>
      </c>
      <c r="B27" s="165"/>
      <c r="C27" s="275">
        <v>384.19569999999999</v>
      </c>
      <c r="D27" s="276">
        <v>385.91919999999999</v>
      </c>
      <c r="E27" s="276">
        <v>324.38510000000002</v>
      </c>
      <c r="F27" s="277">
        <v>381.84390000000002</v>
      </c>
      <c r="G27" s="288">
        <v>7.29200000000003</v>
      </c>
      <c r="H27" s="279">
        <v>1.9468597008852617E-2</v>
      </c>
      <c r="I27" s="270"/>
      <c r="J27" s="275" t="s">
        <v>166</v>
      </c>
      <c r="K27" s="276" t="s">
        <v>166</v>
      </c>
      <c r="L27" s="276" t="s">
        <v>166</v>
      </c>
      <c r="M27" s="277" t="s">
        <v>166</v>
      </c>
      <c r="N27" s="278" t="s">
        <v>166</v>
      </c>
      <c r="O27" s="280" t="s">
        <v>166</v>
      </c>
      <c r="P27" s="245"/>
      <c r="Q27" s="275">
        <v>451.17200000000003</v>
      </c>
      <c r="R27" s="276">
        <v>353.73259999999999</v>
      </c>
      <c r="S27" s="276">
        <v>406.75150000000002</v>
      </c>
      <c r="T27" s="277">
        <v>414.51179999999999</v>
      </c>
      <c r="U27" s="278">
        <v>-11.209600000000023</v>
      </c>
      <c r="V27" s="280">
        <v>-2.6330835142419518E-2</v>
      </c>
      <c r="W27" s="245"/>
      <c r="X27" s="283">
        <v>383.78460000000001</v>
      </c>
      <c r="Y27" s="249"/>
      <c r="Z27" s="282">
        <v>6.1929000000000087</v>
      </c>
      <c r="AA27" s="280">
        <v>1.6401049069669771E-2</v>
      </c>
    </row>
    <row r="28" spans="1:27" x14ac:dyDescent="0.25">
      <c r="A28" s="326" t="s">
        <v>88</v>
      </c>
      <c r="B28" s="165"/>
      <c r="C28" s="275" t="s">
        <v>166</v>
      </c>
      <c r="D28" s="276" t="s">
        <v>166</v>
      </c>
      <c r="E28" s="276" t="s">
        <v>166</v>
      </c>
      <c r="F28" s="277" t="s">
        <v>166</v>
      </c>
      <c r="G28" s="278">
        <v>0</v>
      </c>
      <c r="H28" s="279">
        <v>0</v>
      </c>
      <c r="I28" s="270"/>
      <c r="J28" s="275" t="s">
        <v>166</v>
      </c>
      <c r="K28" s="276" t="s">
        <v>166</v>
      </c>
      <c r="L28" s="276" t="s">
        <v>166</v>
      </c>
      <c r="M28" s="277" t="s">
        <v>166</v>
      </c>
      <c r="N28" s="278" t="s">
        <v>166</v>
      </c>
      <c r="O28" s="280" t="s">
        <v>166</v>
      </c>
      <c r="P28" s="245"/>
      <c r="Q28" s="275" t="s">
        <v>166</v>
      </c>
      <c r="R28" s="276" t="s">
        <v>166</v>
      </c>
      <c r="S28" s="276" t="s">
        <v>166</v>
      </c>
      <c r="T28" s="277" t="s">
        <v>166</v>
      </c>
      <c r="U28" s="278" t="s">
        <v>166</v>
      </c>
      <c r="V28" s="280" t="s">
        <v>166</v>
      </c>
      <c r="W28" s="245"/>
      <c r="X28" s="283" t="s">
        <v>166</v>
      </c>
      <c r="Y28" s="273"/>
      <c r="Z28" s="282" t="s">
        <v>166</v>
      </c>
      <c r="AA28" s="280" t="s">
        <v>166</v>
      </c>
    </row>
    <row r="29" spans="1:27" x14ac:dyDescent="0.25">
      <c r="A29" s="326" t="s">
        <v>89</v>
      </c>
      <c r="B29" s="165"/>
      <c r="C29" s="275" t="s">
        <v>166</v>
      </c>
      <c r="D29" s="276">
        <v>241.47720000000001</v>
      </c>
      <c r="E29" s="276" t="s">
        <v>166</v>
      </c>
      <c r="F29" s="277">
        <v>241.47720000000001</v>
      </c>
      <c r="G29" s="278">
        <v>5.1567000000000007</v>
      </c>
      <c r="H29" s="279">
        <v>2.1820789986480182E-2</v>
      </c>
      <c r="I29" s="270"/>
      <c r="J29" s="275" t="s">
        <v>166</v>
      </c>
      <c r="K29" s="276" t="s">
        <v>166</v>
      </c>
      <c r="L29" s="276" t="s">
        <v>166</v>
      </c>
      <c r="M29" s="277" t="s">
        <v>166</v>
      </c>
      <c r="N29" s="278" t="s">
        <v>166</v>
      </c>
      <c r="O29" s="280" t="s">
        <v>166</v>
      </c>
      <c r="P29" s="245"/>
      <c r="Q29" s="275" t="s">
        <v>166</v>
      </c>
      <c r="R29" s="276">
        <v>214.63050000000001</v>
      </c>
      <c r="S29" s="276" t="s">
        <v>166</v>
      </c>
      <c r="T29" s="277">
        <v>214.63050000000001</v>
      </c>
      <c r="U29" s="278">
        <v>-31.931099999999986</v>
      </c>
      <c r="V29" s="280">
        <v>-0.12950556777697741</v>
      </c>
      <c r="W29" s="245"/>
      <c r="X29" s="283">
        <v>235.5924</v>
      </c>
      <c r="Y29" s="273"/>
      <c r="Z29" s="282">
        <v>-2.9729000000000099</v>
      </c>
      <c r="AA29" s="280">
        <v>-1.2461577605796026E-2</v>
      </c>
    </row>
    <row r="30" spans="1:27" x14ac:dyDescent="0.25">
      <c r="A30" s="326" t="s">
        <v>90</v>
      </c>
      <c r="B30" s="165"/>
      <c r="C30" s="275" t="s">
        <v>166</v>
      </c>
      <c r="D30" s="276">
        <v>264.86329999999998</v>
      </c>
      <c r="E30" s="276">
        <v>271.46170000000001</v>
      </c>
      <c r="F30" s="277">
        <v>269.76620000000003</v>
      </c>
      <c r="G30" s="278">
        <v>0.65900000000004866</v>
      </c>
      <c r="H30" s="279">
        <v>2.4488382324963087E-3</v>
      </c>
      <c r="I30" s="270"/>
      <c r="J30" s="275" t="s">
        <v>166</v>
      </c>
      <c r="K30" s="276" t="s">
        <v>166</v>
      </c>
      <c r="L30" s="276" t="s">
        <v>166</v>
      </c>
      <c r="M30" s="277" t="s">
        <v>166</v>
      </c>
      <c r="N30" s="278" t="s">
        <v>166</v>
      </c>
      <c r="O30" s="280" t="s">
        <v>166</v>
      </c>
      <c r="P30" s="245"/>
      <c r="Q30" s="275" t="s">
        <v>166</v>
      </c>
      <c r="R30" s="276" t="s">
        <v>166</v>
      </c>
      <c r="S30" s="276" t="s">
        <v>166</v>
      </c>
      <c r="T30" s="277" t="s">
        <v>166</v>
      </c>
      <c r="U30" s="278" t="s">
        <v>166</v>
      </c>
      <c r="V30" s="280" t="s">
        <v>166</v>
      </c>
      <c r="W30" s="245"/>
      <c r="X30" s="283">
        <v>269.76620000000003</v>
      </c>
      <c r="Y30" s="273"/>
      <c r="Z30" s="282">
        <v>0.84960000000000946</v>
      </c>
      <c r="AA30" s="280">
        <v>3.1593438263015639E-3</v>
      </c>
    </row>
    <row r="31" spans="1:27" x14ac:dyDescent="0.25">
      <c r="A31" s="326" t="s">
        <v>91</v>
      </c>
      <c r="B31" s="165"/>
      <c r="C31" s="275">
        <v>391.39890000000003</v>
      </c>
      <c r="D31" s="285">
        <v>365.3184</v>
      </c>
      <c r="E31" s="285" t="s">
        <v>166</v>
      </c>
      <c r="F31" s="286">
        <v>383.8895</v>
      </c>
      <c r="G31" s="278">
        <v>-2.0267999999999802</v>
      </c>
      <c r="H31" s="279">
        <v>-5.2519160242777696E-3</v>
      </c>
      <c r="I31" s="270"/>
      <c r="J31" s="275" t="s">
        <v>166</v>
      </c>
      <c r="K31" s="285" t="s">
        <v>166</v>
      </c>
      <c r="L31" s="285" t="s">
        <v>166</v>
      </c>
      <c r="M31" s="286" t="s">
        <v>166</v>
      </c>
      <c r="N31" s="278" t="s">
        <v>166</v>
      </c>
      <c r="O31" s="280" t="s">
        <v>166</v>
      </c>
      <c r="P31" s="245"/>
      <c r="Q31" s="275" t="s">
        <v>166</v>
      </c>
      <c r="R31" s="285" t="s">
        <v>166</v>
      </c>
      <c r="S31" s="285" t="s">
        <v>166</v>
      </c>
      <c r="T31" s="286" t="s">
        <v>166</v>
      </c>
      <c r="U31" s="278" t="s">
        <v>166</v>
      </c>
      <c r="V31" s="280" t="s">
        <v>166</v>
      </c>
      <c r="W31" s="245"/>
      <c r="X31" s="283">
        <v>383.8895</v>
      </c>
      <c r="Y31" s="273"/>
      <c r="Z31" s="282">
        <v>-2.0267999999999802</v>
      </c>
      <c r="AA31" s="280">
        <v>-5.2519160242777696E-3</v>
      </c>
    </row>
    <row r="32" spans="1:27" x14ac:dyDescent="0.25">
      <c r="A32" s="326" t="s">
        <v>92</v>
      </c>
      <c r="B32" s="165"/>
      <c r="C32" s="275" t="s">
        <v>166</v>
      </c>
      <c r="D32" s="285">
        <v>203.77250000000001</v>
      </c>
      <c r="E32" s="285" t="s">
        <v>166</v>
      </c>
      <c r="F32" s="286">
        <v>203.77250000000001</v>
      </c>
      <c r="G32" s="278">
        <v>5.9432000000000187</v>
      </c>
      <c r="H32" s="279">
        <v>3.0042061514649276E-2</v>
      </c>
      <c r="I32" s="270"/>
      <c r="J32" s="275" t="s">
        <v>166</v>
      </c>
      <c r="K32" s="285" t="s">
        <v>166</v>
      </c>
      <c r="L32" s="285" t="s">
        <v>166</v>
      </c>
      <c r="M32" s="286" t="s">
        <v>166</v>
      </c>
      <c r="N32" s="278" t="s">
        <v>166</v>
      </c>
      <c r="O32" s="280" t="s">
        <v>166</v>
      </c>
      <c r="P32" s="245"/>
      <c r="Q32" s="275" t="s">
        <v>166</v>
      </c>
      <c r="R32" s="285" t="s">
        <v>166</v>
      </c>
      <c r="S32" s="285" t="s">
        <v>166</v>
      </c>
      <c r="T32" s="286" t="s">
        <v>166</v>
      </c>
      <c r="U32" s="278" t="s">
        <v>166</v>
      </c>
      <c r="V32" s="280" t="s">
        <v>166</v>
      </c>
      <c r="W32" s="245"/>
      <c r="X32" s="283">
        <v>203.77250000000001</v>
      </c>
      <c r="Y32" s="273"/>
      <c r="Z32" s="282">
        <v>5.9432000000000187</v>
      </c>
      <c r="AA32" s="280">
        <v>3.0042061514649276E-2</v>
      </c>
    </row>
    <row r="33" spans="1:27" x14ac:dyDescent="0.25">
      <c r="A33" s="326" t="s">
        <v>93</v>
      </c>
      <c r="B33" s="165"/>
      <c r="C33" s="275" t="s">
        <v>166</v>
      </c>
      <c r="D33" s="285" t="s">
        <v>166</v>
      </c>
      <c r="E33" s="285" t="s">
        <v>166</v>
      </c>
      <c r="F33" s="286" t="s">
        <v>166</v>
      </c>
      <c r="G33" s="278">
        <v>0</v>
      </c>
      <c r="H33" s="279" t="s">
        <v>166</v>
      </c>
      <c r="I33" s="270"/>
      <c r="J33" s="275" t="s">
        <v>166</v>
      </c>
      <c r="K33" s="285" t="s">
        <v>166</v>
      </c>
      <c r="L33" s="285" t="s">
        <v>166</v>
      </c>
      <c r="M33" s="286" t="s">
        <v>166</v>
      </c>
      <c r="N33" s="278" t="s">
        <v>166</v>
      </c>
      <c r="O33" s="280" t="s">
        <v>166</v>
      </c>
      <c r="P33" s="245"/>
      <c r="Q33" s="275" t="s">
        <v>166</v>
      </c>
      <c r="R33" s="285" t="s">
        <v>166</v>
      </c>
      <c r="S33" s="285" t="s">
        <v>166</v>
      </c>
      <c r="T33" s="286" t="s">
        <v>166</v>
      </c>
      <c r="U33" s="278" t="s">
        <v>166</v>
      </c>
      <c r="V33" s="280" t="s">
        <v>166</v>
      </c>
      <c r="W33" s="245"/>
      <c r="X33" s="283" t="s">
        <v>166</v>
      </c>
      <c r="Y33" s="273"/>
      <c r="Z33" s="282" t="s">
        <v>166</v>
      </c>
      <c r="AA33" s="280" t="s">
        <v>166</v>
      </c>
    </row>
    <row r="34" spans="1:27" x14ac:dyDescent="0.25">
      <c r="A34" s="326" t="s">
        <v>94</v>
      </c>
      <c r="B34" s="165"/>
      <c r="C34" s="275" t="s">
        <v>166</v>
      </c>
      <c r="D34" s="276">
        <v>315.04669999999999</v>
      </c>
      <c r="E34" s="276">
        <v>289.22129999999999</v>
      </c>
      <c r="F34" s="277">
        <v>303.18709999999999</v>
      </c>
      <c r="G34" s="278">
        <v>-3.738900000000001</v>
      </c>
      <c r="H34" s="279">
        <v>-1.2181763682451163E-2</v>
      </c>
      <c r="I34" s="270"/>
      <c r="J34" s="275" t="s">
        <v>166</v>
      </c>
      <c r="K34" s="276" t="s">
        <v>166</v>
      </c>
      <c r="L34" s="276" t="s">
        <v>166</v>
      </c>
      <c r="M34" s="277" t="s">
        <v>166</v>
      </c>
      <c r="N34" s="278" t="s">
        <v>166</v>
      </c>
      <c r="O34" s="280" t="s">
        <v>166</v>
      </c>
      <c r="P34" s="245"/>
      <c r="Q34" s="275" t="s">
        <v>166</v>
      </c>
      <c r="R34" s="276">
        <v>306.10210000000001</v>
      </c>
      <c r="S34" s="276">
        <v>259.38369999999998</v>
      </c>
      <c r="T34" s="277">
        <v>265.86770000000001</v>
      </c>
      <c r="U34" s="278">
        <v>-0.55309999999997217</v>
      </c>
      <c r="V34" s="280">
        <v>-2.0760391080575369E-3</v>
      </c>
      <c r="W34" s="245"/>
      <c r="X34" s="283">
        <v>274.52210000000002</v>
      </c>
      <c r="Y34" s="249"/>
      <c r="Z34" s="282">
        <v>-1.2918999999999983</v>
      </c>
      <c r="AA34" s="280">
        <v>-4.6839536789285985E-3</v>
      </c>
    </row>
    <row r="35" spans="1:27" x14ac:dyDescent="0.25">
      <c r="A35" s="326" t="s">
        <v>95</v>
      </c>
      <c r="B35" s="165"/>
      <c r="C35" s="275">
        <v>361.75650000000002</v>
      </c>
      <c r="D35" s="276">
        <v>357.22519999999997</v>
      </c>
      <c r="E35" s="276" t="s">
        <v>166</v>
      </c>
      <c r="F35" s="277">
        <v>360.13909999999998</v>
      </c>
      <c r="G35" s="278">
        <v>2.6163999999999987</v>
      </c>
      <c r="H35" s="279">
        <v>7.3181367225074734E-3</v>
      </c>
      <c r="I35" s="270"/>
      <c r="J35" s="275" t="s">
        <v>166</v>
      </c>
      <c r="K35" s="276" t="s">
        <v>166</v>
      </c>
      <c r="L35" s="276" t="s">
        <v>166</v>
      </c>
      <c r="M35" s="277" t="s">
        <v>166</v>
      </c>
      <c r="N35" s="278" t="s">
        <v>166</v>
      </c>
      <c r="O35" s="280" t="s">
        <v>166</v>
      </c>
      <c r="P35" s="245"/>
      <c r="Q35" s="275">
        <v>477.48669999999998</v>
      </c>
      <c r="R35" s="276">
        <v>463.38319999999999</v>
      </c>
      <c r="S35" s="276" t="s">
        <v>166</v>
      </c>
      <c r="T35" s="277">
        <v>472.06659999999999</v>
      </c>
      <c r="U35" s="278">
        <v>13.619899999999973</v>
      </c>
      <c r="V35" s="280">
        <v>2.9708797118618069E-2</v>
      </c>
      <c r="W35" s="245"/>
      <c r="X35" s="283">
        <v>360.13920000000002</v>
      </c>
      <c r="Y35" s="249"/>
      <c r="Z35" s="282">
        <v>2.6163999999999987</v>
      </c>
      <c r="AA35" s="280">
        <v>7.3181346756066024E-3</v>
      </c>
    </row>
    <row r="36" spans="1:27" x14ac:dyDescent="0.25">
      <c r="A36" s="326" t="s">
        <v>96</v>
      </c>
      <c r="B36" s="165"/>
      <c r="C36" s="275" t="s">
        <v>166</v>
      </c>
      <c r="D36" s="276">
        <v>294.61419999999998</v>
      </c>
      <c r="E36" s="276">
        <v>302.79919999999998</v>
      </c>
      <c r="F36" s="277">
        <v>299.82830000000001</v>
      </c>
      <c r="G36" s="278">
        <v>-3.94399999999996</v>
      </c>
      <c r="H36" s="279">
        <v>-1.2983408954667541E-2</v>
      </c>
      <c r="I36" s="270"/>
      <c r="J36" s="275" t="s">
        <v>166</v>
      </c>
      <c r="K36" s="276" t="s">
        <v>166</v>
      </c>
      <c r="L36" s="276" t="s">
        <v>166</v>
      </c>
      <c r="M36" s="277" t="s">
        <v>166</v>
      </c>
      <c r="N36" s="278" t="s">
        <v>166</v>
      </c>
      <c r="O36" s="280" t="s">
        <v>166</v>
      </c>
      <c r="P36" s="245"/>
      <c r="Q36" s="275" t="s">
        <v>166</v>
      </c>
      <c r="R36" s="276" t="s">
        <v>166</v>
      </c>
      <c r="S36" s="276">
        <v>295.40890000000002</v>
      </c>
      <c r="T36" s="277">
        <v>295.40890000000002</v>
      </c>
      <c r="U36" s="278">
        <v>-3.8859999999999673</v>
      </c>
      <c r="V36" s="280">
        <v>-1.2983849708097184E-2</v>
      </c>
      <c r="W36" s="245"/>
      <c r="X36" s="283">
        <v>299.8</v>
      </c>
      <c r="Y36" s="249"/>
      <c r="Z36" s="282">
        <v>-3.9436000000000035</v>
      </c>
      <c r="AA36" s="280">
        <v>-1.2983318825483092E-2</v>
      </c>
    </row>
    <row r="37" spans="1:27" x14ac:dyDescent="0.25">
      <c r="A37" s="326" t="s">
        <v>97</v>
      </c>
      <c r="B37" s="165"/>
      <c r="C37" s="275">
        <v>346.54239999999999</v>
      </c>
      <c r="D37" s="276">
        <v>354.9855</v>
      </c>
      <c r="E37" s="276" t="s">
        <v>166</v>
      </c>
      <c r="F37" s="277">
        <v>350.49470000000002</v>
      </c>
      <c r="G37" s="278">
        <v>2.60450000000003</v>
      </c>
      <c r="H37" s="279">
        <v>7.48655754028138E-3</v>
      </c>
      <c r="I37" s="270"/>
      <c r="J37" s="275" t="s">
        <v>166</v>
      </c>
      <c r="K37" s="276" t="s">
        <v>166</v>
      </c>
      <c r="L37" s="276" t="s">
        <v>166</v>
      </c>
      <c r="M37" s="277" t="s">
        <v>166</v>
      </c>
      <c r="N37" s="278" t="s">
        <v>166</v>
      </c>
      <c r="O37" s="280" t="s">
        <v>166</v>
      </c>
      <c r="P37" s="245"/>
      <c r="Q37" s="275">
        <v>351.30380000000002</v>
      </c>
      <c r="R37" s="276">
        <v>344.32580000000002</v>
      </c>
      <c r="S37" s="276" t="s">
        <v>166</v>
      </c>
      <c r="T37" s="277">
        <v>345.29539999999997</v>
      </c>
      <c r="U37" s="278">
        <v>-3.9804000000000315</v>
      </c>
      <c r="V37" s="280">
        <v>-1.1396151694448964E-2</v>
      </c>
      <c r="W37" s="245"/>
      <c r="X37" s="283">
        <v>348.17419999999998</v>
      </c>
      <c r="Y37" s="249"/>
      <c r="Z37" s="282">
        <v>-0.33440000000001646</v>
      </c>
      <c r="AA37" s="280">
        <v>-9.5951721134002188E-4</v>
      </c>
    </row>
    <row r="38" spans="1:27" x14ac:dyDescent="0.25">
      <c r="A38" s="326" t="s">
        <v>98</v>
      </c>
      <c r="B38" s="165"/>
      <c r="C38" s="275">
        <v>328.61290000000002</v>
      </c>
      <c r="D38" s="276">
        <v>335.53539999999998</v>
      </c>
      <c r="E38" s="276">
        <v>306.79829999999998</v>
      </c>
      <c r="F38" s="277">
        <v>313.28989999999999</v>
      </c>
      <c r="G38" s="278">
        <v>4.3841999999999643</v>
      </c>
      <c r="H38" s="279">
        <v>1.4192680808414959E-2</v>
      </c>
      <c r="I38" s="270"/>
      <c r="J38" s="275" t="s">
        <v>166</v>
      </c>
      <c r="K38" s="276" t="s">
        <v>166</v>
      </c>
      <c r="L38" s="276" t="s">
        <v>166</v>
      </c>
      <c r="M38" s="277" t="s">
        <v>166</v>
      </c>
      <c r="N38" s="278" t="s">
        <v>166</v>
      </c>
      <c r="O38" s="280" t="s">
        <v>166</v>
      </c>
      <c r="P38" s="245"/>
      <c r="Q38" s="275" t="s">
        <v>166</v>
      </c>
      <c r="R38" s="276">
        <v>303.79360000000003</v>
      </c>
      <c r="S38" s="276">
        <v>294.39069999999998</v>
      </c>
      <c r="T38" s="277">
        <v>295.68549999999999</v>
      </c>
      <c r="U38" s="278">
        <v>17.463599999999985</v>
      </c>
      <c r="V38" s="280">
        <v>6.276860304670473E-2</v>
      </c>
      <c r="W38" s="245"/>
      <c r="X38" s="283">
        <v>301.55900000000003</v>
      </c>
      <c r="Y38" s="249"/>
      <c r="Z38" s="282">
        <v>13.099800000000016</v>
      </c>
      <c r="AA38" s="280">
        <v>4.5413008148119438E-2</v>
      </c>
    </row>
    <row r="39" spans="1:27" x14ac:dyDescent="0.25">
      <c r="A39" s="326" t="s">
        <v>99</v>
      </c>
      <c r="B39" s="165"/>
      <c r="C39" s="275">
        <v>301.67939999999999</v>
      </c>
      <c r="D39" s="276">
        <v>308.65539999999999</v>
      </c>
      <c r="E39" s="276">
        <v>302.47910000000002</v>
      </c>
      <c r="F39" s="277">
        <v>305.69709999999998</v>
      </c>
      <c r="G39" s="278">
        <v>1.0306999999999675</v>
      </c>
      <c r="H39" s="279">
        <v>3.3830445365814477E-3</v>
      </c>
      <c r="I39" s="270"/>
      <c r="J39" s="275" t="s">
        <v>166</v>
      </c>
      <c r="K39" s="276" t="s">
        <v>166</v>
      </c>
      <c r="L39" s="276" t="s">
        <v>166</v>
      </c>
      <c r="M39" s="277" t="s">
        <v>166</v>
      </c>
      <c r="N39" s="278" t="s">
        <v>166</v>
      </c>
      <c r="O39" s="280" t="s">
        <v>166</v>
      </c>
      <c r="P39" s="245"/>
      <c r="Q39" s="275" t="s">
        <v>166</v>
      </c>
      <c r="R39" s="276">
        <v>321.32</v>
      </c>
      <c r="S39" s="276" t="s">
        <v>166</v>
      </c>
      <c r="T39" s="277">
        <v>321.32</v>
      </c>
      <c r="U39" s="278">
        <v>97.072800000000001</v>
      </c>
      <c r="V39" s="280">
        <v>0.43288299697833454</v>
      </c>
      <c r="W39" s="245"/>
      <c r="X39" s="283">
        <v>306.73759999999999</v>
      </c>
      <c r="Y39" s="249"/>
      <c r="Z39" s="282">
        <v>7.4273000000000025</v>
      </c>
      <c r="AA39" s="280">
        <v>2.4814715698056489E-2</v>
      </c>
    </row>
    <row r="40" spans="1:27" x14ac:dyDescent="0.25">
      <c r="A40" s="326" t="s">
        <v>100</v>
      </c>
      <c r="B40" s="165"/>
      <c r="C40" s="275" t="s">
        <v>166</v>
      </c>
      <c r="D40" s="276">
        <v>347.32580000000002</v>
      </c>
      <c r="E40" s="276">
        <v>325.13459999999998</v>
      </c>
      <c r="F40" s="277">
        <v>333.96980000000002</v>
      </c>
      <c r="G40" s="278">
        <v>-3.1914999999999623</v>
      </c>
      <c r="H40" s="279">
        <v>-9.4657957482070509E-3</v>
      </c>
      <c r="I40" s="270"/>
      <c r="J40" s="275" t="s">
        <v>166</v>
      </c>
      <c r="K40" s="276" t="s">
        <v>166</v>
      </c>
      <c r="L40" s="276" t="s">
        <v>166</v>
      </c>
      <c r="M40" s="277" t="s">
        <v>166</v>
      </c>
      <c r="N40" s="278" t="s">
        <v>166</v>
      </c>
      <c r="O40" s="280" t="s">
        <v>166</v>
      </c>
      <c r="P40" s="245"/>
      <c r="Q40" s="275" t="s">
        <v>166</v>
      </c>
      <c r="R40" s="276" t="s">
        <v>166</v>
      </c>
      <c r="S40" s="276">
        <v>293.4205</v>
      </c>
      <c r="T40" s="277">
        <v>293.4205</v>
      </c>
      <c r="U40" s="278" t="s">
        <v>166</v>
      </c>
      <c r="V40" s="280" t="s">
        <v>166</v>
      </c>
      <c r="W40" s="245"/>
      <c r="X40" s="283">
        <v>332.29919999999998</v>
      </c>
      <c r="Y40" s="249"/>
      <c r="Z40" s="282">
        <v>-4.8620999999999981</v>
      </c>
      <c r="AA40" s="280">
        <v>-1.442069418999159E-2</v>
      </c>
    </row>
    <row r="41" spans="1:27" x14ac:dyDescent="0.25">
      <c r="A41" s="326" t="s">
        <v>101</v>
      </c>
      <c r="B41" s="165"/>
      <c r="C41" s="275" t="s">
        <v>166</v>
      </c>
      <c r="D41" s="276">
        <v>376.2672</v>
      </c>
      <c r="E41" s="276">
        <v>370.33819999999997</v>
      </c>
      <c r="F41" s="277">
        <v>371.26319999999998</v>
      </c>
      <c r="G41" s="278">
        <v>1.712600000000009</v>
      </c>
      <c r="H41" s="279">
        <v>4.6342774169492174E-3</v>
      </c>
      <c r="I41" s="270"/>
      <c r="J41" s="275" t="s">
        <v>166</v>
      </c>
      <c r="K41" s="276" t="s">
        <v>166</v>
      </c>
      <c r="L41" s="276" t="s">
        <v>166</v>
      </c>
      <c r="M41" s="277" t="s">
        <v>166</v>
      </c>
      <c r="N41" s="278" t="s">
        <v>166</v>
      </c>
      <c r="O41" s="280" t="s">
        <v>166</v>
      </c>
      <c r="P41" s="245"/>
      <c r="Q41" s="275" t="s">
        <v>166</v>
      </c>
      <c r="R41" s="276" t="s">
        <v>166</v>
      </c>
      <c r="S41" s="276" t="s">
        <v>166</v>
      </c>
      <c r="T41" s="277" t="s">
        <v>166</v>
      </c>
      <c r="U41" s="278" t="s">
        <v>166</v>
      </c>
      <c r="V41" s="280" t="s">
        <v>166</v>
      </c>
      <c r="W41" s="245"/>
      <c r="X41" s="283">
        <v>371.26319999999998</v>
      </c>
      <c r="Y41" s="249"/>
      <c r="Z41" s="282">
        <v>1.712600000000009</v>
      </c>
      <c r="AA41" s="280">
        <v>4.6342774169492174E-3</v>
      </c>
    </row>
    <row r="42" spans="1:27" x14ac:dyDescent="0.25">
      <c r="A42" s="326" t="s">
        <v>102</v>
      </c>
      <c r="B42" s="165"/>
      <c r="C42" s="275" t="s">
        <v>166</v>
      </c>
      <c r="D42" s="276">
        <v>421.88409999999999</v>
      </c>
      <c r="E42" s="276">
        <v>432.5317</v>
      </c>
      <c r="F42" s="277">
        <v>428.28769999999997</v>
      </c>
      <c r="G42" s="278">
        <v>-4.7709000000000401</v>
      </c>
      <c r="H42" s="279">
        <v>-1.1016753852711947E-2</v>
      </c>
      <c r="I42" s="270"/>
      <c r="J42" s="275" t="s">
        <v>166</v>
      </c>
      <c r="K42" s="276" t="s">
        <v>166</v>
      </c>
      <c r="L42" s="276" t="s">
        <v>166</v>
      </c>
      <c r="M42" s="277" t="s">
        <v>166</v>
      </c>
      <c r="N42" s="278" t="s">
        <v>166</v>
      </c>
      <c r="O42" s="280" t="s">
        <v>166</v>
      </c>
      <c r="P42" s="245"/>
      <c r="Q42" s="275" t="s">
        <v>166</v>
      </c>
      <c r="R42" s="276">
        <v>431.89850000000001</v>
      </c>
      <c r="S42" s="276" t="s">
        <v>166</v>
      </c>
      <c r="T42" s="277">
        <v>431.89850000000001</v>
      </c>
      <c r="U42" s="278">
        <v>-19.593700000000013</v>
      </c>
      <c r="V42" s="280">
        <v>-4.3397648951632006E-2</v>
      </c>
      <c r="W42" s="245"/>
      <c r="X42" s="283">
        <v>428.50740000000002</v>
      </c>
      <c r="Y42" s="249"/>
      <c r="Z42" s="282">
        <v>-5.6727999999999952</v>
      </c>
      <c r="AA42" s="280">
        <v>-1.3065542832215726E-2</v>
      </c>
    </row>
    <row r="43" spans="1:27" x14ac:dyDescent="0.25">
      <c r="A43" s="326" t="s">
        <v>103</v>
      </c>
      <c r="B43" s="165"/>
      <c r="C43" s="289">
        <v>384.05700000000002</v>
      </c>
      <c r="D43" s="290">
        <v>391.14049999999997</v>
      </c>
      <c r="E43" s="291">
        <v>380.94740000000002</v>
      </c>
      <c r="F43" s="290">
        <v>385.52260000000001</v>
      </c>
      <c r="G43" s="292">
        <v>-0.2126999999999839</v>
      </c>
      <c r="H43" s="293">
        <v>-5.5141440257089336E-4</v>
      </c>
      <c r="I43" s="287"/>
      <c r="J43" s="289">
        <v>400.41340000000002</v>
      </c>
      <c r="K43" s="291">
        <v>416.99939999999998</v>
      </c>
      <c r="L43" s="291">
        <v>418.13589999999999</v>
      </c>
      <c r="M43" s="290">
        <v>414.33319999999998</v>
      </c>
      <c r="N43" s="292">
        <v>-0.83370000000002165</v>
      </c>
      <c r="O43" s="294">
        <v>-2.0081080644916982E-3</v>
      </c>
      <c r="P43" s="245"/>
      <c r="Q43" s="289">
        <v>355.87900000000002</v>
      </c>
      <c r="R43" s="290" t="s">
        <v>166</v>
      </c>
      <c r="S43" s="291">
        <v>373.4812</v>
      </c>
      <c r="T43" s="290">
        <v>373.29</v>
      </c>
      <c r="U43" s="292"/>
      <c r="V43" s="294"/>
      <c r="W43" s="245"/>
      <c r="X43" s="295">
        <v>413.36450000000002</v>
      </c>
      <c r="Y43" s="249"/>
      <c r="Z43" s="296">
        <v>-0.67489999999997963</v>
      </c>
      <c r="AA43" s="294">
        <v>-1.6300381074844106E-3</v>
      </c>
    </row>
    <row r="44" spans="1:27" ht="15.75" thickBot="1" x14ac:dyDescent="0.3">
      <c r="A44" s="326" t="s">
        <v>104</v>
      </c>
      <c r="B44" s="165"/>
      <c r="C44" s="297">
        <v>367.67320000000001</v>
      </c>
      <c r="D44" s="298">
        <v>382.56880000000001</v>
      </c>
      <c r="E44" s="298">
        <v>382.536</v>
      </c>
      <c r="F44" s="298">
        <v>378.66699999999997</v>
      </c>
      <c r="G44" s="299">
        <v>3.624499999999955</v>
      </c>
      <c r="H44" s="300">
        <v>9.6642380530205241E-3</v>
      </c>
      <c r="I44" s="287"/>
      <c r="J44" s="297">
        <v>383.24849999999998</v>
      </c>
      <c r="K44" s="298">
        <v>400.76859999999999</v>
      </c>
      <c r="L44" s="298">
        <v>413.19240000000002</v>
      </c>
      <c r="M44" s="298">
        <v>402.56990000000002</v>
      </c>
      <c r="N44" s="299">
        <v>3.6795000000000186</v>
      </c>
      <c r="O44" s="301">
        <v>9.2243383144843261E-3</v>
      </c>
      <c r="P44" s="245"/>
      <c r="Q44" s="297" t="s">
        <v>166</v>
      </c>
      <c r="R44" s="298" t="s">
        <v>166</v>
      </c>
      <c r="S44" s="298" t="s">
        <v>166</v>
      </c>
      <c r="T44" s="298" t="s">
        <v>166</v>
      </c>
      <c r="U44" s="299" t="s">
        <v>166</v>
      </c>
      <c r="V44" s="301" t="s">
        <v>166</v>
      </c>
      <c r="W44" s="245"/>
      <c r="X44" s="302">
        <v>401.5992</v>
      </c>
      <c r="Y44" s="249"/>
      <c r="Z44" s="303">
        <v>3.6771999999999707</v>
      </c>
      <c r="AA44" s="301">
        <v>9.2410070315287474E-3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66"/>
  <sheetViews>
    <sheetView topLeftCell="A23" workbookViewId="0">
      <selection activeCell="K79" sqref="K79"/>
    </sheetView>
  </sheetViews>
  <sheetFormatPr defaultRowHeight="15" x14ac:dyDescent="0.25"/>
  <cols>
    <col min="1" max="1" width="16.7109375" customWidth="1"/>
  </cols>
  <sheetData>
    <row r="2" spans="1:32" x14ac:dyDescent="0.25">
      <c r="A2" s="144"/>
      <c r="Z2" s="149"/>
      <c r="AA2" s="149"/>
      <c r="AB2" s="149"/>
      <c r="AC2" s="149"/>
      <c r="AD2" s="149"/>
      <c r="AE2" s="150"/>
      <c r="AF2" s="182"/>
    </row>
    <row r="3" spans="1:32" x14ac:dyDescent="0.25">
      <c r="A3" s="152"/>
      <c r="B3" s="337" t="s">
        <v>180</v>
      </c>
      <c r="AB3" s="183"/>
      <c r="AC3" s="186"/>
      <c r="AD3" s="186"/>
      <c r="AE3" s="150"/>
      <c r="AF3" s="182"/>
    </row>
    <row r="4" spans="1:32" x14ac:dyDescent="0.25">
      <c r="A4" s="156"/>
      <c r="AB4" s="184"/>
      <c r="AC4" s="187"/>
      <c r="AD4" s="187"/>
      <c r="AE4" s="150"/>
      <c r="AF4" s="182"/>
    </row>
    <row r="5" spans="1:32" ht="15.75" thickBot="1" x14ac:dyDescent="0.3">
      <c r="A5" s="161"/>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62"/>
      <c r="AC5" s="151"/>
      <c r="AD5" s="151"/>
      <c r="AE5" s="150"/>
      <c r="AF5" s="182"/>
    </row>
    <row r="6" spans="1:32" ht="15.75" x14ac:dyDescent="0.25">
      <c r="A6" s="188"/>
      <c r="B6" s="189"/>
      <c r="C6" s="189"/>
      <c r="D6" s="189"/>
      <c r="E6" s="189"/>
      <c r="F6" s="189"/>
      <c r="G6" s="189"/>
      <c r="H6" s="189" t="s">
        <v>111</v>
      </c>
      <c r="I6" s="189"/>
      <c r="J6" s="189"/>
      <c r="K6" s="189"/>
      <c r="L6" s="189"/>
      <c r="M6" s="189"/>
      <c r="N6" s="189"/>
      <c r="O6" s="189"/>
      <c r="P6" s="189"/>
      <c r="Q6" s="189"/>
      <c r="R6" s="189"/>
      <c r="S6" s="189"/>
      <c r="T6" s="189"/>
      <c r="U6" s="189"/>
      <c r="V6" s="189"/>
      <c r="W6" s="189"/>
      <c r="X6" s="189"/>
      <c r="Y6" s="189"/>
      <c r="Z6" s="189"/>
      <c r="AA6" s="189"/>
      <c r="AB6" s="189"/>
      <c r="AC6" s="189"/>
      <c r="AD6" s="189"/>
      <c r="AE6" s="189"/>
      <c r="AF6" s="190"/>
    </row>
    <row r="7" spans="1:32" ht="15.75" thickBot="1" x14ac:dyDescent="0.3">
      <c r="A7" s="195"/>
      <c r="B7" s="82"/>
      <c r="C7" s="82"/>
      <c r="D7" s="82"/>
      <c r="E7" s="82"/>
      <c r="F7" s="82"/>
      <c r="G7" s="82"/>
      <c r="H7" s="82"/>
      <c r="I7" s="82"/>
      <c r="J7" s="82"/>
      <c r="K7" s="82"/>
      <c r="L7" s="82"/>
      <c r="M7" s="82"/>
      <c r="N7" s="82"/>
      <c r="O7" s="82"/>
      <c r="P7" s="82"/>
      <c r="Q7" s="82"/>
      <c r="R7" s="82"/>
      <c r="S7" s="82"/>
      <c r="T7" s="82"/>
      <c r="U7" s="82"/>
      <c r="V7" s="82"/>
      <c r="W7" s="82"/>
      <c r="X7" s="82"/>
      <c r="Y7" s="82"/>
      <c r="Z7" s="82"/>
      <c r="AA7" s="185"/>
      <c r="AB7" s="82"/>
      <c r="AC7" s="82"/>
      <c r="AD7" s="185"/>
      <c r="AE7" s="196"/>
      <c r="AF7" s="197"/>
    </row>
    <row r="8" spans="1:32" x14ac:dyDescent="0.25">
      <c r="A8" s="194" t="s">
        <v>112</v>
      </c>
      <c r="B8" s="191" t="s">
        <v>76</v>
      </c>
      <c r="C8" s="191" t="s">
        <v>77</v>
      </c>
      <c r="D8" s="191" t="s">
        <v>78</v>
      </c>
      <c r="E8" s="191" t="s">
        <v>79</v>
      </c>
      <c r="F8" s="191" t="s">
        <v>80</v>
      </c>
      <c r="G8" s="191" t="s">
        <v>81</v>
      </c>
      <c r="H8" s="191" t="s">
        <v>82</v>
      </c>
      <c r="I8" s="191" t="s">
        <v>83</v>
      </c>
      <c r="J8" s="191" t="s">
        <v>84</v>
      </c>
      <c r="K8" s="191" t="s">
        <v>85</v>
      </c>
      <c r="L8" s="191" t="s">
        <v>86</v>
      </c>
      <c r="M8" s="191" t="s">
        <v>87</v>
      </c>
      <c r="N8" s="191" t="s">
        <v>88</v>
      </c>
      <c r="O8" s="191" t="s">
        <v>89</v>
      </c>
      <c r="P8" s="191" t="s">
        <v>90</v>
      </c>
      <c r="Q8" s="191" t="s">
        <v>91</v>
      </c>
      <c r="R8" s="191" t="s">
        <v>92</v>
      </c>
      <c r="S8" s="191" t="s">
        <v>93</v>
      </c>
      <c r="T8" s="191" t="s">
        <v>94</v>
      </c>
      <c r="U8" s="191" t="s">
        <v>95</v>
      </c>
      <c r="V8" s="191" t="s">
        <v>96</v>
      </c>
      <c r="W8" s="191" t="s">
        <v>97</v>
      </c>
      <c r="X8" s="191" t="s">
        <v>98</v>
      </c>
      <c r="Y8" s="191" t="s">
        <v>99</v>
      </c>
      <c r="Z8" s="191" t="s">
        <v>100</v>
      </c>
      <c r="AA8" s="191" t="s">
        <v>101</v>
      </c>
      <c r="AB8" s="191" t="s">
        <v>102</v>
      </c>
      <c r="AC8" s="191" t="s">
        <v>113</v>
      </c>
      <c r="AD8" s="191" t="s">
        <v>114</v>
      </c>
      <c r="AE8" s="192" t="s">
        <v>70</v>
      </c>
      <c r="AF8" s="193" t="s">
        <v>115</v>
      </c>
    </row>
    <row r="9" spans="1:32" x14ac:dyDescent="0.25">
      <c r="A9" s="198" t="s">
        <v>116</v>
      </c>
      <c r="B9" s="205" t="s">
        <v>166</v>
      </c>
      <c r="C9" s="206" t="s">
        <v>166</v>
      </c>
      <c r="D9" s="206" t="s">
        <v>166</v>
      </c>
      <c r="E9" s="206">
        <v>340.85590000000002</v>
      </c>
      <c r="F9" s="206" t="s">
        <v>166</v>
      </c>
      <c r="G9" s="206" t="s">
        <v>166</v>
      </c>
      <c r="H9" s="206">
        <v>389.94</v>
      </c>
      <c r="I9" s="206" t="s">
        <v>166</v>
      </c>
      <c r="J9" s="206">
        <v>373.91</v>
      </c>
      <c r="K9" s="206" t="s">
        <v>166</v>
      </c>
      <c r="L9" s="206" t="s">
        <v>166</v>
      </c>
      <c r="M9" s="206">
        <v>477.34</v>
      </c>
      <c r="N9" s="206" t="s">
        <v>166</v>
      </c>
      <c r="O9" s="206" t="s">
        <v>166</v>
      </c>
      <c r="P9" s="206" t="s">
        <v>166</v>
      </c>
      <c r="Q9" s="206" t="s">
        <v>166</v>
      </c>
      <c r="R9" s="206" t="s">
        <v>166</v>
      </c>
      <c r="S9" s="206" t="s">
        <v>166</v>
      </c>
      <c r="T9" s="206">
        <v>312</v>
      </c>
      <c r="U9" s="206">
        <v>503.56</v>
      </c>
      <c r="V9" s="206" t="s">
        <v>166</v>
      </c>
      <c r="W9" s="206">
        <v>370.44</v>
      </c>
      <c r="X9" s="206" t="s">
        <v>166</v>
      </c>
      <c r="Y9" s="206" t="s">
        <v>166</v>
      </c>
      <c r="Z9" s="206" t="s">
        <v>166</v>
      </c>
      <c r="AA9" s="206" t="s">
        <v>166</v>
      </c>
      <c r="AB9" s="206">
        <v>436.27</v>
      </c>
      <c r="AC9" s="206" t="s">
        <v>166</v>
      </c>
      <c r="AD9" s="207">
        <v>384.75290000000001</v>
      </c>
      <c r="AE9" s="208">
        <v>-0.94369999999997844</v>
      </c>
      <c r="AF9" s="209">
        <v>-2.4467418172728905E-3</v>
      </c>
    </row>
    <row r="10" spans="1:32" x14ac:dyDescent="0.25">
      <c r="A10" s="198" t="s">
        <v>117</v>
      </c>
      <c r="B10" s="206" t="s">
        <v>166</v>
      </c>
      <c r="C10" s="206" t="s">
        <v>166</v>
      </c>
      <c r="D10" s="206" t="s">
        <v>166</v>
      </c>
      <c r="E10" s="206">
        <v>332.92899999999997</v>
      </c>
      <c r="F10" s="206" t="s">
        <v>166</v>
      </c>
      <c r="G10" s="206" t="s">
        <v>166</v>
      </c>
      <c r="H10" s="206">
        <v>370.02</v>
      </c>
      <c r="I10" s="206" t="s">
        <v>166</v>
      </c>
      <c r="J10" s="206">
        <v>372.38</v>
      </c>
      <c r="K10" s="206" t="s">
        <v>166</v>
      </c>
      <c r="L10" s="206" t="s">
        <v>166</v>
      </c>
      <c r="M10" s="206" t="s">
        <v>166</v>
      </c>
      <c r="N10" s="206" t="s">
        <v>166</v>
      </c>
      <c r="O10" s="206" t="s">
        <v>166</v>
      </c>
      <c r="P10" s="206" t="s">
        <v>166</v>
      </c>
      <c r="Q10" s="206" t="s">
        <v>166</v>
      </c>
      <c r="R10" s="206" t="s">
        <v>166</v>
      </c>
      <c r="S10" s="206" t="s">
        <v>166</v>
      </c>
      <c r="T10" s="206">
        <v>316</v>
      </c>
      <c r="U10" s="206">
        <v>499.85</v>
      </c>
      <c r="V10" s="206" t="s">
        <v>166</v>
      </c>
      <c r="W10" s="206">
        <v>369.3</v>
      </c>
      <c r="X10" s="206" t="s">
        <v>166</v>
      </c>
      <c r="Y10" s="206">
        <v>291.32</v>
      </c>
      <c r="Z10" s="206" t="s">
        <v>166</v>
      </c>
      <c r="AA10" s="206" t="s">
        <v>166</v>
      </c>
      <c r="AB10" s="206">
        <v>421.21969999999999</v>
      </c>
      <c r="AC10" s="206">
        <v>371.53769999999997</v>
      </c>
      <c r="AD10" s="207">
        <v>368.4896</v>
      </c>
      <c r="AE10" s="208">
        <v>-5.1542999999999779</v>
      </c>
      <c r="AF10" s="209">
        <v>-1.3794685260484552E-2</v>
      </c>
    </row>
    <row r="11" spans="1:32" x14ac:dyDescent="0.25">
      <c r="A11" s="198" t="s">
        <v>118</v>
      </c>
      <c r="B11" s="206" t="s">
        <v>166</v>
      </c>
      <c r="C11" s="206" t="s">
        <v>166</v>
      </c>
      <c r="D11" s="206" t="s">
        <v>167</v>
      </c>
      <c r="E11" s="206">
        <v>341.25889999999998</v>
      </c>
      <c r="F11" s="206" t="s">
        <v>166</v>
      </c>
      <c r="G11" s="206" t="s">
        <v>166</v>
      </c>
      <c r="H11" s="206">
        <v>342.85</v>
      </c>
      <c r="I11" s="206">
        <v>468.07</v>
      </c>
      <c r="J11" s="206">
        <v>363.87</v>
      </c>
      <c r="K11" s="206" t="s">
        <v>166</v>
      </c>
      <c r="L11" s="206" t="s">
        <v>166</v>
      </c>
      <c r="M11" s="206">
        <v>353.55</v>
      </c>
      <c r="N11" s="206" t="s">
        <v>166</v>
      </c>
      <c r="O11" s="206">
        <v>217.85</v>
      </c>
      <c r="P11" s="206" t="s">
        <v>166</v>
      </c>
      <c r="Q11" s="206">
        <v>780</v>
      </c>
      <c r="R11" s="206" t="s">
        <v>166</v>
      </c>
      <c r="S11" s="206" t="s">
        <v>166</v>
      </c>
      <c r="T11" s="206">
        <v>311</v>
      </c>
      <c r="U11" s="206">
        <v>464.3</v>
      </c>
      <c r="V11" s="206" t="s">
        <v>166</v>
      </c>
      <c r="W11" s="206">
        <v>344.69</v>
      </c>
      <c r="X11" s="206">
        <v>295.37479999999999</v>
      </c>
      <c r="Y11" s="206" t="s">
        <v>166</v>
      </c>
      <c r="Z11" s="206" t="s">
        <v>166</v>
      </c>
      <c r="AA11" s="206" t="s">
        <v>166</v>
      </c>
      <c r="AB11" s="206">
        <v>428.36380000000003</v>
      </c>
      <c r="AC11" s="206" t="s">
        <v>166</v>
      </c>
      <c r="AD11" s="207">
        <v>362.3691</v>
      </c>
      <c r="AE11" s="208">
        <v>8.2826000000000022</v>
      </c>
      <c r="AF11" s="209">
        <v>2.3391459431522987E-2</v>
      </c>
    </row>
    <row r="12" spans="1:32" x14ac:dyDescent="0.25">
      <c r="A12" s="198" t="s">
        <v>119</v>
      </c>
      <c r="B12" s="206" t="s">
        <v>166</v>
      </c>
      <c r="C12" s="206" t="s">
        <v>166</v>
      </c>
      <c r="D12" s="206" t="s">
        <v>167</v>
      </c>
      <c r="E12" s="206">
        <v>342.06509999999997</v>
      </c>
      <c r="F12" s="206" t="s">
        <v>166</v>
      </c>
      <c r="G12" s="206" t="s">
        <v>166</v>
      </c>
      <c r="H12" s="206">
        <v>364.16</v>
      </c>
      <c r="I12" s="206" t="s">
        <v>166</v>
      </c>
      <c r="J12" s="206">
        <v>354.53</v>
      </c>
      <c r="K12" s="206" t="s">
        <v>166</v>
      </c>
      <c r="L12" s="206" t="s">
        <v>166</v>
      </c>
      <c r="M12" s="206">
        <v>426.61</v>
      </c>
      <c r="N12" s="206" t="s">
        <v>166</v>
      </c>
      <c r="O12" s="206" t="s">
        <v>166</v>
      </c>
      <c r="P12" s="206" t="s">
        <v>166</v>
      </c>
      <c r="Q12" s="206" t="s">
        <v>166</v>
      </c>
      <c r="R12" s="206" t="s">
        <v>166</v>
      </c>
      <c r="S12" s="206" t="s">
        <v>166</v>
      </c>
      <c r="T12" s="206">
        <v>306</v>
      </c>
      <c r="U12" s="206">
        <v>476.09</v>
      </c>
      <c r="V12" s="206" t="s">
        <v>166</v>
      </c>
      <c r="W12" s="206">
        <v>355.44</v>
      </c>
      <c r="X12" s="206">
        <v>340.33839999999998</v>
      </c>
      <c r="Y12" s="206">
        <v>321.32</v>
      </c>
      <c r="Z12" s="206" t="s">
        <v>166</v>
      </c>
      <c r="AA12" s="206" t="s">
        <v>166</v>
      </c>
      <c r="AB12" s="206">
        <v>442.27109999999999</v>
      </c>
      <c r="AC12" s="206" t="s">
        <v>166</v>
      </c>
      <c r="AD12" s="207">
        <v>348.78300000000002</v>
      </c>
      <c r="AE12" s="208">
        <v>-10.041799999999967</v>
      </c>
      <c r="AF12" s="209">
        <v>-2.7985245167000627E-2</v>
      </c>
    </row>
    <row r="13" spans="1:32" x14ac:dyDescent="0.25">
      <c r="A13" s="198" t="s">
        <v>120</v>
      </c>
      <c r="B13" s="206" t="s">
        <v>166</v>
      </c>
      <c r="C13" s="206" t="s">
        <v>166</v>
      </c>
      <c r="D13" s="206" t="s">
        <v>166</v>
      </c>
      <c r="E13" s="206">
        <v>329.83890000000002</v>
      </c>
      <c r="F13" s="206" t="s">
        <v>166</v>
      </c>
      <c r="G13" s="206" t="s">
        <v>166</v>
      </c>
      <c r="H13" s="206">
        <v>313.08999999999997</v>
      </c>
      <c r="I13" s="206" t="s">
        <v>166</v>
      </c>
      <c r="J13" s="206">
        <v>301.08</v>
      </c>
      <c r="K13" s="206" t="s">
        <v>166</v>
      </c>
      <c r="L13" s="206" t="s">
        <v>166</v>
      </c>
      <c r="M13" s="206">
        <v>391.89</v>
      </c>
      <c r="N13" s="206" t="s">
        <v>166</v>
      </c>
      <c r="O13" s="206">
        <v>174.6</v>
      </c>
      <c r="P13" s="206" t="s">
        <v>167</v>
      </c>
      <c r="Q13" s="206" t="s">
        <v>166</v>
      </c>
      <c r="R13" s="206" t="s">
        <v>166</v>
      </c>
      <c r="S13" s="206">
        <v>356.54</v>
      </c>
      <c r="T13" s="206">
        <v>241</v>
      </c>
      <c r="U13" s="206">
        <v>370</v>
      </c>
      <c r="V13" s="206">
        <v>282.41090000000003</v>
      </c>
      <c r="W13" s="206">
        <v>332.63</v>
      </c>
      <c r="X13" s="206">
        <v>280.81970000000001</v>
      </c>
      <c r="Y13" s="206" t="s">
        <v>166</v>
      </c>
      <c r="Z13" s="206">
        <v>280.51</v>
      </c>
      <c r="AA13" s="206" t="s">
        <v>166</v>
      </c>
      <c r="AB13" s="206">
        <v>445.79559999999998</v>
      </c>
      <c r="AC13" s="206">
        <v>349.8098</v>
      </c>
      <c r="AD13" s="207">
        <v>302.09249999999997</v>
      </c>
      <c r="AE13" s="208">
        <v>0.78389999999996007</v>
      </c>
      <c r="AF13" s="209">
        <v>2.6016515957392183E-3</v>
      </c>
    </row>
    <row r="14" spans="1:32" ht="15.75" thickBot="1" x14ac:dyDescent="0.3">
      <c r="A14" s="198" t="s">
        <v>121</v>
      </c>
      <c r="B14" s="211" t="s">
        <v>166</v>
      </c>
      <c r="C14" s="211" t="s">
        <v>166</v>
      </c>
      <c r="D14" s="211" t="s">
        <v>166</v>
      </c>
      <c r="E14" s="211">
        <v>333.06330000000003</v>
      </c>
      <c r="F14" s="211" t="s">
        <v>166</v>
      </c>
      <c r="G14" s="211" t="s">
        <v>166</v>
      </c>
      <c r="H14" s="211">
        <v>332.07</v>
      </c>
      <c r="I14" s="211" t="s">
        <v>166</v>
      </c>
      <c r="J14" s="211">
        <v>324.07</v>
      </c>
      <c r="K14" s="211" t="s">
        <v>166</v>
      </c>
      <c r="L14" s="211" t="s">
        <v>166</v>
      </c>
      <c r="M14" s="211">
        <v>353.08</v>
      </c>
      <c r="N14" s="211" t="s">
        <v>166</v>
      </c>
      <c r="O14" s="211" t="s">
        <v>166</v>
      </c>
      <c r="P14" s="211" t="s">
        <v>166</v>
      </c>
      <c r="Q14" s="211" t="s">
        <v>166</v>
      </c>
      <c r="R14" s="211" t="s">
        <v>166</v>
      </c>
      <c r="S14" s="211" t="s">
        <v>166</v>
      </c>
      <c r="T14" s="211">
        <v>250</v>
      </c>
      <c r="U14" s="211" t="s">
        <v>166</v>
      </c>
      <c r="V14" s="211" t="s">
        <v>166</v>
      </c>
      <c r="W14" s="211">
        <v>323.48</v>
      </c>
      <c r="X14" s="211">
        <v>281.63729999999998</v>
      </c>
      <c r="Y14" s="211" t="s">
        <v>166</v>
      </c>
      <c r="Z14" s="211" t="s">
        <v>166</v>
      </c>
      <c r="AA14" s="211" t="s">
        <v>166</v>
      </c>
      <c r="AB14" s="211">
        <v>456.0831</v>
      </c>
      <c r="AC14" s="211">
        <v>369.37360000000001</v>
      </c>
      <c r="AD14" s="212">
        <v>301.61009999999999</v>
      </c>
      <c r="AE14" s="213">
        <v>0.50319999999999254</v>
      </c>
      <c r="AF14" s="214">
        <v>1.6711672831144497E-3</v>
      </c>
    </row>
    <row r="15" spans="1:32" ht="15.75" thickBot="1" x14ac:dyDescent="0.3">
      <c r="A15" s="210" t="s">
        <v>122</v>
      </c>
      <c r="B15" s="220" t="s">
        <v>166</v>
      </c>
      <c r="C15" s="221" t="s">
        <v>166</v>
      </c>
      <c r="D15" s="221" t="s">
        <v>167</v>
      </c>
      <c r="E15" s="221">
        <v>333.89490000000001</v>
      </c>
      <c r="F15" s="221" t="s">
        <v>166</v>
      </c>
      <c r="G15" s="221" t="s">
        <v>166</v>
      </c>
      <c r="H15" s="221">
        <v>356.322</v>
      </c>
      <c r="I15" s="221">
        <v>468.07</v>
      </c>
      <c r="J15" s="221">
        <v>349.47989999999999</v>
      </c>
      <c r="K15" s="221" t="s">
        <v>166</v>
      </c>
      <c r="L15" s="221" t="s">
        <v>166</v>
      </c>
      <c r="M15" s="221">
        <v>426.53410000000002</v>
      </c>
      <c r="N15" s="221" t="s">
        <v>166</v>
      </c>
      <c r="O15" s="221">
        <v>183.3073</v>
      </c>
      <c r="P15" s="221" t="s">
        <v>167</v>
      </c>
      <c r="Q15" s="221">
        <v>780</v>
      </c>
      <c r="R15" s="221" t="s">
        <v>166</v>
      </c>
      <c r="S15" s="221">
        <v>356.54</v>
      </c>
      <c r="T15" s="221">
        <v>255.60079999999999</v>
      </c>
      <c r="U15" s="221">
        <v>462.76</v>
      </c>
      <c r="V15" s="221">
        <v>282.41090000000003</v>
      </c>
      <c r="W15" s="221">
        <v>338.73390000000001</v>
      </c>
      <c r="X15" s="221">
        <v>284.51179999999999</v>
      </c>
      <c r="Y15" s="221">
        <v>312.01060000000001</v>
      </c>
      <c r="Z15" s="221">
        <v>280.51</v>
      </c>
      <c r="AA15" s="221" t="s">
        <v>166</v>
      </c>
      <c r="AB15" s="221">
        <v>445.60840000000002</v>
      </c>
      <c r="AC15" s="221">
        <v>355.39299999999997</v>
      </c>
      <c r="AD15" s="221">
        <v>333.9563</v>
      </c>
      <c r="AE15" s="222">
        <v>-0.67469999999997299</v>
      </c>
      <c r="AF15" s="223">
        <v>-2.0162507358850723E-3</v>
      </c>
    </row>
    <row r="16" spans="1:32" x14ac:dyDescent="0.25">
      <c r="A16" s="199" t="s">
        <v>123</v>
      </c>
      <c r="B16" s="215">
        <v>360.38</v>
      </c>
      <c r="C16" s="216" t="s">
        <v>166</v>
      </c>
      <c r="D16" s="216">
        <v>322.04570000000001</v>
      </c>
      <c r="E16" s="216">
        <v>333.46640000000002</v>
      </c>
      <c r="F16" s="216">
        <v>371.41</v>
      </c>
      <c r="G16" s="216" t="s">
        <v>166</v>
      </c>
      <c r="H16" s="216">
        <v>358.72</v>
      </c>
      <c r="I16" s="216">
        <v>468.66</v>
      </c>
      <c r="J16" s="216">
        <v>342.96</v>
      </c>
      <c r="K16" s="216">
        <v>397</v>
      </c>
      <c r="L16" s="216">
        <v>321.05720000000002</v>
      </c>
      <c r="M16" s="216">
        <v>408.35</v>
      </c>
      <c r="N16" s="216" t="s">
        <v>166</v>
      </c>
      <c r="O16" s="216" t="s">
        <v>166</v>
      </c>
      <c r="P16" s="216">
        <v>281.11</v>
      </c>
      <c r="Q16" s="216">
        <v>414.1</v>
      </c>
      <c r="R16" s="216" t="s">
        <v>166</v>
      </c>
      <c r="S16" s="216" t="s">
        <v>166</v>
      </c>
      <c r="T16" s="216">
        <v>356</v>
      </c>
      <c r="U16" s="216">
        <v>378.57</v>
      </c>
      <c r="V16" s="216">
        <v>302.3614</v>
      </c>
      <c r="W16" s="216">
        <v>363.91</v>
      </c>
      <c r="X16" s="216">
        <v>347.67239999999998</v>
      </c>
      <c r="Y16" s="216">
        <v>316.82</v>
      </c>
      <c r="Z16" s="216" t="s">
        <v>166</v>
      </c>
      <c r="AA16" s="216">
        <v>405.12</v>
      </c>
      <c r="AB16" s="216">
        <v>419.98129999999998</v>
      </c>
      <c r="AC16" s="216">
        <v>400.35739999999998</v>
      </c>
      <c r="AD16" s="217">
        <v>379.43110000000001</v>
      </c>
      <c r="AE16" s="218">
        <v>1.9702000000000339</v>
      </c>
      <c r="AF16" s="219">
        <v>5.2196134751971712E-3</v>
      </c>
    </row>
    <row r="17" spans="1:32" x14ac:dyDescent="0.25">
      <c r="A17" s="199" t="s">
        <v>124</v>
      </c>
      <c r="B17" s="206">
        <v>343.84</v>
      </c>
      <c r="C17" s="206" t="s">
        <v>166</v>
      </c>
      <c r="D17" s="206">
        <v>321.56389999999999</v>
      </c>
      <c r="E17" s="206">
        <v>329.7045</v>
      </c>
      <c r="F17" s="206">
        <v>369.13</v>
      </c>
      <c r="G17" s="206" t="s">
        <v>167</v>
      </c>
      <c r="H17" s="206">
        <v>360.86</v>
      </c>
      <c r="I17" s="206">
        <v>459.04</v>
      </c>
      <c r="J17" s="206">
        <v>342.08</v>
      </c>
      <c r="K17" s="206">
        <v>376</v>
      </c>
      <c r="L17" s="206">
        <v>329.53739999999999</v>
      </c>
      <c r="M17" s="206">
        <v>387.48</v>
      </c>
      <c r="N17" s="206" t="s">
        <v>166</v>
      </c>
      <c r="O17" s="206" t="s">
        <v>166</v>
      </c>
      <c r="P17" s="206">
        <v>283.17</v>
      </c>
      <c r="Q17" s="206" t="s">
        <v>166</v>
      </c>
      <c r="R17" s="206" t="s">
        <v>166</v>
      </c>
      <c r="S17" s="206" t="s">
        <v>166</v>
      </c>
      <c r="T17" s="206">
        <v>369</v>
      </c>
      <c r="U17" s="206">
        <v>382.35</v>
      </c>
      <c r="V17" s="206">
        <v>303.24810000000002</v>
      </c>
      <c r="W17" s="206">
        <v>367.4</v>
      </c>
      <c r="X17" s="206" t="s">
        <v>166</v>
      </c>
      <c r="Y17" s="206">
        <v>316.66000000000003</v>
      </c>
      <c r="Z17" s="206" t="s">
        <v>166</v>
      </c>
      <c r="AA17" s="206">
        <v>409.22</v>
      </c>
      <c r="AB17" s="206">
        <v>442.46159999999998</v>
      </c>
      <c r="AC17" s="206">
        <v>399.6463</v>
      </c>
      <c r="AD17" s="207">
        <v>367.55380000000002</v>
      </c>
      <c r="AE17" s="208">
        <v>1.172800000000052</v>
      </c>
      <c r="AF17" s="209">
        <v>3.2010393552068805E-3</v>
      </c>
    </row>
    <row r="18" spans="1:32" x14ac:dyDescent="0.25">
      <c r="A18" s="199" t="s">
        <v>125</v>
      </c>
      <c r="B18" s="206">
        <v>321.92</v>
      </c>
      <c r="C18" s="206" t="s">
        <v>166</v>
      </c>
      <c r="D18" s="206">
        <v>311.37380000000002</v>
      </c>
      <c r="E18" s="206">
        <v>333.06330000000003</v>
      </c>
      <c r="F18" s="206">
        <v>366.31</v>
      </c>
      <c r="G18" s="206">
        <v>284.52</v>
      </c>
      <c r="H18" s="206">
        <v>344</v>
      </c>
      <c r="I18" s="206">
        <v>450.37</v>
      </c>
      <c r="J18" s="206">
        <v>327.97</v>
      </c>
      <c r="K18" s="206">
        <v>369</v>
      </c>
      <c r="L18" s="206">
        <v>319.8646</v>
      </c>
      <c r="M18" s="206">
        <v>392.79</v>
      </c>
      <c r="N18" s="206" t="s">
        <v>166</v>
      </c>
      <c r="O18" s="206">
        <v>250.93</v>
      </c>
      <c r="P18" s="206">
        <v>265.54000000000002</v>
      </c>
      <c r="Q18" s="206">
        <v>373.53</v>
      </c>
      <c r="R18" s="206">
        <v>206.82910000000001</v>
      </c>
      <c r="S18" s="206">
        <v>356.54</v>
      </c>
      <c r="T18" s="206">
        <v>310</v>
      </c>
      <c r="U18" s="206">
        <v>358.56</v>
      </c>
      <c r="V18" s="206">
        <v>297.26299999999998</v>
      </c>
      <c r="W18" s="206">
        <v>357.38</v>
      </c>
      <c r="X18" s="206">
        <v>332.03059999999999</v>
      </c>
      <c r="Y18" s="206">
        <v>311.19</v>
      </c>
      <c r="Z18" s="206">
        <v>341.84</v>
      </c>
      <c r="AA18" s="206">
        <v>376.49</v>
      </c>
      <c r="AB18" s="206">
        <v>420.07659999999998</v>
      </c>
      <c r="AC18" s="206">
        <v>391.36509999999998</v>
      </c>
      <c r="AD18" s="207">
        <v>350.98160000000001</v>
      </c>
      <c r="AE18" s="208">
        <v>-0.61829999999997654</v>
      </c>
      <c r="AF18" s="209">
        <v>-1.7585329233597013E-3</v>
      </c>
    </row>
    <row r="19" spans="1:32" x14ac:dyDescent="0.25">
      <c r="A19" s="200" t="s">
        <v>126</v>
      </c>
      <c r="B19" s="206">
        <v>297.58</v>
      </c>
      <c r="C19" s="206" t="s">
        <v>166</v>
      </c>
      <c r="D19" s="206">
        <v>307.77940000000001</v>
      </c>
      <c r="E19" s="206">
        <v>326.34570000000002</v>
      </c>
      <c r="F19" s="206">
        <v>363.38</v>
      </c>
      <c r="G19" s="206" t="s">
        <v>167</v>
      </c>
      <c r="H19" s="206">
        <v>344.94</v>
      </c>
      <c r="I19" s="206">
        <v>410.31</v>
      </c>
      <c r="J19" s="206">
        <v>333.26</v>
      </c>
      <c r="K19" s="206">
        <v>358</v>
      </c>
      <c r="L19" s="206">
        <v>329.80239999999998</v>
      </c>
      <c r="M19" s="206">
        <v>380.38</v>
      </c>
      <c r="N19" s="206" t="s">
        <v>166</v>
      </c>
      <c r="O19" s="206">
        <v>207.26</v>
      </c>
      <c r="P19" s="206">
        <v>267.42</v>
      </c>
      <c r="Q19" s="206">
        <v>355.26</v>
      </c>
      <c r="R19" s="206" t="s">
        <v>166</v>
      </c>
      <c r="S19" s="206" t="s">
        <v>166</v>
      </c>
      <c r="T19" s="206">
        <v>323</v>
      </c>
      <c r="U19" s="206">
        <v>365.98</v>
      </c>
      <c r="V19" s="206">
        <v>296.81959999999998</v>
      </c>
      <c r="W19" s="206">
        <v>359.66</v>
      </c>
      <c r="X19" s="206">
        <v>351.93729999999999</v>
      </c>
      <c r="Y19" s="206">
        <v>312.77</v>
      </c>
      <c r="Z19" s="206">
        <v>366.16</v>
      </c>
      <c r="AA19" s="206">
        <v>381.81</v>
      </c>
      <c r="AB19" s="206">
        <v>425.5061</v>
      </c>
      <c r="AC19" s="206">
        <v>392.20699999999999</v>
      </c>
      <c r="AD19" s="207">
        <v>350.8691</v>
      </c>
      <c r="AE19" s="208">
        <v>-8.1799999999986994E-2</v>
      </c>
      <c r="AF19" s="209">
        <v>-2.3308103783170608E-4</v>
      </c>
    </row>
    <row r="20" spans="1:32" x14ac:dyDescent="0.25">
      <c r="A20" s="199" t="s">
        <v>127</v>
      </c>
      <c r="B20" s="206">
        <v>287.79000000000002</v>
      </c>
      <c r="C20" s="206">
        <v>322.55340000000001</v>
      </c>
      <c r="D20" s="206">
        <v>299.99790000000002</v>
      </c>
      <c r="E20" s="206">
        <v>310.49189999999999</v>
      </c>
      <c r="F20" s="206">
        <v>328.86</v>
      </c>
      <c r="G20" s="206">
        <v>247.33</v>
      </c>
      <c r="H20" s="206">
        <v>326.27</v>
      </c>
      <c r="I20" s="206">
        <v>416.87</v>
      </c>
      <c r="J20" s="206">
        <v>315.31</v>
      </c>
      <c r="K20" s="206">
        <v>315</v>
      </c>
      <c r="L20" s="206">
        <v>323.7072</v>
      </c>
      <c r="M20" s="206">
        <v>310.12</v>
      </c>
      <c r="N20" s="206">
        <v>341</v>
      </c>
      <c r="O20" s="206">
        <v>222.33</v>
      </c>
      <c r="P20" s="206">
        <v>251.79</v>
      </c>
      <c r="Q20" s="206">
        <v>329.78</v>
      </c>
      <c r="R20" s="206">
        <v>211.41220000000001</v>
      </c>
      <c r="S20" s="206">
        <v>371.39</v>
      </c>
      <c r="T20" s="206">
        <v>271</v>
      </c>
      <c r="U20" s="206">
        <v>309.10000000000002</v>
      </c>
      <c r="V20" s="206">
        <v>287.50940000000003</v>
      </c>
      <c r="W20" s="206">
        <v>319.05</v>
      </c>
      <c r="X20" s="206">
        <v>289.85879999999997</v>
      </c>
      <c r="Y20" s="206">
        <v>289.17</v>
      </c>
      <c r="Z20" s="206">
        <v>299.27999999999997</v>
      </c>
      <c r="AA20" s="206">
        <v>347.34</v>
      </c>
      <c r="AB20" s="206">
        <v>401.88279999999997</v>
      </c>
      <c r="AC20" s="206">
        <v>350.62110000000001</v>
      </c>
      <c r="AD20" s="207">
        <v>315.19290000000001</v>
      </c>
      <c r="AE20" s="208">
        <v>-0.21719999999999118</v>
      </c>
      <c r="AF20" s="209">
        <v>-6.8862728238561211E-4</v>
      </c>
    </row>
    <row r="21" spans="1:32" ht="15.75" thickBot="1" x14ac:dyDescent="0.3">
      <c r="A21" s="199" t="s">
        <v>128</v>
      </c>
      <c r="B21" s="211">
        <v>272.45</v>
      </c>
      <c r="C21" s="211">
        <v>310.47140000000002</v>
      </c>
      <c r="D21" s="211">
        <v>297.66340000000002</v>
      </c>
      <c r="E21" s="211">
        <v>301.62450000000001</v>
      </c>
      <c r="F21" s="211">
        <v>334.66</v>
      </c>
      <c r="G21" s="211" t="s">
        <v>167</v>
      </c>
      <c r="H21" s="211">
        <v>330.38</v>
      </c>
      <c r="I21" s="211">
        <v>370.51</v>
      </c>
      <c r="J21" s="211">
        <v>319.22000000000003</v>
      </c>
      <c r="K21" s="211">
        <v>313</v>
      </c>
      <c r="L21" s="211">
        <v>326.35730000000001</v>
      </c>
      <c r="M21" s="211">
        <v>305.55</v>
      </c>
      <c r="N21" s="211" t="s">
        <v>166</v>
      </c>
      <c r="O21" s="211">
        <v>215.2</v>
      </c>
      <c r="P21" s="211">
        <v>265.06</v>
      </c>
      <c r="Q21" s="211">
        <v>320.31</v>
      </c>
      <c r="R21" s="211" t="s">
        <v>166</v>
      </c>
      <c r="S21" s="211">
        <v>356.54</v>
      </c>
      <c r="T21" s="211">
        <v>280</v>
      </c>
      <c r="U21" s="211">
        <v>322.87</v>
      </c>
      <c r="V21" s="211">
        <v>288.83940000000001</v>
      </c>
      <c r="W21" s="211">
        <v>326.8</v>
      </c>
      <c r="X21" s="211">
        <v>307.03530000000001</v>
      </c>
      <c r="Y21" s="211">
        <v>300.16000000000003</v>
      </c>
      <c r="Z21" s="211">
        <v>327.84</v>
      </c>
      <c r="AA21" s="211">
        <v>358.23</v>
      </c>
      <c r="AB21" s="211">
        <v>415.98059999999998</v>
      </c>
      <c r="AC21" s="211">
        <v>371.79570000000001</v>
      </c>
      <c r="AD21" s="212">
        <v>326.47980000000001</v>
      </c>
      <c r="AE21" s="213">
        <v>-0.49360000000001492</v>
      </c>
      <c r="AF21" s="214">
        <v>-1.5096029218278906E-3</v>
      </c>
    </row>
    <row r="22" spans="1:32" ht="15.75" thickBot="1" x14ac:dyDescent="0.3">
      <c r="A22" s="210" t="s">
        <v>129</v>
      </c>
      <c r="B22" s="220">
        <v>349.26080000000002</v>
      </c>
      <c r="C22" s="221">
        <v>319.73509999999999</v>
      </c>
      <c r="D22" s="221">
        <v>310.94110000000001</v>
      </c>
      <c r="E22" s="221">
        <v>316.77199999999999</v>
      </c>
      <c r="F22" s="221">
        <v>360.37490000000003</v>
      </c>
      <c r="G22" s="221" t="s">
        <v>167</v>
      </c>
      <c r="H22" s="221">
        <v>347.49770000000001</v>
      </c>
      <c r="I22" s="221">
        <v>432.6071</v>
      </c>
      <c r="J22" s="221">
        <v>336.1703</v>
      </c>
      <c r="K22" s="221">
        <v>367.02300000000002</v>
      </c>
      <c r="L22" s="221">
        <v>326.21660000000003</v>
      </c>
      <c r="M22" s="221">
        <v>400.47120000000001</v>
      </c>
      <c r="N22" s="221">
        <v>341</v>
      </c>
      <c r="O22" s="221">
        <v>227.80719999999999</v>
      </c>
      <c r="P22" s="221">
        <v>261.57740000000001</v>
      </c>
      <c r="Q22" s="221">
        <v>388.87639999999999</v>
      </c>
      <c r="R22" s="221">
        <v>210.39009999999999</v>
      </c>
      <c r="S22" s="221">
        <v>366.76729999999998</v>
      </c>
      <c r="T22" s="221">
        <v>337.39510000000001</v>
      </c>
      <c r="U22" s="221">
        <v>370.79469999999998</v>
      </c>
      <c r="V22" s="221">
        <v>292.1182</v>
      </c>
      <c r="W22" s="221">
        <v>354.41449999999998</v>
      </c>
      <c r="X22" s="221">
        <v>303.37509999999997</v>
      </c>
      <c r="Y22" s="221">
        <v>309.714</v>
      </c>
      <c r="Z22" s="221">
        <v>325.74380000000002</v>
      </c>
      <c r="AA22" s="221">
        <v>359.9692</v>
      </c>
      <c r="AB22" s="221">
        <v>417.43389999999999</v>
      </c>
      <c r="AC22" s="221">
        <v>384.37630000000001</v>
      </c>
      <c r="AD22" s="221">
        <v>352.75869999999998</v>
      </c>
      <c r="AE22" s="222">
        <v>0.46939999999995052</v>
      </c>
      <c r="AF22" s="223">
        <v>1.3324276383073208E-3</v>
      </c>
    </row>
    <row r="23" spans="1:32" ht="15.75" thickBot="1" x14ac:dyDescent="0.3">
      <c r="A23" s="199" t="s">
        <v>130</v>
      </c>
      <c r="B23" s="224" t="s">
        <v>166</v>
      </c>
      <c r="C23" s="225" t="s">
        <v>166</v>
      </c>
      <c r="D23" s="225">
        <v>307.37180000000001</v>
      </c>
      <c r="E23" s="225" t="s">
        <v>166</v>
      </c>
      <c r="F23" s="225">
        <v>301.52999999999997</v>
      </c>
      <c r="G23" s="225" t="s">
        <v>167</v>
      </c>
      <c r="H23" s="225">
        <v>256.45</v>
      </c>
      <c r="I23" s="225" t="s">
        <v>166</v>
      </c>
      <c r="J23" s="225" t="s">
        <v>166</v>
      </c>
      <c r="K23" s="225">
        <v>305</v>
      </c>
      <c r="L23" s="225" t="s">
        <v>166</v>
      </c>
      <c r="M23" s="225">
        <v>302.82</v>
      </c>
      <c r="N23" s="225" t="s">
        <v>166</v>
      </c>
      <c r="O23" s="225" t="s">
        <v>166</v>
      </c>
      <c r="P23" s="225">
        <v>249.35</v>
      </c>
      <c r="Q23" s="225">
        <v>372.4</v>
      </c>
      <c r="R23" s="225" t="s">
        <v>166</v>
      </c>
      <c r="S23" s="225" t="s">
        <v>166</v>
      </c>
      <c r="T23" s="225" t="s">
        <v>166</v>
      </c>
      <c r="U23" s="225">
        <v>322.10000000000002</v>
      </c>
      <c r="V23" s="225">
        <v>295.2679</v>
      </c>
      <c r="W23" s="225">
        <v>255.72</v>
      </c>
      <c r="X23" s="225">
        <v>277.97649999999999</v>
      </c>
      <c r="Y23" s="225">
        <v>311.02</v>
      </c>
      <c r="Z23" s="225">
        <v>329.12</v>
      </c>
      <c r="AA23" s="225" t="s">
        <v>166</v>
      </c>
      <c r="AB23" s="225">
        <v>398.1678</v>
      </c>
      <c r="AC23" s="225" t="s">
        <v>166</v>
      </c>
      <c r="AD23" s="226">
        <v>293.39920000000001</v>
      </c>
      <c r="AE23" s="227">
        <v>-2.1503999999999905</v>
      </c>
      <c r="AF23" s="228">
        <v>-7.2759360865316536E-3</v>
      </c>
    </row>
    <row r="24" spans="1:32" ht="15.75" thickBot="1" x14ac:dyDescent="0.3">
      <c r="A24" s="210" t="s">
        <v>131</v>
      </c>
      <c r="B24" s="220" t="s">
        <v>166</v>
      </c>
      <c r="C24" s="221" t="s">
        <v>166</v>
      </c>
      <c r="D24" s="221">
        <v>307.37180000000001</v>
      </c>
      <c r="E24" s="221" t="s">
        <v>166</v>
      </c>
      <c r="F24" s="221">
        <v>301.52999999999997</v>
      </c>
      <c r="G24" s="221" t="s">
        <v>167</v>
      </c>
      <c r="H24" s="221">
        <v>256.45</v>
      </c>
      <c r="I24" s="221" t="s">
        <v>166</v>
      </c>
      <c r="J24" s="221" t="s">
        <v>166</v>
      </c>
      <c r="K24" s="221">
        <v>305</v>
      </c>
      <c r="L24" s="221" t="s">
        <v>166</v>
      </c>
      <c r="M24" s="221">
        <v>302.82</v>
      </c>
      <c r="N24" s="221" t="s">
        <v>166</v>
      </c>
      <c r="O24" s="221" t="s">
        <v>166</v>
      </c>
      <c r="P24" s="221">
        <v>249.35</v>
      </c>
      <c r="Q24" s="221">
        <v>372.4</v>
      </c>
      <c r="R24" s="221" t="s">
        <v>166</v>
      </c>
      <c r="S24" s="221" t="s">
        <v>166</v>
      </c>
      <c r="T24" s="221" t="s">
        <v>166</v>
      </c>
      <c r="U24" s="221">
        <v>322.10000000000002</v>
      </c>
      <c r="V24" s="221">
        <v>295.2679</v>
      </c>
      <c r="W24" s="221">
        <v>255.72</v>
      </c>
      <c r="X24" s="221">
        <v>277.97649999999999</v>
      </c>
      <c r="Y24" s="221">
        <v>311.02</v>
      </c>
      <c r="Z24" s="221">
        <v>329.12</v>
      </c>
      <c r="AA24" s="221" t="s">
        <v>166</v>
      </c>
      <c r="AB24" s="221">
        <v>398.1678</v>
      </c>
      <c r="AC24" s="221" t="s">
        <v>166</v>
      </c>
      <c r="AD24" s="221">
        <v>293.39920000000001</v>
      </c>
      <c r="AE24" s="222">
        <v>-2.1503999999999905</v>
      </c>
      <c r="AF24" s="223">
        <v>-7.2759360865316536E-3</v>
      </c>
    </row>
    <row r="25" spans="1:32" x14ac:dyDescent="0.25">
      <c r="A25" s="199" t="s">
        <v>132</v>
      </c>
      <c r="B25" s="215" t="s">
        <v>166</v>
      </c>
      <c r="C25" s="216" t="s">
        <v>166</v>
      </c>
      <c r="D25" s="216" t="s">
        <v>166</v>
      </c>
      <c r="E25" s="216" t="s">
        <v>166</v>
      </c>
      <c r="F25" s="216" t="s">
        <v>166</v>
      </c>
      <c r="G25" s="216" t="s">
        <v>166</v>
      </c>
      <c r="H25" s="216">
        <v>369.55</v>
      </c>
      <c r="I25" s="216" t="s">
        <v>166</v>
      </c>
      <c r="J25" s="216" t="s">
        <v>166</v>
      </c>
      <c r="K25" s="216" t="s">
        <v>166</v>
      </c>
      <c r="L25" s="216" t="s">
        <v>166</v>
      </c>
      <c r="M25" s="216">
        <v>453.97</v>
      </c>
      <c r="N25" s="216" t="s">
        <v>166</v>
      </c>
      <c r="O25" s="216" t="s">
        <v>166</v>
      </c>
      <c r="P25" s="216" t="s">
        <v>166</v>
      </c>
      <c r="Q25" s="216" t="s">
        <v>166</v>
      </c>
      <c r="R25" s="216" t="s">
        <v>166</v>
      </c>
      <c r="S25" s="216" t="s">
        <v>166</v>
      </c>
      <c r="T25" s="216" t="s">
        <v>166</v>
      </c>
      <c r="U25" s="216">
        <v>433.19</v>
      </c>
      <c r="V25" s="216" t="s">
        <v>166</v>
      </c>
      <c r="W25" s="216" t="s">
        <v>166</v>
      </c>
      <c r="X25" s="216" t="s">
        <v>166</v>
      </c>
      <c r="Y25" s="216" t="s">
        <v>166</v>
      </c>
      <c r="Z25" s="216" t="s">
        <v>166</v>
      </c>
      <c r="AA25" s="216" t="s">
        <v>166</v>
      </c>
      <c r="AB25" s="216" t="s">
        <v>166</v>
      </c>
      <c r="AC25" s="216">
        <v>406.964</v>
      </c>
      <c r="AD25" s="217">
        <v>385.06790000000001</v>
      </c>
      <c r="AE25" s="218">
        <v>4.2603000000000293</v>
      </c>
      <c r="AF25" s="219">
        <v>1.1187539324320372E-2</v>
      </c>
    </row>
    <row r="26" spans="1:32" x14ac:dyDescent="0.25">
      <c r="A26" s="199" t="s">
        <v>133</v>
      </c>
      <c r="B26" s="206" t="s">
        <v>166</v>
      </c>
      <c r="C26" s="206" t="s">
        <v>166</v>
      </c>
      <c r="D26" s="206" t="s">
        <v>166</v>
      </c>
      <c r="E26" s="206" t="s">
        <v>166</v>
      </c>
      <c r="F26" s="206" t="s">
        <v>166</v>
      </c>
      <c r="G26" s="206" t="s">
        <v>166</v>
      </c>
      <c r="H26" s="206">
        <v>373.31</v>
      </c>
      <c r="I26" s="206" t="s">
        <v>166</v>
      </c>
      <c r="J26" s="206" t="s">
        <v>166</v>
      </c>
      <c r="K26" s="206">
        <v>431</v>
      </c>
      <c r="L26" s="206" t="s">
        <v>166</v>
      </c>
      <c r="M26" s="206">
        <v>365.78</v>
      </c>
      <c r="N26" s="206" t="s">
        <v>166</v>
      </c>
      <c r="O26" s="206" t="s">
        <v>166</v>
      </c>
      <c r="P26" s="206" t="s">
        <v>166</v>
      </c>
      <c r="Q26" s="206" t="s">
        <v>166</v>
      </c>
      <c r="R26" s="206" t="s">
        <v>166</v>
      </c>
      <c r="S26" s="206" t="s">
        <v>166</v>
      </c>
      <c r="T26" s="206" t="s">
        <v>166</v>
      </c>
      <c r="U26" s="206">
        <v>435.86</v>
      </c>
      <c r="V26" s="206" t="s">
        <v>166</v>
      </c>
      <c r="W26" s="206" t="s">
        <v>166</v>
      </c>
      <c r="X26" s="206" t="s">
        <v>166</v>
      </c>
      <c r="Y26" s="206" t="s">
        <v>166</v>
      </c>
      <c r="Z26" s="206" t="s">
        <v>166</v>
      </c>
      <c r="AA26" s="206" t="s">
        <v>166</v>
      </c>
      <c r="AB26" s="206">
        <v>431.31670000000003</v>
      </c>
      <c r="AC26" s="206">
        <v>409.93169999999998</v>
      </c>
      <c r="AD26" s="207">
        <v>393.61930000000001</v>
      </c>
      <c r="AE26" s="208">
        <v>-2.7457999999999743</v>
      </c>
      <c r="AF26" s="209">
        <v>-6.9274514834932743E-3</v>
      </c>
    </row>
    <row r="27" spans="1:32" x14ac:dyDescent="0.25">
      <c r="A27" s="199" t="s">
        <v>134</v>
      </c>
      <c r="B27" s="206" t="s">
        <v>166</v>
      </c>
      <c r="C27" s="206" t="s">
        <v>166</v>
      </c>
      <c r="D27" s="206" t="s">
        <v>166</v>
      </c>
      <c r="E27" s="206" t="s">
        <v>166</v>
      </c>
      <c r="F27" s="206" t="s">
        <v>166</v>
      </c>
      <c r="G27" s="206" t="s">
        <v>166</v>
      </c>
      <c r="H27" s="206">
        <v>370.68</v>
      </c>
      <c r="I27" s="206" t="s">
        <v>166</v>
      </c>
      <c r="J27" s="206" t="s">
        <v>166</v>
      </c>
      <c r="K27" s="206" t="s">
        <v>166</v>
      </c>
      <c r="L27" s="206" t="s">
        <v>166</v>
      </c>
      <c r="M27" s="206" t="s">
        <v>166</v>
      </c>
      <c r="N27" s="206" t="s">
        <v>166</v>
      </c>
      <c r="O27" s="206" t="s">
        <v>166</v>
      </c>
      <c r="P27" s="206" t="s">
        <v>166</v>
      </c>
      <c r="Q27" s="206" t="s">
        <v>166</v>
      </c>
      <c r="R27" s="206" t="s">
        <v>166</v>
      </c>
      <c r="S27" s="206" t="s">
        <v>166</v>
      </c>
      <c r="T27" s="206" t="s">
        <v>166</v>
      </c>
      <c r="U27" s="206">
        <v>456.01</v>
      </c>
      <c r="V27" s="206" t="s">
        <v>166</v>
      </c>
      <c r="W27" s="206" t="s">
        <v>166</v>
      </c>
      <c r="X27" s="206" t="s">
        <v>166</v>
      </c>
      <c r="Y27" s="206" t="s">
        <v>166</v>
      </c>
      <c r="Z27" s="206" t="s">
        <v>166</v>
      </c>
      <c r="AA27" s="206" t="s">
        <v>166</v>
      </c>
      <c r="AB27" s="206" t="s">
        <v>166</v>
      </c>
      <c r="AC27" s="206">
        <v>410.06920000000002</v>
      </c>
      <c r="AD27" s="207">
        <v>378.00470000000001</v>
      </c>
      <c r="AE27" s="208">
        <v>1.070699999999988</v>
      </c>
      <c r="AF27" s="209">
        <v>2.8405503350719119E-3</v>
      </c>
    </row>
    <row r="28" spans="1:32" x14ac:dyDescent="0.25">
      <c r="A28" s="200" t="s">
        <v>135</v>
      </c>
      <c r="B28" s="206" t="s">
        <v>166</v>
      </c>
      <c r="C28" s="206" t="s">
        <v>166</v>
      </c>
      <c r="D28" s="206" t="s">
        <v>166</v>
      </c>
      <c r="E28" s="206">
        <v>407.22669999999999</v>
      </c>
      <c r="F28" s="206">
        <v>382.34</v>
      </c>
      <c r="G28" s="206" t="s">
        <v>167</v>
      </c>
      <c r="H28" s="206">
        <v>362.37</v>
      </c>
      <c r="I28" s="206" t="s">
        <v>166</v>
      </c>
      <c r="J28" s="206" t="s">
        <v>166</v>
      </c>
      <c r="K28" s="206">
        <v>376</v>
      </c>
      <c r="L28" s="206" t="s">
        <v>166</v>
      </c>
      <c r="M28" s="206" t="s">
        <v>166</v>
      </c>
      <c r="N28" s="206" t="s">
        <v>166</v>
      </c>
      <c r="O28" s="206" t="s">
        <v>166</v>
      </c>
      <c r="P28" s="206" t="s">
        <v>166</v>
      </c>
      <c r="Q28" s="206">
        <v>375.19</v>
      </c>
      <c r="R28" s="206" t="s">
        <v>166</v>
      </c>
      <c r="S28" s="206" t="s">
        <v>166</v>
      </c>
      <c r="T28" s="206" t="s">
        <v>166</v>
      </c>
      <c r="U28" s="206">
        <v>413.74</v>
      </c>
      <c r="V28" s="206" t="s">
        <v>166</v>
      </c>
      <c r="W28" s="206" t="s">
        <v>166</v>
      </c>
      <c r="X28" s="206" t="s">
        <v>166</v>
      </c>
      <c r="Y28" s="206" t="s">
        <v>166</v>
      </c>
      <c r="Z28" s="206" t="s">
        <v>166</v>
      </c>
      <c r="AA28" s="206" t="s">
        <v>166</v>
      </c>
      <c r="AB28" s="206">
        <v>416.83789999999999</v>
      </c>
      <c r="AC28" s="206">
        <v>405.43740000000003</v>
      </c>
      <c r="AD28" s="207">
        <v>369.75479999999999</v>
      </c>
      <c r="AE28" s="208">
        <v>0.77459999999996398</v>
      </c>
      <c r="AF28" s="209">
        <v>2.0992996372162231E-3</v>
      </c>
    </row>
    <row r="29" spans="1:32" x14ac:dyDescent="0.25">
      <c r="A29" s="199" t="s">
        <v>136</v>
      </c>
      <c r="B29" s="206" t="s">
        <v>166</v>
      </c>
      <c r="C29" s="206" t="s">
        <v>166</v>
      </c>
      <c r="D29" s="206" t="s">
        <v>166</v>
      </c>
      <c r="E29" s="206" t="s">
        <v>166</v>
      </c>
      <c r="F29" s="206" t="s">
        <v>166</v>
      </c>
      <c r="G29" s="206" t="s">
        <v>166</v>
      </c>
      <c r="H29" s="206">
        <v>361.57</v>
      </c>
      <c r="I29" s="206" t="s">
        <v>166</v>
      </c>
      <c r="J29" s="206" t="s">
        <v>166</v>
      </c>
      <c r="K29" s="206" t="s">
        <v>166</v>
      </c>
      <c r="L29" s="206" t="s">
        <v>166</v>
      </c>
      <c r="M29" s="206">
        <v>454.85</v>
      </c>
      <c r="N29" s="206" t="s">
        <v>166</v>
      </c>
      <c r="O29" s="206" t="s">
        <v>166</v>
      </c>
      <c r="P29" s="206" t="s">
        <v>166</v>
      </c>
      <c r="Q29" s="206" t="s">
        <v>166</v>
      </c>
      <c r="R29" s="206" t="s">
        <v>166</v>
      </c>
      <c r="S29" s="206" t="s">
        <v>166</v>
      </c>
      <c r="T29" s="206" t="s">
        <v>166</v>
      </c>
      <c r="U29" s="206">
        <v>402.09</v>
      </c>
      <c r="V29" s="206" t="s">
        <v>166</v>
      </c>
      <c r="W29" s="206" t="s">
        <v>166</v>
      </c>
      <c r="X29" s="206" t="s">
        <v>166</v>
      </c>
      <c r="Y29" s="206" t="s">
        <v>166</v>
      </c>
      <c r="Z29" s="206" t="s">
        <v>166</v>
      </c>
      <c r="AA29" s="206" t="s">
        <v>166</v>
      </c>
      <c r="AB29" s="206">
        <v>414.55180000000001</v>
      </c>
      <c r="AC29" s="206">
        <v>410.1515</v>
      </c>
      <c r="AD29" s="207">
        <v>362.899</v>
      </c>
      <c r="AE29" s="208">
        <v>0.37330000000002883</v>
      </c>
      <c r="AF29" s="209">
        <v>1.0297200998441447E-3</v>
      </c>
    </row>
    <row r="30" spans="1:32" x14ac:dyDescent="0.25">
      <c r="A30" s="199" t="s">
        <v>137</v>
      </c>
      <c r="B30" s="205" t="s">
        <v>166</v>
      </c>
      <c r="C30" s="206" t="s">
        <v>166</v>
      </c>
      <c r="D30" s="206" t="s">
        <v>166</v>
      </c>
      <c r="E30" s="206">
        <v>314.38819999999998</v>
      </c>
      <c r="F30" s="206">
        <v>292.99</v>
      </c>
      <c r="G30" s="206" t="s">
        <v>166</v>
      </c>
      <c r="H30" s="206">
        <v>341.7</v>
      </c>
      <c r="I30" s="206" t="s">
        <v>166</v>
      </c>
      <c r="J30" s="206" t="s">
        <v>166</v>
      </c>
      <c r="K30" s="206">
        <v>321</v>
      </c>
      <c r="L30" s="206" t="s">
        <v>166</v>
      </c>
      <c r="M30" s="206" t="s">
        <v>166</v>
      </c>
      <c r="N30" s="206" t="s">
        <v>166</v>
      </c>
      <c r="O30" s="206" t="s">
        <v>166</v>
      </c>
      <c r="P30" s="206" t="s">
        <v>166</v>
      </c>
      <c r="Q30" s="206">
        <v>328.3</v>
      </c>
      <c r="R30" s="206" t="s">
        <v>166</v>
      </c>
      <c r="S30" s="206" t="s">
        <v>166</v>
      </c>
      <c r="T30" s="206" t="s">
        <v>166</v>
      </c>
      <c r="U30" s="206">
        <v>405.74</v>
      </c>
      <c r="V30" s="206" t="s">
        <v>166</v>
      </c>
      <c r="W30" s="206" t="s">
        <v>166</v>
      </c>
      <c r="X30" s="206">
        <v>268.34570000000002</v>
      </c>
      <c r="Y30" s="206" t="s">
        <v>166</v>
      </c>
      <c r="Z30" s="206" t="s">
        <v>166</v>
      </c>
      <c r="AA30" s="206" t="s">
        <v>166</v>
      </c>
      <c r="AB30" s="206">
        <v>411.7894</v>
      </c>
      <c r="AC30" s="206">
        <v>384.34030000000001</v>
      </c>
      <c r="AD30" s="207">
        <v>340.57729999999998</v>
      </c>
      <c r="AE30" s="208">
        <v>-2.8473000000000184</v>
      </c>
      <c r="AF30" s="209">
        <v>-8.2909028648501248E-3</v>
      </c>
    </row>
    <row r="31" spans="1:32" ht="15.75" thickBot="1" x14ac:dyDescent="0.3">
      <c r="A31" s="199" t="s">
        <v>138</v>
      </c>
      <c r="B31" s="211" t="s">
        <v>166</v>
      </c>
      <c r="C31" s="211" t="s">
        <v>166</v>
      </c>
      <c r="D31" s="211" t="s">
        <v>166</v>
      </c>
      <c r="E31" s="211">
        <v>361.94940000000003</v>
      </c>
      <c r="F31" s="211" t="s">
        <v>166</v>
      </c>
      <c r="G31" s="211" t="s">
        <v>166</v>
      </c>
      <c r="H31" s="211">
        <v>342.38</v>
      </c>
      <c r="I31" s="211" t="s">
        <v>166</v>
      </c>
      <c r="J31" s="211" t="s">
        <v>166</v>
      </c>
      <c r="K31" s="211">
        <v>312</v>
      </c>
      <c r="L31" s="211" t="s">
        <v>166</v>
      </c>
      <c r="M31" s="211" t="s">
        <v>166</v>
      </c>
      <c r="N31" s="211" t="s">
        <v>166</v>
      </c>
      <c r="O31" s="211" t="s">
        <v>166</v>
      </c>
      <c r="P31" s="211" t="s">
        <v>166</v>
      </c>
      <c r="Q31" s="211" t="s">
        <v>166</v>
      </c>
      <c r="R31" s="211" t="s">
        <v>166</v>
      </c>
      <c r="S31" s="211" t="s">
        <v>166</v>
      </c>
      <c r="T31" s="211" t="s">
        <v>166</v>
      </c>
      <c r="U31" s="211" t="s">
        <v>166</v>
      </c>
      <c r="V31" s="211" t="s">
        <v>166</v>
      </c>
      <c r="W31" s="211" t="s">
        <v>166</v>
      </c>
      <c r="X31" s="211">
        <v>264.18970000000002</v>
      </c>
      <c r="Y31" s="211" t="s">
        <v>166</v>
      </c>
      <c r="Z31" s="211" t="s">
        <v>166</v>
      </c>
      <c r="AA31" s="211" t="s">
        <v>166</v>
      </c>
      <c r="AB31" s="211">
        <v>408.64589999999998</v>
      </c>
      <c r="AC31" s="211">
        <v>390.72570000000002</v>
      </c>
      <c r="AD31" s="212">
        <v>343.0138</v>
      </c>
      <c r="AE31" s="213">
        <v>-2.3106999999999971</v>
      </c>
      <c r="AF31" s="214">
        <v>-6.691387376221436E-3</v>
      </c>
    </row>
    <row r="32" spans="1:32" ht="15.75" thickBot="1" x14ac:dyDescent="0.3">
      <c r="A32" s="210" t="s">
        <v>139</v>
      </c>
      <c r="B32" s="220" t="s">
        <v>166</v>
      </c>
      <c r="C32" s="221" t="s">
        <v>166</v>
      </c>
      <c r="D32" s="221" t="s">
        <v>166</v>
      </c>
      <c r="E32" s="221">
        <v>339.04430000000002</v>
      </c>
      <c r="F32" s="221">
        <v>334.09019999999998</v>
      </c>
      <c r="G32" s="221" t="s">
        <v>167</v>
      </c>
      <c r="H32" s="221">
        <v>354.87380000000002</v>
      </c>
      <c r="I32" s="221" t="s">
        <v>166</v>
      </c>
      <c r="J32" s="221" t="s">
        <v>166</v>
      </c>
      <c r="K32" s="221">
        <v>348.63420000000002</v>
      </c>
      <c r="L32" s="221" t="s">
        <v>166</v>
      </c>
      <c r="M32" s="221">
        <v>429.09280000000001</v>
      </c>
      <c r="N32" s="221" t="s">
        <v>166</v>
      </c>
      <c r="O32" s="221" t="s">
        <v>166</v>
      </c>
      <c r="P32" s="221" t="s">
        <v>166</v>
      </c>
      <c r="Q32" s="221">
        <v>353.76510000000002</v>
      </c>
      <c r="R32" s="221" t="s">
        <v>166</v>
      </c>
      <c r="S32" s="221" t="s">
        <v>166</v>
      </c>
      <c r="T32" s="221" t="s">
        <v>166</v>
      </c>
      <c r="U32" s="221">
        <v>424.6327</v>
      </c>
      <c r="V32" s="221" t="s">
        <v>166</v>
      </c>
      <c r="W32" s="221" t="s">
        <v>166</v>
      </c>
      <c r="X32" s="221">
        <v>268.0256</v>
      </c>
      <c r="Y32" s="221" t="s">
        <v>166</v>
      </c>
      <c r="Z32" s="221" t="s">
        <v>166</v>
      </c>
      <c r="AA32" s="221" t="s">
        <v>166</v>
      </c>
      <c r="AB32" s="221">
        <v>412.34539999999998</v>
      </c>
      <c r="AC32" s="221">
        <v>400.81920000000002</v>
      </c>
      <c r="AD32" s="221">
        <v>360.33420000000001</v>
      </c>
      <c r="AE32" s="222">
        <v>-0.87079999999997426</v>
      </c>
      <c r="AF32" s="223">
        <v>-2.4108193408174383E-3</v>
      </c>
    </row>
    <row r="33" spans="1:32" x14ac:dyDescent="0.25">
      <c r="A33" s="199" t="s">
        <v>140</v>
      </c>
      <c r="B33" s="215">
        <v>306.37</v>
      </c>
      <c r="C33" s="216" t="s">
        <v>166</v>
      </c>
      <c r="D33" s="216" t="s">
        <v>166</v>
      </c>
      <c r="E33" s="216" t="s">
        <v>166</v>
      </c>
      <c r="F33" s="216" t="s">
        <v>166</v>
      </c>
      <c r="G33" s="216" t="s">
        <v>166</v>
      </c>
      <c r="H33" s="216" t="s">
        <v>166</v>
      </c>
      <c r="I33" s="216" t="s">
        <v>166</v>
      </c>
      <c r="J33" s="216" t="s">
        <v>166</v>
      </c>
      <c r="K33" s="216">
        <v>386</v>
      </c>
      <c r="L33" s="216" t="s">
        <v>166</v>
      </c>
      <c r="M33" s="216">
        <v>318.05</v>
      </c>
      <c r="N33" s="216" t="s">
        <v>166</v>
      </c>
      <c r="O33" s="216" t="s">
        <v>166</v>
      </c>
      <c r="P33" s="216" t="s">
        <v>166</v>
      </c>
      <c r="Q33" s="216" t="s">
        <v>166</v>
      </c>
      <c r="R33" s="216" t="s">
        <v>166</v>
      </c>
      <c r="S33" s="216" t="s">
        <v>166</v>
      </c>
      <c r="T33" s="216" t="s">
        <v>166</v>
      </c>
      <c r="U33" s="216" t="s">
        <v>166</v>
      </c>
      <c r="V33" s="216" t="s">
        <v>166</v>
      </c>
      <c r="W33" s="216" t="s">
        <v>166</v>
      </c>
      <c r="X33" s="216" t="s">
        <v>166</v>
      </c>
      <c r="Y33" s="216" t="s">
        <v>166</v>
      </c>
      <c r="Z33" s="216" t="s">
        <v>166</v>
      </c>
      <c r="AA33" s="216" t="s">
        <v>166</v>
      </c>
      <c r="AB33" s="216" t="s">
        <v>166</v>
      </c>
      <c r="AC33" s="216" t="s">
        <v>166</v>
      </c>
      <c r="AD33" s="217">
        <v>373.12450000000001</v>
      </c>
      <c r="AE33" s="218">
        <v>1.2185000000000059</v>
      </c>
      <c r="AF33" s="219">
        <v>3.2763655332261887E-3</v>
      </c>
    </row>
    <row r="34" spans="1:32" x14ac:dyDescent="0.25">
      <c r="A34" s="199" t="s">
        <v>141</v>
      </c>
      <c r="B34" s="206">
        <v>306.68</v>
      </c>
      <c r="C34" s="206" t="s">
        <v>166</v>
      </c>
      <c r="D34" s="206">
        <v>252.8638</v>
      </c>
      <c r="E34" s="206">
        <v>297.86259999999999</v>
      </c>
      <c r="F34" s="206">
        <v>285.44</v>
      </c>
      <c r="G34" s="206" t="s">
        <v>167</v>
      </c>
      <c r="H34" s="206">
        <v>314.88</v>
      </c>
      <c r="I34" s="206" t="s">
        <v>166</v>
      </c>
      <c r="J34" s="206">
        <v>250.26</v>
      </c>
      <c r="K34" s="206">
        <v>400</v>
      </c>
      <c r="L34" s="206" t="s">
        <v>166</v>
      </c>
      <c r="M34" s="206">
        <v>305.85000000000002</v>
      </c>
      <c r="N34" s="206" t="s">
        <v>166</v>
      </c>
      <c r="O34" s="206">
        <v>231.65</v>
      </c>
      <c r="P34" s="206">
        <v>244.86</v>
      </c>
      <c r="Q34" s="206">
        <v>358.41</v>
      </c>
      <c r="R34" s="206">
        <v>196.4016</v>
      </c>
      <c r="S34" s="206">
        <v>222.84</v>
      </c>
      <c r="T34" s="206">
        <v>255</v>
      </c>
      <c r="U34" s="206">
        <v>268.85000000000002</v>
      </c>
      <c r="V34" s="206">
        <v>249.16</v>
      </c>
      <c r="W34" s="206">
        <v>231.72</v>
      </c>
      <c r="X34" s="206">
        <v>256.43450000000001</v>
      </c>
      <c r="Y34" s="206">
        <v>231.89</v>
      </c>
      <c r="Z34" s="206">
        <v>282.85000000000002</v>
      </c>
      <c r="AA34" s="206">
        <v>334.74</v>
      </c>
      <c r="AB34" s="206">
        <v>397.97730000000001</v>
      </c>
      <c r="AC34" s="206">
        <v>314.93639999999999</v>
      </c>
      <c r="AD34" s="207">
        <v>351.94470000000001</v>
      </c>
      <c r="AE34" s="208">
        <v>8.7899999999990541E-2</v>
      </c>
      <c r="AF34" s="209">
        <v>2.498175394081148E-4</v>
      </c>
    </row>
    <row r="35" spans="1:32" x14ac:dyDescent="0.25">
      <c r="A35" s="199" t="s">
        <v>142</v>
      </c>
      <c r="B35" s="206" t="s">
        <v>166</v>
      </c>
      <c r="C35" s="206" t="s">
        <v>166</v>
      </c>
      <c r="D35" s="206">
        <v>256.12470000000002</v>
      </c>
      <c r="E35" s="206">
        <v>287.65170000000001</v>
      </c>
      <c r="F35" s="206">
        <v>285.61</v>
      </c>
      <c r="G35" s="206" t="s">
        <v>166</v>
      </c>
      <c r="H35" s="206">
        <v>314.04000000000002</v>
      </c>
      <c r="I35" s="206" t="s">
        <v>166</v>
      </c>
      <c r="J35" s="206">
        <v>295</v>
      </c>
      <c r="K35" s="206">
        <v>373</v>
      </c>
      <c r="L35" s="206" t="s">
        <v>166</v>
      </c>
      <c r="M35" s="206" t="s">
        <v>166</v>
      </c>
      <c r="N35" s="206" t="s">
        <v>166</v>
      </c>
      <c r="O35" s="206">
        <v>237.03</v>
      </c>
      <c r="P35" s="206">
        <v>236.34</v>
      </c>
      <c r="Q35" s="206">
        <v>349.2</v>
      </c>
      <c r="R35" s="206">
        <v>218.73249999999999</v>
      </c>
      <c r="S35" s="206" t="s">
        <v>166</v>
      </c>
      <c r="T35" s="206">
        <v>253</v>
      </c>
      <c r="U35" s="206">
        <v>275.58999999999997</v>
      </c>
      <c r="V35" s="206">
        <v>258.91359999999997</v>
      </c>
      <c r="W35" s="206">
        <v>241.5</v>
      </c>
      <c r="X35" s="206">
        <v>208.36680000000001</v>
      </c>
      <c r="Y35" s="206">
        <v>250.57</v>
      </c>
      <c r="Z35" s="206">
        <v>302.88</v>
      </c>
      <c r="AA35" s="206">
        <v>310.87</v>
      </c>
      <c r="AB35" s="206">
        <v>394.35759999999999</v>
      </c>
      <c r="AC35" s="206">
        <v>315.15179999999998</v>
      </c>
      <c r="AD35" s="207">
        <v>299.40069999999997</v>
      </c>
      <c r="AE35" s="208">
        <v>-2.5751000000000204</v>
      </c>
      <c r="AF35" s="209">
        <v>-8.5275045218855539E-3</v>
      </c>
    </row>
    <row r="36" spans="1:32" x14ac:dyDescent="0.25">
      <c r="A36" s="199" t="s">
        <v>143</v>
      </c>
      <c r="B36" s="206">
        <v>255.26</v>
      </c>
      <c r="C36" s="206">
        <v>208.69210000000001</v>
      </c>
      <c r="D36" s="206">
        <v>218.95840000000001</v>
      </c>
      <c r="E36" s="206">
        <v>259.84050000000002</v>
      </c>
      <c r="F36" s="206">
        <v>259.77</v>
      </c>
      <c r="G36" s="206">
        <v>235.35</v>
      </c>
      <c r="H36" s="206">
        <v>290.89999999999998</v>
      </c>
      <c r="I36" s="206">
        <v>207.2</v>
      </c>
      <c r="J36" s="206">
        <v>213.46</v>
      </c>
      <c r="K36" s="206">
        <v>321</v>
      </c>
      <c r="L36" s="206" t="s">
        <v>166</v>
      </c>
      <c r="M36" s="206">
        <v>251.22</v>
      </c>
      <c r="N36" s="206" t="s">
        <v>166</v>
      </c>
      <c r="O36" s="206">
        <v>196.23</v>
      </c>
      <c r="P36" s="206">
        <v>246.89</v>
      </c>
      <c r="Q36" s="206">
        <v>255.2</v>
      </c>
      <c r="R36" s="206">
        <v>178.47219999999999</v>
      </c>
      <c r="S36" s="206" t="s">
        <v>166</v>
      </c>
      <c r="T36" s="206">
        <v>300</v>
      </c>
      <c r="U36" s="206">
        <v>244.68</v>
      </c>
      <c r="V36" s="206">
        <v>239.84979999999999</v>
      </c>
      <c r="W36" s="206">
        <v>191.82</v>
      </c>
      <c r="X36" s="206">
        <v>249.60380000000001</v>
      </c>
      <c r="Y36" s="206">
        <v>202.79</v>
      </c>
      <c r="Z36" s="206">
        <v>166.27</v>
      </c>
      <c r="AA36" s="206">
        <v>290.44</v>
      </c>
      <c r="AB36" s="206">
        <v>373.49669999999998</v>
      </c>
      <c r="AC36" s="206">
        <v>286.48660000000001</v>
      </c>
      <c r="AD36" s="207">
        <v>255.1712</v>
      </c>
      <c r="AE36" s="208">
        <v>0.30170000000001096</v>
      </c>
      <c r="AF36" s="209">
        <v>1.1837430528172099E-3</v>
      </c>
    </row>
    <row r="37" spans="1:32" x14ac:dyDescent="0.25">
      <c r="A37" s="200" t="s">
        <v>144</v>
      </c>
      <c r="B37" s="206">
        <v>245.32</v>
      </c>
      <c r="C37" s="206">
        <v>209.8476</v>
      </c>
      <c r="D37" s="206">
        <v>231.26070000000001</v>
      </c>
      <c r="E37" s="206">
        <v>283.88979999999998</v>
      </c>
      <c r="F37" s="206">
        <v>264.92</v>
      </c>
      <c r="G37" s="206">
        <v>237.14</v>
      </c>
      <c r="H37" s="206">
        <v>295.95999999999998</v>
      </c>
      <c r="I37" s="206">
        <v>206.54</v>
      </c>
      <c r="J37" s="206">
        <v>242.48</v>
      </c>
      <c r="K37" s="206">
        <v>312</v>
      </c>
      <c r="L37" s="206" t="s">
        <v>166</v>
      </c>
      <c r="M37" s="206">
        <v>268.92</v>
      </c>
      <c r="N37" s="206" t="s">
        <v>166</v>
      </c>
      <c r="O37" s="206">
        <v>209.05</v>
      </c>
      <c r="P37" s="206">
        <v>250.92</v>
      </c>
      <c r="Q37" s="206">
        <v>273.8</v>
      </c>
      <c r="R37" s="206">
        <v>185.49029999999999</v>
      </c>
      <c r="S37" s="206">
        <v>222.84</v>
      </c>
      <c r="T37" s="206">
        <v>270</v>
      </c>
      <c r="U37" s="206">
        <v>244.9</v>
      </c>
      <c r="V37" s="206">
        <v>244.28319999999999</v>
      </c>
      <c r="W37" s="206">
        <v>207.11</v>
      </c>
      <c r="X37" s="206">
        <v>250.1996</v>
      </c>
      <c r="Y37" s="206">
        <v>216.19</v>
      </c>
      <c r="Z37" s="206">
        <v>185.32</v>
      </c>
      <c r="AA37" s="206">
        <v>305.2</v>
      </c>
      <c r="AB37" s="206">
        <v>391.21420000000001</v>
      </c>
      <c r="AC37" s="206">
        <v>294.3494</v>
      </c>
      <c r="AD37" s="207">
        <v>274.4941</v>
      </c>
      <c r="AE37" s="208">
        <v>-1.8265999999999849</v>
      </c>
      <c r="AF37" s="209">
        <v>-6.610434904080642E-3</v>
      </c>
    </row>
    <row r="38" spans="1:32" x14ac:dyDescent="0.25">
      <c r="A38" s="199" t="s">
        <v>145</v>
      </c>
      <c r="B38" s="205">
        <v>241.86</v>
      </c>
      <c r="C38" s="206">
        <v>212.1996</v>
      </c>
      <c r="D38" s="206">
        <v>220.5147</v>
      </c>
      <c r="E38" s="206">
        <v>284.1585</v>
      </c>
      <c r="F38" s="206">
        <v>268.47000000000003</v>
      </c>
      <c r="G38" s="206">
        <v>242.55</v>
      </c>
      <c r="H38" s="206">
        <v>294.97000000000003</v>
      </c>
      <c r="I38" s="206" t="s">
        <v>166</v>
      </c>
      <c r="J38" s="206">
        <v>292.51</v>
      </c>
      <c r="K38" s="206">
        <v>304</v>
      </c>
      <c r="L38" s="206" t="s">
        <v>166</v>
      </c>
      <c r="M38" s="206">
        <v>226.51</v>
      </c>
      <c r="N38" s="206" t="s">
        <v>166</v>
      </c>
      <c r="O38" s="206">
        <v>223.88</v>
      </c>
      <c r="P38" s="206">
        <v>231.36</v>
      </c>
      <c r="Q38" s="206">
        <v>276.45</v>
      </c>
      <c r="R38" s="206">
        <v>226.14920000000001</v>
      </c>
      <c r="S38" s="206" t="s">
        <v>166</v>
      </c>
      <c r="T38" s="206">
        <v>279</v>
      </c>
      <c r="U38" s="206">
        <v>245.94</v>
      </c>
      <c r="V38" s="206">
        <v>252.04179999999999</v>
      </c>
      <c r="W38" s="206">
        <v>207.9</v>
      </c>
      <c r="X38" s="206">
        <v>254.4315</v>
      </c>
      <c r="Y38" s="206">
        <v>229.47</v>
      </c>
      <c r="Z38" s="206">
        <v>209.43</v>
      </c>
      <c r="AA38" s="206">
        <v>275.27</v>
      </c>
      <c r="AB38" s="206">
        <v>373.30619999999999</v>
      </c>
      <c r="AC38" s="206">
        <v>295.78859999999997</v>
      </c>
      <c r="AD38" s="207">
        <v>278.18450000000001</v>
      </c>
      <c r="AE38" s="208">
        <v>-2.5406999999999584</v>
      </c>
      <c r="AF38" s="209">
        <v>-9.0504878080056583E-3</v>
      </c>
    </row>
    <row r="39" spans="1:32" x14ac:dyDescent="0.25">
      <c r="A39" s="199" t="s">
        <v>146</v>
      </c>
      <c r="B39" s="205">
        <v>200.67</v>
      </c>
      <c r="C39" s="206">
        <v>204.0393</v>
      </c>
      <c r="D39" s="206">
        <v>178.7166</v>
      </c>
      <c r="E39" s="206">
        <v>234.0445</v>
      </c>
      <c r="F39" s="206">
        <v>222.33</v>
      </c>
      <c r="G39" s="206">
        <v>211.75</v>
      </c>
      <c r="H39" s="206">
        <v>267.19</v>
      </c>
      <c r="I39" s="206" t="s">
        <v>166</v>
      </c>
      <c r="J39" s="206">
        <v>187.22</v>
      </c>
      <c r="K39" s="206">
        <v>263</v>
      </c>
      <c r="L39" s="206" t="s">
        <v>166</v>
      </c>
      <c r="M39" s="206">
        <v>216.43</v>
      </c>
      <c r="N39" s="206">
        <v>183</v>
      </c>
      <c r="O39" s="206">
        <v>171.69</v>
      </c>
      <c r="P39" s="206">
        <v>210.61</v>
      </c>
      <c r="Q39" s="206">
        <v>207.82</v>
      </c>
      <c r="R39" s="206">
        <v>157.375</v>
      </c>
      <c r="S39" s="206">
        <v>213.92</v>
      </c>
      <c r="T39" s="206">
        <v>226</v>
      </c>
      <c r="U39" s="206">
        <v>212.45</v>
      </c>
      <c r="V39" s="206">
        <v>203.0521</v>
      </c>
      <c r="W39" s="206">
        <v>176.15</v>
      </c>
      <c r="X39" s="206">
        <v>230.01140000000001</v>
      </c>
      <c r="Y39" s="206">
        <v>174.6</v>
      </c>
      <c r="Z39" s="206">
        <v>138.54</v>
      </c>
      <c r="AA39" s="206">
        <v>268.52999999999997</v>
      </c>
      <c r="AB39" s="206">
        <v>327.67880000000002</v>
      </c>
      <c r="AC39" s="206">
        <v>250.52719999999999</v>
      </c>
      <c r="AD39" s="207">
        <v>226.42359999999999</v>
      </c>
      <c r="AE39" s="208">
        <v>-1.3429000000000144</v>
      </c>
      <c r="AF39" s="209">
        <v>-5.8959504580349265E-3</v>
      </c>
    </row>
    <row r="40" spans="1:32" ht="15.75" thickBot="1" x14ac:dyDescent="0.3">
      <c r="A40" s="199" t="s">
        <v>147</v>
      </c>
      <c r="B40" s="211">
        <v>196.2</v>
      </c>
      <c r="C40" s="211">
        <v>208.1808</v>
      </c>
      <c r="D40" s="211">
        <v>166.26609999999999</v>
      </c>
      <c r="E40" s="211">
        <v>255.9442</v>
      </c>
      <c r="F40" s="211">
        <v>229.51</v>
      </c>
      <c r="G40" s="211">
        <v>226.44</v>
      </c>
      <c r="H40" s="211">
        <v>283.58999999999997</v>
      </c>
      <c r="I40" s="211">
        <v>197.39</v>
      </c>
      <c r="J40" s="211">
        <v>209.69</v>
      </c>
      <c r="K40" s="211">
        <v>288</v>
      </c>
      <c r="L40" s="211">
        <v>258.38279999999997</v>
      </c>
      <c r="M40" s="211">
        <v>242.11</v>
      </c>
      <c r="N40" s="211">
        <v>180</v>
      </c>
      <c r="O40" s="211">
        <v>177.61</v>
      </c>
      <c r="P40" s="211">
        <v>201.44</v>
      </c>
      <c r="Q40" s="211">
        <v>245.08</v>
      </c>
      <c r="R40" s="211">
        <v>190.53710000000001</v>
      </c>
      <c r="S40" s="211">
        <v>217.88</v>
      </c>
      <c r="T40" s="211">
        <v>245</v>
      </c>
      <c r="U40" s="211">
        <v>204</v>
      </c>
      <c r="V40" s="211">
        <v>204.16050000000001</v>
      </c>
      <c r="W40" s="211">
        <v>192.15</v>
      </c>
      <c r="X40" s="211">
        <v>247.56790000000001</v>
      </c>
      <c r="Y40" s="211">
        <v>192.79</v>
      </c>
      <c r="Z40" s="211" t="s">
        <v>166</v>
      </c>
      <c r="AA40" s="211">
        <v>279.76</v>
      </c>
      <c r="AB40" s="211">
        <v>360.63720000000001</v>
      </c>
      <c r="AC40" s="211">
        <v>268.16879999999998</v>
      </c>
      <c r="AD40" s="212">
        <v>267.46699999999998</v>
      </c>
      <c r="AE40" s="213">
        <v>-0.26390000000003511</v>
      </c>
      <c r="AF40" s="214">
        <v>-9.8569122951452925E-4</v>
      </c>
    </row>
    <row r="41" spans="1:32" ht="15.75" thickBot="1" x14ac:dyDescent="0.3">
      <c r="A41" s="210" t="s">
        <v>148</v>
      </c>
      <c r="B41" s="220">
        <v>229.62010000000001</v>
      </c>
      <c r="C41" s="221">
        <v>207.21709999999999</v>
      </c>
      <c r="D41" s="221">
        <v>213.9417</v>
      </c>
      <c r="E41" s="221">
        <v>259.69729999999998</v>
      </c>
      <c r="F41" s="221">
        <v>259.23309999999998</v>
      </c>
      <c r="G41" s="221" t="s">
        <v>167</v>
      </c>
      <c r="H41" s="221">
        <v>294.23860000000002</v>
      </c>
      <c r="I41" s="221">
        <v>204.88460000000001</v>
      </c>
      <c r="J41" s="221">
        <v>222.03899999999999</v>
      </c>
      <c r="K41" s="221">
        <v>328.74950000000001</v>
      </c>
      <c r="L41" s="221">
        <v>258.38279999999997</v>
      </c>
      <c r="M41" s="221">
        <v>239.27420000000001</v>
      </c>
      <c r="N41" s="221">
        <v>181.88499999999999</v>
      </c>
      <c r="O41" s="221">
        <v>198.66079999999999</v>
      </c>
      <c r="P41" s="221">
        <v>228.78479999999999</v>
      </c>
      <c r="Q41" s="221">
        <v>306.57010000000002</v>
      </c>
      <c r="R41" s="221">
        <v>177.20949999999999</v>
      </c>
      <c r="S41" s="221">
        <v>215.74090000000001</v>
      </c>
      <c r="T41" s="221">
        <v>261.22899999999998</v>
      </c>
      <c r="U41" s="221">
        <v>249.59</v>
      </c>
      <c r="V41" s="221">
        <v>237.4761</v>
      </c>
      <c r="W41" s="221">
        <v>195.8973</v>
      </c>
      <c r="X41" s="221">
        <v>244.1516</v>
      </c>
      <c r="Y41" s="221">
        <v>208.74850000000001</v>
      </c>
      <c r="Z41" s="221">
        <v>167.4717</v>
      </c>
      <c r="AA41" s="221">
        <v>281.5421</v>
      </c>
      <c r="AB41" s="221">
        <v>371.24560000000002</v>
      </c>
      <c r="AC41" s="221">
        <v>284.10309999999998</v>
      </c>
      <c r="AD41" s="221">
        <v>277.32069999999999</v>
      </c>
      <c r="AE41" s="222">
        <v>-0.92610000000001946</v>
      </c>
      <c r="AF41" s="223">
        <v>-3.3283401641995836E-3</v>
      </c>
    </row>
    <row r="42" spans="1:32" x14ac:dyDescent="0.25">
      <c r="A42" s="199" t="s">
        <v>149</v>
      </c>
      <c r="B42" s="215">
        <v>368.5</v>
      </c>
      <c r="C42" s="216" t="s">
        <v>166</v>
      </c>
      <c r="D42" s="216" t="s">
        <v>167</v>
      </c>
      <c r="E42" s="216">
        <v>368.12970000000001</v>
      </c>
      <c r="F42" s="216">
        <v>356.03</v>
      </c>
      <c r="G42" s="216" t="s">
        <v>166</v>
      </c>
      <c r="H42" s="216">
        <v>371.58</v>
      </c>
      <c r="I42" s="216" t="s">
        <v>166</v>
      </c>
      <c r="J42" s="216">
        <v>364.6</v>
      </c>
      <c r="K42" s="216">
        <v>439</v>
      </c>
      <c r="L42" s="216" t="s">
        <v>166</v>
      </c>
      <c r="M42" s="216">
        <v>432.8</v>
      </c>
      <c r="N42" s="216" t="s">
        <v>166</v>
      </c>
      <c r="O42" s="216" t="s">
        <v>166</v>
      </c>
      <c r="P42" s="216" t="s">
        <v>166</v>
      </c>
      <c r="Q42" s="216">
        <v>436.5</v>
      </c>
      <c r="R42" s="216" t="s">
        <v>166</v>
      </c>
      <c r="S42" s="216" t="s">
        <v>166</v>
      </c>
      <c r="T42" s="216" t="s">
        <v>166</v>
      </c>
      <c r="U42" s="216">
        <v>366.74</v>
      </c>
      <c r="V42" s="216">
        <v>309.01159999999999</v>
      </c>
      <c r="W42" s="216">
        <v>362.88</v>
      </c>
      <c r="X42" s="216" t="s">
        <v>166</v>
      </c>
      <c r="Y42" s="216">
        <v>308.83999999999997</v>
      </c>
      <c r="Z42" s="216" t="s">
        <v>166</v>
      </c>
      <c r="AA42" s="216" t="s">
        <v>166</v>
      </c>
      <c r="AB42" s="216">
        <v>427.88749999999999</v>
      </c>
      <c r="AC42" s="216">
        <v>410.11</v>
      </c>
      <c r="AD42" s="217">
        <v>413.90879999999999</v>
      </c>
      <c r="AE42" s="218">
        <v>1.4712999999999852</v>
      </c>
      <c r="AF42" s="219">
        <v>3.5673283830883751E-3</v>
      </c>
    </row>
    <row r="43" spans="1:32" x14ac:dyDescent="0.25">
      <c r="A43" s="199" t="s">
        <v>150</v>
      </c>
      <c r="B43" s="206">
        <v>347</v>
      </c>
      <c r="C43" s="206" t="s">
        <v>166</v>
      </c>
      <c r="D43" s="206">
        <v>256.49520000000001</v>
      </c>
      <c r="E43" s="206">
        <v>340.99020000000002</v>
      </c>
      <c r="F43" s="206">
        <v>351.08</v>
      </c>
      <c r="G43" s="206" t="s">
        <v>166</v>
      </c>
      <c r="H43" s="206">
        <v>376.5</v>
      </c>
      <c r="I43" s="206" t="s">
        <v>166</v>
      </c>
      <c r="J43" s="206">
        <v>369.37</v>
      </c>
      <c r="K43" s="206">
        <v>456</v>
      </c>
      <c r="L43" s="206">
        <v>341.99279999999999</v>
      </c>
      <c r="M43" s="206">
        <v>447.77</v>
      </c>
      <c r="N43" s="206" t="s">
        <v>166</v>
      </c>
      <c r="O43" s="206" t="s">
        <v>166</v>
      </c>
      <c r="P43" s="206" t="s">
        <v>167</v>
      </c>
      <c r="Q43" s="206" t="s">
        <v>166</v>
      </c>
      <c r="R43" s="206" t="s">
        <v>166</v>
      </c>
      <c r="S43" s="206" t="s">
        <v>166</v>
      </c>
      <c r="T43" s="206" t="s">
        <v>166</v>
      </c>
      <c r="U43" s="206">
        <v>361.85</v>
      </c>
      <c r="V43" s="206">
        <v>309.89830000000001</v>
      </c>
      <c r="W43" s="206">
        <v>365</v>
      </c>
      <c r="X43" s="206" t="s">
        <v>166</v>
      </c>
      <c r="Y43" s="206">
        <v>317.52999999999997</v>
      </c>
      <c r="Z43" s="206" t="s">
        <v>166</v>
      </c>
      <c r="AA43" s="206">
        <v>407.7</v>
      </c>
      <c r="AB43" s="206">
        <v>430.84050000000002</v>
      </c>
      <c r="AC43" s="206">
        <v>415.33659999999998</v>
      </c>
      <c r="AD43" s="207">
        <v>412.56729999999999</v>
      </c>
      <c r="AE43" s="208">
        <v>0.49410000000000309</v>
      </c>
      <c r="AF43" s="209">
        <v>1.199058807998199E-3</v>
      </c>
    </row>
    <row r="44" spans="1:32" x14ac:dyDescent="0.25">
      <c r="A44" s="199" t="s">
        <v>151</v>
      </c>
      <c r="B44" s="206">
        <v>332</v>
      </c>
      <c r="C44" s="206" t="s">
        <v>166</v>
      </c>
      <c r="D44" s="206">
        <v>262.97989999999999</v>
      </c>
      <c r="E44" s="206">
        <v>318.95620000000002</v>
      </c>
      <c r="F44" s="206">
        <v>345.6</v>
      </c>
      <c r="G44" s="206" t="s">
        <v>167</v>
      </c>
      <c r="H44" s="206">
        <v>357.31</v>
      </c>
      <c r="I44" s="206">
        <v>433.79</v>
      </c>
      <c r="J44" s="206">
        <v>338.99</v>
      </c>
      <c r="K44" s="206">
        <v>393</v>
      </c>
      <c r="L44" s="206" t="s">
        <v>166</v>
      </c>
      <c r="M44" s="206">
        <v>484.46</v>
      </c>
      <c r="N44" s="206" t="s">
        <v>166</v>
      </c>
      <c r="O44" s="206">
        <v>200.23</v>
      </c>
      <c r="P44" s="206" t="s">
        <v>167</v>
      </c>
      <c r="Q44" s="206">
        <v>416.79</v>
      </c>
      <c r="R44" s="206" t="s">
        <v>166</v>
      </c>
      <c r="S44" s="206">
        <v>282.26</v>
      </c>
      <c r="T44" s="206">
        <v>310</v>
      </c>
      <c r="U44" s="206">
        <v>339.33</v>
      </c>
      <c r="V44" s="206">
        <v>303.0265</v>
      </c>
      <c r="W44" s="206">
        <v>370.14</v>
      </c>
      <c r="X44" s="206">
        <v>284.84210000000002</v>
      </c>
      <c r="Y44" s="206">
        <v>298.25</v>
      </c>
      <c r="Z44" s="206" t="s">
        <v>166</v>
      </c>
      <c r="AA44" s="206">
        <v>365.08</v>
      </c>
      <c r="AB44" s="206">
        <v>418.55250000000001</v>
      </c>
      <c r="AC44" s="206">
        <v>397.56420000000003</v>
      </c>
      <c r="AD44" s="207">
        <v>361.11309999999997</v>
      </c>
      <c r="AE44" s="208">
        <v>4.378599999999949</v>
      </c>
      <c r="AF44" s="209">
        <v>1.2274114222201593E-2</v>
      </c>
    </row>
    <row r="45" spans="1:32" x14ac:dyDescent="0.25">
      <c r="A45" s="201" t="s">
        <v>152</v>
      </c>
      <c r="B45" s="206">
        <v>314</v>
      </c>
      <c r="C45" s="206" t="s">
        <v>166</v>
      </c>
      <c r="D45" s="206">
        <v>253.34549999999999</v>
      </c>
      <c r="E45" s="206">
        <v>324.86779999999999</v>
      </c>
      <c r="F45" s="206">
        <v>337.99</v>
      </c>
      <c r="G45" s="206">
        <v>277.94</v>
      </c>
      <c r="H45" s="206">
        <v>364.79</v>
      </c>
      <c r="I45" s="206" t="s">
        <v>166</v>
      </c>
      <c r="J45" s="206">
        <v>337.63</v>
      </c>
      <c r="K45" s="206">
        <v>408</v>
      </c>
      <c r="L45" s="206">
        <v>340.93279999999999</v>
      </c>
      <c r="M45" s="206">
        <v>365.75</v>
      </c>
      <c r="N45" s="206" t="s">
        <v>166</v>
      </c>
      <c r="O45" s="206">
        <v>244.24</v>
      </c>
      <c r="P45" s="206">
        <v>242.35</v>
      </c>
      <c r="Q45" s="206">
        <v>404.58</v>
      </c>
      <c r="R45" s="206">
        <v>188.40530000000001</v>
      </c>
      <c r="S45" s="206" t="s">
        <v>166</v>
      </c>
      <c r="T45" s="206">
        <v>312</v>
      </c>
      <c r="U45" s="206">
        <v>342.44</v>
      </c>
      <c r="V45" s="206">
        <v>301.69639999999998</v>
      </c>
      <c r="W45" s="206">
        <v>357.46</v>
      </c>
      <c r="X45" s="206">
        <v>337.21170000000001</v>
      </c>
      <c r="Y45" s="206">
        <v>308.64999999999998</v>
      </c>
      <c r="Z45" s="206" t="s">
        <v>166</v>
      </c>
      <c r="AA45" s="206">
        <v>376.95</v>
      </c>
      <c r="AB45" s="206">
        <v>407.02659999999997</v>
      </c>
      <c r="AC45" s="206">
        <v>404.82260000000002</v>
      </c>
      <c r="AD45" s="207">
        <v>364.23680000000002</v>
      </c>
      <c r="AE45" s="208">
        <v>-0.74840000000000373</v>
      </c>
      <c r="AF45" s="209">
        <v>-2.0504941022265744E-3</v>
      </c>
    </row>
    <row r="46" spans="1:32" x14ac:dyDescent="0.25">
      <c r="A46" s="199" t="s">
        <v>153</v>
      </c>
      <c r="B46" s="206" t="s">
        <v>166</v>
      </c>
      <c r="C46" s="206" t="s">
        <v>166</v>
      </c>
      <c r="D46" s="206">
        <v>248.34309999999999</v>
      </c>
      <c r="E46" s="206">
        <v>315.46300000000002</v>
      </c>
      <c r="F46" s="206">
        <v>255.08</v>
      </c>
      <c r="G46" s="206">
        <v>218.15</v>
      </c>
      <c r="H46" s="206">
        <v>363.92</v>
      </c>
      <c r="I46" s="206" t="s">
        <v>166</v>
      </c>
      <c r="J46" s="206">
        <v>342.95</v>
      </c>
      <c r="K46" s="206">
        <v>387</v>
      </c>
      <c r="L46" s="206">
        <v>343.05279999999999</v>
      </c>
      <c r="M46" s="206" t="s">
        <v>166</v>
      </c>
      <c r="N46" s="206" t="s">
        <v>166</v>
      </c>
      <c r="O46" s="206">
        <v>214.38</v>
      </c>
      <c r="P46" s="206">
        <v>238.23</v>
      </c>
      <c r="Q46" s="206" t="s">
        <v>166</v>
      </c>
      <c r="R46" s="206" t="s">
        <v>166</v>
      </c>
      <c r="S46" s="206">
        <v>356.54</v>
      </c>
      <c r="T46" s="206" t="s">
        <v>166</v>
      </c>
      <c r="U46" s="206">
        <v>329.65</v>
      </c>
      <c r="V46" s="206">
        <v>300.1447</v>
      </c>
      <c r="W46" s="206">
        <v>366</v>
      </c>
      <c r="X46" s="206">
        <v>311.64519999999999</v>
      </c>
      <c r="Y46" s="206">
        <v>308.88</v>
      </c>
      <c r="Z46" s="206" t="s">
        <v>166</v>
      </c>
      <c r="AA46" s="206">
        <v>382.65</v>
      </c>
      <c r="AB46" s="206">
        <v>416.07589999999999</v>
      </c>
      <c r="AC46" s="206">
        <v>408.57859999999999</v>
      </c>
      <c r="AD46" s="207">
        <v>340.81970000000001</v>
      </c>
      <c r="AE46" s="208">
        <v>-1.6442000000000121</v>
      </c>
      <c r="AF46" s="209">
        <v>-4.8010899834990406E-3</v>
      </c>
    </row>
    <row r="47" spans="1:32" x14ac:dyDescent="0.25">
      <c r="A47" s="199" t="s">
        <v>154</v>
      </c>
      <c r="B47" s="205" t="s">
        <v>166</v>
      </c>
      <c r="C47" s="206" t="s">
        <v>166</v>
      </c>
      <c r="D47" s="206">
        <v>224.2944</v>
      </c>
      <c r="E47" s="206">
        <v>285.77080000000001</v>
      </c>
      <c r="F47" s="206">
        <v>267.74</v>
      </c>
      <c r="G47" s="206">
        <v>240.1</v>
      </c>
      <c r="H47" s="206">
        <v>338.17</v>
      </c>
      <c r="I47" s="206">
        <v>409.13</v>
      </c>
      <c r="J47" s="206">
        <v>288.81</v>
      </c>
      <c r="K47" s="206">
        <v>324</v>
      </c>
      <c r="L47" s="206" t="s">
        <v>166</v>
      </c>
      <c r="M47" s="206">
        <v>282.35000000000002</v>
      </c>
      <c r="N47" s="206" t="s">
        <v>166</v>
      </c>
      <c r="O47" s="206">
        <v>199.46</v>
      </c>
      <c r="P47" s="206">
        <v>225.3</v>
      </c>
      <c r="Q47" s="206">
        <v>237.35</v>
      </c>
      <c r="R47" s="206">
        <v>212.0694</v>
      </c>
      <c r="S47" s="206">
        <v>356.54</v>
      </c>
      <c r="T47" s="206">
        <v>226</v>
      </c>
      <c r="U47" s="206">
        <v>256.58</v>
      </c>
      <c r="V47" s="206">
        <v>271.7706</v>
      </c>
      <c r="W47" s="206">
        <v>339.94</v>
      </c>
      <c r="X47" s="206">
        <v>276.35969999999998</v>
      </c>
      <c r="Y47" s="206">
        <v>276.32</v>
      </c>
      <c r="Z47" s="206">
        <v>203.87</v>
      </c>
      <c r="AA47" s="206">
        <v>309.86</v>
      </c>
      <c r="AB47" s="206">
        <v>377.21159999999998</v>
      </c>
      <c r="AC47" s="206">
        <v>354.26420000000002</v>
      </c>
      <c r="AD47" s="207">
        <v>288.26029999999997</v>
      </c>
      <c r="AE47" s="208">
        <v>1.2498999999999683</v>
      </c>
      <c r="AF47" s="209">
        <v>4.3548944567861625E-3</v>
      </c>
    </row>
    <row r="48" spans="1:32" x14ac:dyDescent="0.25">
      <c r="A48" s="199" t="s">
        <v>155</v>
      </c>
      <c r="B48" s="205" t="s">
        <v>166</v>
      </c>
      <c r="C48" s="206">
        <v>307.39850000000001</v>
      </c>
      <c r="D48" s="206">
        <v>233.89160000000001</v>
      </c>
      <c r="E48" s="206">
        <v>309.4171</v>
      </c>
      <c r="F48" s="206">
        <v>270.17</v>
      </c>
      <c r="G48" s="206">
        <v>249.12</v>
      </c>
      <c r="H48" s="206">
        <v>350.38</v>
      </c>
      <c r="I48" s="206" t="s">
        <v>166</v>
      </c>
      <c r="J48" s="206">
        <v>299.31</v>
      </c>
      <c r="K48" s="206">
        <v>331</v>
      </c>
      <c r="L48" s="206">
        <v>323.44220000000001</v>
      </c>
      <c r="M48" s="206">
        <v>276.69</v>
      </c>
      <c r="N48" s="206" t="s">
        <v>166</v>
      </c>
      <c r="O48" s="206">
        <v>207.61</v>
      </c>
      <c r="P48" s="206">
        <v>242.83</v>
      </c>
      <c r="Q48" s="206">
        <v>255.01</v>
      </c>
      <c r="R48" s="206">
        <v>189.5035</v>
      </c>
      <c r="S48" s="206" t="s">
        <v>166</v>
      </c>
      <c r="T48" s="206">
        <v>258</v>
      </c>
      <c r="U48" s="206">
        <v>273.14999999999998</v>
      </c>
      <c r="V48" s="206">
        <v>283.51929999999999</v>
      </c>
      <c r="W48" s="206">
        <v>321.27</v>
      </c>
      <c r="X48" s="206">
        <v>266.23379999999997</v>
      </c>
      <c r="Y48" s="206">
        <v>284.18</v>
      </c>
      <c r="Z48" s="206" t="s">
        <v>166</v>
      </c>
      <c r="AA48" s="206">
        <v>332.51</v>
      </c>
      <c r="AB48" s="206">
        <v>391.88099999999997</v>
      </c>
      <c r="AC48" s="206">
        <v>382.63979999999998</v>
      </c>
      <c r="AD48" s="207">
        <v>305.12790000000001</v>
      </c>
      <c r="AE48" s="208">
        <v>-1.9302999999999884</v>
      </c>
      <c r="AF48" s="209">
        <v>-6.2864303900693752E-3</v>
      </c>
    </row>
    <row r="49" spans="1:92" ht="15.75" thickBot="1" x14ac:dyDescent="0.3">
      <c r="A49" s="199" t="s">
        <v>156</v>
      </c>
      <c r="B49" s="211" t="s">
        <v>166</v>
      </c>
      <c r="C49" s="211" t="s">
        <v>166</v>
      </c>
      <c r="D49" s="211">
        <v>234.8921</v>
      </c>
      <c r="E49" s="211">
        <v>292.89150000000001</v>
      </c>
      <c r="F49" s="211" t="s">
        <v>166</v>
      </c>
      <c r="G49" s="211">
        <v>232.59</v>
      </c>
      <c r="H49" s="211">
        <v>347.57</v>
      </c>
      <c r="I49" s="211" t="s">
        <v>166</v>
      </c>
      <c r="J49" s="211">
        <v>304.43</v>
      </c>
      <c r="K49" s="211">
        <v>325</v>
      </c>
      <c r="L49" s="211">
        <v>340.0052</v>
      </c>
      <c r="M49" s="211">
        <v>426.8</v>
      </c>
      <c r="N49" s="211" t="s">
        <v>166</v>
      </c>
      <c r="O49" s="211">
        <v>190.49</v>
      </c>
      <c r="P49" s="211">
        <v>228.25</v>
      </c>
      <c r="Q49" s="211" t="s">
        <v>166</v>
      </c>
      <c r="R49" s="211" t="s">
        <v>166</v>
      </c>
      <c r="S49" s="211" t="s">
        <v>166</v>
      </c>
      <c r="T49" s="211">
        <v>257</v>
      </c>
      <c r="U49" s="211">
        <v>268.87</v>
      </c>
      <c r="V49" s="211">
        <v>282.85430000000002</v>
      </c>
      <c r="W49" s="211">
        <v>325.92</v>
      </c>
      <c r="X49" s="211">
        <v>263.83640000000003</v>
      </c>
      <c r="Y49" s="211">
        <v>277.33</v>
      </c>
      <c r="Z49" s="211">
        <v>258.07</v>
      </c>
      <c r="AA49" s="211">
        <v>312.79000000000002</v>
      </c>
      <c r="AB49" s="211">
        <v>399.97770000000003</v>
      </c>
      <c r="AC49" s="211">
        <v>391.91989999999998</v>
      </c>
      <c r="AD49" s="212">
        <v>331.78660000000002</v>
      </c>
      <c r="AE49" s="213">
        <v>-0.67419999999998481</v>
      </c>
      <c r="AF49" s="214">
        <v>-2.0279082526420966E-3</v>
      </c>
    </row>
    <row r="50" spans="1:92" ht="15.75" thickBot="1" x14ac:dyDescent="0.3">
      <c r="A50" s="210" t="s">
        <v>157</v>
      </c>
      <c r="B50" s="220">
        <v>345.71859999999998</v>
      </c>
      <c r="C50" s="221">
        <v>307.39850000000001</v>
      </c>
      <c r="D50" s="221" t="s">
        <v>167</v>
      </c>
      <c r="E50" s="221">
        <v>314.5034</v>
      </c>
      <c r="F50" s="221">
        <v>317.57839999999999</v>
      </c>
      <c r="G50" s="221" t="s">
        <v>167</v>
      </c>
      <c r="H50" s="221">
        <v>358.50069999999999</v>
      </c>
      <c r="I50" s="221">
        <v>416.38929999999999</v>
      </c>
      <c r="J50" s="221">
        <v>350.53989999999999</v>
      </c>
      <c r="K50" s="221">
        <v>418.00970000000001</v>
      </c>
      <c r="L50" s="221">
        <v>340.4676</v>
      </c>
      <c r="M50" s="221">
        <v>434.47280000000001</v>
      </c>
      <c r="N50" s="221" t="s">
        <v>166</v>
      </c>
      <c r="O50" s="221">
        <v>205.93690000000001</v>
      </c>
      <c r="P50" s="221" t="s">
        <v>167</v>
      </c>
      <c r="Q50" s="221">
        <v>384.43200000000002</v>
      </c>
      <c r="R50" s="221">
        <v>201.84909999999999</v>
      </c>
      <c r="S50" s="221">
        <v>335.54050000000001</v>
      </c>
      <c r="T50" s="221">
        <v>252.83430000000001</v>
      </c>
      <c r="U50" s="221">
        <v>339.81639999999999</v>
      </c>
      <c r="V50" s="221">
        <v>289.47239999999999</v>
      </c>
      <c r="W50" s="221">
        <v>353.39280000000002</v>
      </c>
      <c r="X50" s="221">
        <v>281.15890000000002</v>
      </c>
      <c r="Y50" s="221">
        <v>301.53489999999999</v>
      </c>
      <c r="Z50" s="221">
        <v>209.54580000000001</v>
      </c>
      <c r="AA50" s="221">
        <v>335.9665</v>
      </c>
      <c r="AB50" s="221">
        <v>401.95069999999998</v>
      </c>
      <c r="AC50" s="221">
        <v>400.73919999999998</v>
      </c>
      <c r="AD50" s="221">
        <v>359.81270000000001</v>
      </c>
      <c r="AE50" s="222">
        <v>-0.16289999999997917</v>
      </c>
      <c r="AF50" s="223">
        <v>-4.5253067152328796E-4</v>
      </c>
    </row>
    <row r="51" spans="1:92" x14ac:dyDescent="0.25">
      <c r="A51" s="199" t="s">
        <v>158</v>
      </c>
      <c r="B51" s="229">
        <v>261.41250000000002</v>
      </c>
      <c r="C51" s="229">
        <v>241.53059999999999</v>
      </c>
      <c r="D51" s="229">
        <v>258.10719999999998</v>
      </c>
      <c r="E51" s="229">
        <v>301.0795</v>
      </c>
      <c r="F51" s="229">
        <v>311.68029999999999</v>
      </c>
      <c r="G51" s="229">
        <v>237.41499999999999</v>
      </c>
      <c r="H51" s="229">
        <v>339.76589999999999</v>
      </c>
      <c r="I51" s="229">
        <v>391.73630000000003</v>
      </c>
      <c r="J51" s="229">
        <v>326.54020000000003</v>
      </c>
      <c r="K51" s="229">
        <v>354.80369999999999</v>
      </c>
      <c r="L51" s="229">
        <v>318.9264</v>
      </c>
      <c r="M51" s="229">
        <v>367.50189999999998</v>
      </c>
      <c r="N51" s="229">
        <v>265.31659999999999</v>
      </c>
      <c r="O51" s="229">
        <v>205.06559999999999</v>
      </c>
      <c r="P51" s="229">
        <v>240.8844</v>
      </c>
      <c r="Q51" s="229">
        <v>366.8811</v>
      </c>
      <c r="R51" s="229">
        <v>186.6311</v>
      </c>
      <c r="S51" s="229">
        <v>307.04039999999998</v>
      </c>
      <c r="T51" s="229">
        <v>264.76560000000001</v>
      </c>
      <c r="U51" s="229">
        <v>329.6902</v>
      </c>
      <c r="V51" s="229">
        <v>275.11329999999998</v>
      </c>
      <c r="W51" s="229">
        <v>308.46940000000001</v>
      </c>
      <c r="X51" s="229">
        <v>264.23610000000002</v>
      </c>
      <c r="Y51" s="229">
        <v>288.4101</v>
      </c>
      <c r="Z51" s="229">
        <v>243.12970000000001</v>
      </c>
      <c r="AA51" s="229">
        <v>328</v>
      </c>
      <c r="AB51" s="229">
        <v>400.67939999999999</v>
      </c>
      <c r="AC51" s="229">
        <v>374.03120000000001</v>
      </c>
      <c r="AD51" s="230">
        <v>327.09219999999999</v>
      </c>
      <c r="AE51" s="218">
        <v>-0.38949999999999818</v>
      </c>
      <c r="AF51" s="219">
        <v>-1.1893794370799737E-3</v>
      </c>
    </row>
    <row r="52" spans="1:92" ht="15.75" thickBot="1" x14ac:dyDescent="0.3">
      <c r="A52" s="202" t="s">
        <v>159</v>
      </c>
      <c r="B52" s="232">
        <v>-8.1599999999980355E-2</v>
      </c>
      <c r="C52" s="232">
        <v>6.4000000000000057</v>
      </c>
      <c r="D52" s="232">
        <v>-0.89109999999999445</v>
      </c>
      <c r="E52" s="232">
        <v>-1.9177999999999997</v>
      </c>
      <c r="F52" s="232">
        <v>-0.547300000000007</v>
      </c>
      <c r="G52" s="232">
        <v>-4.4900000000012597E-2</v>
      </c>
      <c r="H52" s="232">
        <v>0.45659999999998035</v>
      </c>
      <c r="I52" s="232" t="s">
        <v>166</v>
      </c>
      <c r="J52" s="232">
        <v>0.63830000000001519</v>
      </c>
      <c r="K52" s="232">
        <v>-0.73310000000003583</v>
      </c>
      <c r="L52" s="232">
        <v>10.444200000000023</v>
      </c>
      <c r="M52" s="232">
        <v>3.7225999999999999</v>
      </c>
      <c r="N52" s="232">
        <v>-6.4569999999999936</v>
      </c>
      <c r="O52" s="232">
        <v>-7.8726000000000056</v>
      </c>
      <c r="P52" s="232">
        <v>-0.74559999999999604</v>
      </c>
      <c r="Q52" s="232">
        <v>-1.6290000000000191</v>
      </c>
      <c r="R52" s="232">
        <v>-2.9737999999999829</v>
      </c>
      <c r="S52" s="232" t="s">
        <v>166</v>
      </c>
      <c r="T52" s="232">
        <v>0.24450000000001637</v>
      </c>
      <c r="U52" s="232">
        <v>-2.3337999999999965</v>
      </c>
      <c r="V52" s="232">
        <v>-3.6190000000000282</v>
      </c>
      <c r="W52" s="232">
        <v>0.39490000000000691</v>
      </c>
      <c r="X52" s="232">
        <v>7.216700000000003</v>
      </c>
      <c r="Y52" s="232">
        <v>6.7980999999999767</v>
      </c>
      <c r="Z52" s="232">
        <v>-0.77359999999998763</v>
      </c>
      <c r="AA52" s="232">
        <v>1.8236999999999739</v>
      </c>
      <c r="AB52" s="232">
        <v>-4.1109000000000151</v>
      </c>
      <c r="AC52" s="232">
        <v>0.47919999999999163</v>
      </c>
      <c r="AD52" s="233">
        <v>-0.38949999999999818</v>
      </c>
      <c r="AE52" s="234" t="s">
        <v>166</v>
      </c>
      <c r="AF52" s="235" t="s">
        <v>166</v>
      </c>
    </row>
    <row r="53" spans="1:92" ht="15.75" thickBot="1" x14ac:dyDescent="0.3">
      <c r="A53" s="231" t="s">
        <v>160</v>
      </c>
      <c r="B53" s="220">
        <v>297.58</v>
      </c>
      <c r="C53" s="221" t="s">
        <v>166</v>
      </c>
      <c r="D53" s="221">
        <v>307.77940000000001</v>
      </c>
      <c r="E53" s="221">
        <v>326.34570000000002</v>
      </c>
      <c r="F53" s="221">
        <v>363.38</v>
      </c>
      <c r="G53" s="221">
        <v>304.98</v>
      </c>
      <c r="H53" s="221">
        <v>362.37</v>
      </c>
      <c r="I53" s="221">
        <v>410.31</v>
      </c>
      <c r="J53" s="221">
        <v>333.26</v>
      </c>
      <c r="K53" s="221">
        <v>367</v>
      </c>
      <c r="L53" s="221">
        <v>329.80239999999998</v>
      </c>
      <c r="M53" s="221">
        <v>380.38</v>
      </c>
      <c r="N53" s="221" t="s">
        <v>166</v>
      </c>
      <c r="O53" s="221">
        <v>207.26</v>
      </c>
      <c r="P53" s="221">
        <v>267.42</v>
      </c>
      <c r="Q53" s="221">
        <v>355.26</v>
      </c>
      <c r="R53" s="221" t="s">
        <v>166</v>
      </c>
      <c r="S53" s="221" t="s">
        <v>166</v>
      </c>
      <c r="T53" s="221">
        <v>323</v>
      </c>
      <c r="U53" s="221">
        <v>365.98</v>
      </c>
      <c r="V53" s="221">
        <v>296.81959999999998</v>
      </c>
      <c r="W53" s="221">
        <v>359.66</v>
      </c>
      <c r="X53" s="221">
        <v>351.93729999999999</v>
      </c>
      <c r="Y53" s="221">
        <v>312.77</v>
      </c>
      <c r="Z53" s="221">
        <v>366.16</v>
      </c>
      <c r="AA53" s="221">
        <v>381.81</v>
      </c>
      <c r="AB53" s="221">
        <v>425.5061</v>
      </c>
      <c r="AC53" s="221">
        <v>405.43740000000003</v>
      </c>
      <c r="AD53" s="221">
        <v>350.70119999999997</v>
      </c>
      <c r="AE53" s="236">
        <v>2.3778999999999542</v>
      </c>
      <c r="AF53" s="237">
        <v>6.8267038122340473E-3</v>
      </c>
    </row>
    <row r="58" spans="1:92" x14ac:dyDescent="0.25">
      <c r="A58" s="204" t="s">
        <v>161</v>
      </c>
      <c r="B58" s="204">
        <v>1</v>
      </c>
      <c r="C58" s="204">
        <v>2</v>
      </c>
      <c r="D58" s="204">
        <v>3</v>
      </c>
      <c r="E58" s="204">
        <v>4</v>
      </c>
      <c r="F58" s="204">
        <v>5</v>
      </c>
      <c r="G58" s="204">
        <v>6</v>
      </c>
      <c r="H58" s="204">
        <v>7</v>
      </c>
      <c r="I58" s="204">
        <v>8</v>
      </c>
      <c r="J58" s="204">
        <v>9</v>
      </c>
      <c r="K58" s="204">
        <v>10</v>
      </c>
      <c r="L58" s="204">
        <v>11</v>
      </c>
      <c r="M58" s="204">
        <v>12</v>
      </c>
      <c r="N58" s="204">
        <v>13</v>
      </c>
      <c r="O58" s="204">
        <v>14</v>
      </c>
      <c r="P58" s="204">
        <v>15</v>
      </c>
      <c r="Q58" s="204">
        <v>16</v>
      </c>
      <c r="R58" s="204">
        <v>17</v>
      </c>
      <c r="S58" s="204">
        <v>18</v>
      </c>
      <c r="T58" s="204">
        <v>19</v>
      </c>
      <c r="U58" s="204">
        <v>20</v>
      </c>
      <c r="V58" s="204">
        <v>21</v>
      </c>
      <c r="W58" s="204">
        <v>22</v>
      </c>
      <c r="X58" s="204">
        <v>23</v>
      </c>
      <c r="Y58" s="204">
        <v>24</v>
      </c>
      <c r="Z58" s="204">
        <v>25</v>
      </c>
      <c r="AA58" s="204">
        <v>26</v>
      </c>
      <c r="AB58" s="204">
        <v>27</v>
      </c>
      <c r="AC58" s="204">
        <v>28</v>
      </c>
      <c r="AD58" s="204">
        <v>29</v>
      </c>
      <c r="AE58" s="204">
        <v>30</v>
      </c>
      <c r="AF58" s="204">
        <v>31</v>
      </c>
      <c r="AG58" s="204">
        <v>32</v>
      </c>
      <c r="AH58" s="204">
        <v>33</v>
      </c>
      <c r="AI58" s="204">
        <v>34</v>
      </c>
      <c r="AJ58" s="204">
        <v>35</v>
      </c>
      <c r="AK58" s="204">
        <v>36</v>
      </c>
      <c r="AL58" s="204">
        <v>37</v>
      </c>
      <c r="AM58" s="204">
        <v>38</v>
      </c>
      <c r="AN58" s="204">
        <v>39</v>
      </c>
      <c r="AO58" s="204">
        <v>40</v>
      </c>
      <c r="AP58" s="204">
        <v>41</v>
      </c>
      <c r="AQ58" s="204">
        <v>42</v>
      </c>
      <c r="AR58" s="204">
        <v>43</v>
      </c>
      <c r="AS58" s="204">
        <v>44</v>
      </c>
      <c r="AT58" s="204">
        <v>45</v>
      </c>
      <c r="AU58" s="204">
        <v>46</v>
      </c>
      <c r="AV58" s="204">
        <v>47</v>
      </c>
      <c r="AW58" s="204">
        <v>48</v>
      </c>
      <c r="AX58" s="204">
        <v>49</v>
      </c>
      <c r="AY58" s="204">
        <v>50</v>
      </c>
      <c r="AZ58" s="204">
        <v>51</v>
      </c>
      <c r="BA58" s="204">
        <v>52</v>
      </c>
      <c r="BB58" s="204">
        <v>1</v>
      </c>
      <c r="BC58" s="204">
        <v>2</v>
      </c>
      <c r="BD58" s="204">
        <v>3</v>
      </c>
      <c r="BE58" s="204">
        <v>4</v>
      </c>
      <c r="BF58" s="204">
        <v>5</v>
      </c>
      <c r="BG58" s="204">
        <v>6</v>
      </c>
      <c r="BH58" s="204">
        <v>7</v>
      </c>
      <c r="BI58" s="204">
        <v>8</v>
      </c>
      <c r="BJ58" s="204">
        <v>9</v>
      </c>
      <c r="BK58" s="204">
        <v>10</v>
      </c>
      <c r="BL58" s="204">
        <v>11</v>
      </c>
      <c r="BM58" s="204">
        <v>12</v>
      </c>
      <c r="BN58" s="204">
        <v>13</v>
      </c>
      <c r="BO58" s="204">
        <v>14</v>
      </c>
      <c r="BP58" s="204">
        <v>15</v>
      </c>
      <c r="BQ58" s="204">
        <v>16</v>
      </c>
      <c r="BR58" s="204">
        <v>17</v>
      </c>
      <c r="BS58" s="204">
        <v>18</v>
      </c>
      <c r="BT58" s="204">
        <v>19</v>
      </c>
      <c r="BU58" s="204">
        <v>20</v>
      </c>
      <c r="BV58" s="204">
        <v>21</v>
      </c>
      <c r="BW58" s="204">
        <v>22</v>
      </c>
      <c r="BX58" s="204">
        <v>23</v>
      </c>
      <c r="BY58" s="204">
        <v>24</v>
      </c>
      <c r="BZ58" s="204">
        <v>25</v>
      </c>
      <c r="CA58" s="204">
        <v>26</v>
      </c>
      <c r="CB58" s="204">
        <v>27</v>
      </c>
      <c r="CC58" s="204">
        <v>28</v>
      </c>
      <c r="CD58" s="204">
        <v>29</v>
      </c>
      <c r="CE58" s="204">
        <v>30</v>
      </c>
      <c r="CF58" s="204">
        <v>31</v>
      </c>
      <c r="CG58" s="204">
        <v>32</v>
      </c>
      <c r="CH58" s="204">
        <v>33</v>
      </c>
      <c r="CI58" s="204">
        <v>34</v>
      </c>
      <c r="CJ58" s="204">
        <v>35</v>
      </c>
      <c r="CK58" s="204">
        <v>36</v>
      </c>
      <c r="CL58" s="204">
        <v>37</v>
      </c>
      <c r="CM58" s="204">
        <v>38</v>
      </c>
      <c r="CN58" s="204">
        <v>39</v>
      </c>
    </row>
    <row r="59" spans="1:92" x14ac:dyDescent="0.25">
      <c r="A59" s="204" t="s">
        <v>162</v>
      </c>
      <c r="B59" s="203">
        <v>229.07</v>
      </c>
      <c r="C59" s="203">
        <v>229.07</v>
      </c>
      <c r="D59" s="203">
        <v>229.07</v>
      </c>
      <c r="E59" s="203">
        <v>229.07</v>
      </c>
      <c r="F59" s="203">
        <v>229.07</v>
      </c>
      <c r="G59" s="203">
        <v>229.07</v>
      </c>
      <c r="H59" s="203">
        <v>229.07</v>
      </c>
      <c r="I59" s="203">
        <v>229.07</v>
      </c>
      <c r="J59" s="203">
        <v>229.07</v>
      </c>
      <c r="K59" s="203">
        <v>229.07</v>
      </c>
      <c r="L59" s="203">
        <v>229.07</v>
      </c>
      <c r="M59" s="203">
        <v>229.07</v>
      </c>
      <c r="N59" s="203">
        <v>229.07</v>
      </c>
      <c r="O59" s="203">
        <v>229.07</v>
      </c>
      <c r="P59" s="203">
        <v>229.07</v>
      </c>
      <c r="Q59" s="203">
        <v>229.07</v>
      </c>
      <c r="R59" s="203">
        <v>229.07</v>
      </c>
      <c r="S59" s="203">
        <v>229.07</v>
      </c>
      <c r="T59" s="203">
        <v>229.07</v>
      </c>
      <c r="U59" s="203">
        <v>229.07</v>
      </c>
      <c r="V59" s="203">
        <v>229.07</v>
      </c>
      <c r="W59" s="203">
        <v>229.07</v>
      </c>
      <c r="X59" s="203">
        <v>229.07</v>
      </c>
      <c r="Y59" s="203">
        <v>229.07</v>
      </c>
      <c r="Z59" s="203">
        <v>229.07</v>
      </c>
      <c r="AA59" s="203">
        <v>229.07</v>
      </c>
      <c r="AB59" s="203">
        <v>229.07</v>
      </c>
      <c r="AC59" s="203">
        <v>229.07</v>
      </c>
      <c r="AD59" s="203">
        <v>229.07</v>
      </c>
      <c r="AE59" s="203">
        <v>229.07</v>
      </c>
      <c r="AF59" s="203">
        <v>229.07</v>
      </c>
      <c r="AG59" s="203">
        <v>229.07</v>
      </c>
      <c r="AH59" s="203">
        <v>229.07</v>
      </c>
      <c r="AI59" s="203">
        <v>229.07</v>
      </c>
      <c r="AJ59" s="203">
        <v>229.07</v>
      </c>
      <c r="AK59" s="203">
        <v>229.07</v>
      </c>
      <c r="AL59" s="203">
        <v>229.07</v>
      </c>
      <c r="AM59" s="203">
        <v>229.07</v>
      </c>
      <c r="AN59" s="203">
        <v>229.07</v>
      </c>
      <c r="AO59" s="203">
        <v>229.07</v>
      </c>
      <c r="AP59" s="203">
        <v>229.07</v>
      </c>
      <c r="AQ59" s="203">
        <v>229.07</v>
      </c>
      <c r="AR59" s="203">
        <v>229.07</v>
      </c>
      <c r="AS59" s="203">
        <v>229.07</v>
      </c>
      <c r="AT59" s="203">
        <v>229.07</v>
      </c>
      <c r="AU59" s="203">
        <v>229.07</v>
      </c>
      <c r="AV59" s="203">
        <v>229.07</v>
      </c>
      <c r="AW59" s="203">
        <v>229.07</v>
      </c>
      <c r="AX59" s="203">
        <v>229.07</v>
      </c>
      <c r="AY59" s="203">
        <v>229.07</v>
      </c>
      <c r="AZ59" s="203">
        <v>229.07</v>
      </c>
      <c r="BA59" s="203">
        <v>229.07</v>
      </c>
      <c r="BB59" s="203">
        <v>229.07</v>
      </c>
      <c r="BC59" s="203">
        <v>229.07</v>
      </c>
      <c r="BD59" s="203">
        <v>229.07</v>
      </c>
      <c r="BE59" s="203">
        <v>229.07</v>
      </c>
      <c r="BF59" s="203">
        <v>229.07</v>
      </c>
      <c r="BG59" s="203">
        <v>229.07</v>
      </c>
      <c r="BH59" s="203">
        <v>229.07</v>
      </c>
      <c r="BI59" s="203">
        <v>229.07</v>
      </c>
      <c r="BJ59" s="203">
        <v>229.07</v>
      </c>
      <c r="BK59" s="203">
        <v>229.07</v>
      </c>
      <c r="BL59" s="203">
        <v>229.07</v>
      </c>
      <c r="BM59" s="203">
        <v>229.07</v>
      </c>
      <c r="BN59" s="203">
        <v>229.07</v>
      </c>
      <c r="BO59" s="203">
        <v>229.07</v>
      </c>
      <c r="BP59" s="203">
        <v>229.07</v>
      </c>
      <c r="BQ59" s="203">
        <v>229.07</v>
      </c>
      <c r="BR59" s="203">
        <v>229.07</v>
      </c>
      <c r="BS59" s="203">
        <v>229.07</v>
      </c>
      <c r="BT59" s="203">
        <v>229.07</v>
      </c>
      <c r="BU59" s="203">
        <v>229.07</v>
      </c>
      <c r="BV59" s="203">
        <v>229.07</v>
      </c>
      <c r="BW59" s="203">
        <v>229.07</v>
      </c>
      <c r="BX59" s="203">
        <v>229.07</v>
      </c>
      <c r="BY59" s="203">
        <v>229.07</v>
      </c>
      <c r="BZ59" s="203">
        <v>229.07</v>
      </c>
      <c r="CA59" s="203">
        <v>229.07</v>
      </c>
      <c r="CB59" s="203">
        <v>229.07</v>
      </c>
      <c r="CC59" s="203">
        <v>229.07</v>
      </c>
      <c r="CD59" s="203">
        <v>229.07</v>
      </c>
      <c r="CE59" s="203">
        <v>229.07</v>
      </c>
      <c r="CF59" s="203">
        <v>229.07</v>
      </c>
      <c r="CG59" s="203">
        <v>229.07</v>
      </c>
      <c r="CH59" s="203">
        <v>229.07</v>
      </c>
      <c r="CI59" s="203">
        <v>229.07</v>
      </c>
      <c r="CJ59" s="203">
        <v>229.07</v>
      </c>
      <c r="CK59" s="203">
        <v>229.07</v>
      </c>
      <c r="CL59" s="203">
        <v>229.07</v>
      </c>
      <c r="CM59" s="203">
        <v>229.07</v>
      </c>
      <c r="CN59" s="203">
        <v>229.07</v>
      </c>
    </row>
    <row r="60" spans="1:92" x14ac:dyDescent="0.25">
      <c r="A60" s="204" t="s">
        <v>163</v>
      </c>
      <c r="B60" s="203">
        <v>377.03</v>
      </c>
      <c r="C60" s="203">
        <v>375.13</v>
      </c>
      <c r="D60" s="203">
        <v>375.22</v>
      </c>
      <c r="E60" s="203">
        <v>375.74</v>
      </c>
      <c r="F60" s="203">
        <v>375.01</v>
      </c>
      <c r="G60" s="203">
        <v>373.91</v>
      </c>
      <c r="H60" s="203">
        <v>374.34</v>
      </c>
      <c r="I60" s="203">
        <v>374.31</v>
      </c>
      <c r="J60" s="203">
        <v>372.95</v>
      </c>
      <c r="K60" s="203">
        <v>372.1</v>
      </c>
      <c r="L60" s="203">
        <v>371.57</v>
      </c>
      <c r="M60" s="203">
        <v>371.1</v>
      </c>
      <c r="N60" s="203">
        <v>370.03</v>
      </c>
      <c r="O60" s="203">
        <v>368.33</v>
      </c>
      <c r="P60" s="203">
        <v>367.21</v>
      </c>
      <c r="Q60" s="203">
        <v>366.63</v>
      </c>
      <c r="R60" s="203">
        <v>366.7</v>
      </c>
      <c r="S60" s="203">
        <v>367.57</v>
      </c>
      <c r="T60" s="203">
        <v>368.34</v>
      </c>
      <c r="U60" s="203">
        <v>367.05</v>
      </c>
      <c r="V60" s="203">
        <v>365.51</v>
      </c>
      <c r="W60" s="203">
        <v>364.11</v>
      </c>
      <c r="X60" s="203">
        <v>361.8</v>
      </c>
      <c r="Y60" s="203">
        <v>359.47</v>
      </c>
      <c r="Z60" s="203">
        <v>358.39</v>
      </c>
      <c r="AA60" s="203">
        <v>356.45</v>
      </c>
      <c r="AB60" s="203">
        <v>353.84</v>
      </c>
      <c r="AC60" s="203">
        <v>352.99</v>
      </c>
      <c r="AD60" s="203">
        <v>350.85</v>
      </c>
      <c r="AE60" s="203">
        <v>351.99</v>
      </c>
      <c r="AF60" s="203">
        <v>350.86</v>
      </c>
      <c r="AG60" s="203">
        <v>351.43</v>
      </c>
      <c r="AH60" s="203">
        <v>352.98</v>
      </c>
      <c r="AI60" s="203">
        <v>353.13</v>
      </c>
      <c r="AJ60" s="203">
        <v>355.1</v>
      </c>
      <c r="AK60" s="203">
        <v>354.16</v>
      </c>
      <c r="AL60" s="203">
        <v>354.46</v>
      </c>
      <c r="AM60" s="203">
        <v>355.28</v>
      </c>
      <c r="AN60" s="203">
        <v>355.97</v>
      </c>
      <c r="AO60" s="203">
        <v>356.64</v>
      </c>
      <c r="AP60" s="203">
        <v>358.28</v>
      </c>
      <c r="AQ60" s="203">
        <v>361.67</v>
      </c>
      <c r="AR60" s="203">
        <v>363.11</v>
      </c>
      <c r="AS60" s="203">
        <v>363.69</v>
      </c>
      <c r="AT60" s="203">
        <v>365.59</v>
      </c>
      <c r="AU60" s="203">
        <v>366.29</v>
      </c>
      <c r="AV60" s="203">
        <v>367.32</v>
      </c>
      <c r="AW60" s="203">
        <v>368.94</v>
      </c>
      <c r="AX60" s="203">
        <v>370</v>
      </c>
      <c r="AY60" s="203">
        <v>370.9</v>
      </c>
      <c r="AZ60" s="203">
        <v>371.37</v>
      </c>
      <c r="BA60" s="203">
        <v>371.13</v>
      </c>
      <c r="BB60" s="203">
        <v>372.2704</v>
      </c>
      <c r="BC60" s="203">
        <v>372.06180000000001</v>
      </c>
      <c r="BD60" s="203">
        <v>371.96589999999998</v>
      </c>
      <c r="BE60" s="203">
        <v>372.29500000000002</v>
      </c>
      <c r="BF60" s="203">
        <v>369.26589999999999</v>
      </c>
      <c r="BG60" s="203">
        <v>368.8184</v>
      </c>
      <c r="BH60" s="203">
        <v>369.07619999999997</v>
      </c>
      <c r="BI60" s="203">
        <v>370.75709999999998</v>
      </c>
      <c r="BJ60" s="203">
        <v>369.54</v>
      </c>
      <c r="BK60" s="203">
        <v>368.97390000000001</v>
      </c>
      <c r="BL60" s="203">
        <v>367.22789999999998</v>
      </c>
      <c r="BM60" s="203">
        <v>362.2484</v>
      </c>
      <c r="BN60" s="203">
        <v>360.84949999999998</v>
      </c>
      <c r="BO60" s="203">
        <v>356.62040000000002</v>
      </c>
      <c r="BP60" s="203">
        <v>351.80290000000002</v>
      </c>
      <c r="BQ60" s="203">
        <v>349.70830000000001</v>
      </c>
      <c r="BR60" s="203">
        <v>350.40179999999998</v>
      </c>
      <c r="BS60" s="203">
        <v>348.02030000000002</v>
      </c>
      <c r="BT60" s="203">
        <v>345.81479999999999</v>
      </c>
      <c r="BU60" s="203">
        <v>346.6146</v>
      </c>
      <c r="BV60" s="203">
        <v>348.48840000000001</v>
      </c>
      <c r="BW60" s="203">
        <v>331.87</v>
      </c>
      <c r="BX60" s="203">
        <v>352.13240000000002</v>
      </c>
      <c r="BY60" s="203">
        <v>357.85419999999999</v>
      </c>
      <c r="BZ60" s="203">
        <v>357.15170000000001</v>
      </c>
      <c r="CA60" s="203">
        <v>349.68419999999998</v>
      </c>
      <c r="CB60" s="203">
        <v>349.6</v>
      </c>
      <c r="CC60" s="203">
        <v>347.28620000000001</v>
      </c>
      <c r="CD60" s="203">
        <v>349.28280000000001</v>
      </c>
      <c r="CE60" s="203">
        <v>349.74610000000001</v>
      </c>
      <c r="CF60" s="203">
        <v>351.34100000000001</v>
      </c>
      <c r="CG60" s="203">
        <v>352.13139999999999</v>
      </c>
      <c r="CH60" s="203">
        <v>353.61649999999997</v>
      </c>
      <c r="CI60" s="203">
        <v>350.75279999999998</v>
      </c>
      <c r="CJ60" s="203">
        <v>352.94450000000001</v>
      </c>
      <c r="CK60" s="203">
        <v>351.72230000000002</v>
      </c>
      <c r="CL60" s="203">
        <v>351.54629999999997</v>
      </c>
      <c r="CM60" s="203">
        <v>351.28699999999998</v>
      </c>
      <c r="CN60" s="203">
        <v>351.91180000000003</v>
      </c>
    </row>
    <row r="61" spans="1:92" x14ac:dyDescent="0.25">
      <c r="A61" s="204" t="s">
        <v>164</v>
      </c>
      <c r="B61" s="203">
        <v>417.5</v>
      </c>
      <c r="C61" s="203">
        <v>416</v>
      </c>
      <c r="D61" s="203">
        <v>416</v>
      </c>
      <c r="E61" s="203">
        <v>417.6</v>
      </c>
      <c r="F61" s="203">
        <v>415.85</v>
      </c>
      <c r="G61" s="203">
        <v>416</v>
      </c>
      <c r="H61" s="203">
        <v>423.59</v>
      </c>
      <c r="I61" s="203">
        <v>423.59</v>
      </c>
      <c r="J61" s="203">
        <v>423.59</v>
      </c>
      <c r="K61" s="203">
        <v>423.59</v>
      </c>
      <c r="L61" s="203">
        <v>423.59</v>
      </c>
      <c r="M61" s="203">
        <v>423.59</v>
      </c>
      <c r="N61" s="203">
        <v>423.59</v>
      </c>
      <c r="O61" s="203">
        <v>423.59</v>
      </c>
      <c r="P61" s="203">
        <v>413.14</v>
      </c>
      <c r="Q61" s="203">
        <v>413.14</v>
      </c>
      <c r="R61" s="203">
        <v>413.14</v>
      </c>
      <c r="S61" s="203">
        <v>413.14</v>
      </c>
      <c r="T61" s="203">
        <v>414.58</v>
      </c>
      <c r="U61" s="203">
        <v>413.14</v>
      </c>
      <c r="V61" s="203">
        <v>413.14</v>
      </c>
      <c r="W61" s="203">
        <v>407.48</v>
      </c>
      <c r="X61" s="203">
        <v>396.99</v>
      </c>
      <c r="Y61" s="203">
        <v>396.97</v>
      </c>
      <c r="Z61" s="203">
        <v>396.97</v>
      </c>
      <c r="AA61" s="203">
        <v>399.88</v>
      </c>
      <c r="AB61" s="203">
        <v>404.73</v>
      </c>
      <c r="AC61" s="203">
        <v>398.5</v>
      </c>
      <c r="AD61" s="203">
        <v>403.07</v>
      </c>
      <c r="AE61" s="203">
        <v>402.71</v>
      </c>
      <c r="AF61" s="203">
        <v>397.73</v>
      </c>
      <c r="AG61" s="203">
        <v>398.2</v>
      </c>
      <c r="AH61" s="203">
        <v>395.41</v>
      </c>
      <c r="AI61" s="203">
        <v>395.61</v>
      </c>
      <c r="AJ61" s="203">
        <v>399.1</v>
      </c>
      <c r="AK61" s="203">
        <v>397.86</v>
      </c>
      <c r="AL61" s="203">
        <v>397.22</v>
      </c>
      <c r="AM61" s="203">
        <v>398.14</v>
      </c>
      <c r="AN61" s="203">
        <v>395.62</v>
      </c>
      <c r="AO61" s="203">
        <v>401.29</v>
      </c>
      <c r="AP61" s="203">
        <v>419.01</v>
      </c>
      <c r="AQ61" s="203">
        <v>416.18</v>
      </c>
      <c r="AR61" s="203">
        <v>416.18</v>
      </c>
      <c r="AS61" s="203">
        <v>416.18</v>
      </c>
      <c r="AT61" s="203">
        <v>416.18</v>
      </c>
      <c r="AU61" s="203">
        <v>416.18</v>
      </c>
      <c r="AV61" s="203">
        <v>416.18</v>
      </c>
      <c r="AW61" s="203">
        <v>416.18</v>
      </c>
      <c r="AX61" s="203">
        <v>412.42</v>
      </c>
      <c r="AY61" s="203">
        <v>409.6</v>
      </c>
      <c r="AZ61" s="203">
        <v>414.08</v>
      </c>
      <c r="BA61" s="203">
        <v>411.55</v>
      </c>
      <c r="BB61" s="203">
        <v>410.14510000000001</v>
      </c>
      <c r="BC61" s="203">
        <v>413.55470000000003</v>
      </c>
      <c r="BD61" s="203">
        <v>411.87880000000001</v>
      </c>
      <c r="BE61" s="203">
        <v>411.10469999999998</v>
      </c>
      <c r="BF61" s="203">
        <v>415.3415</v>
      </c>
      <c r="BG61" s="203">
        <v>412.18689999999998</v>
      </c>
      <c r="BH61" s="203">
        <v>410.0401</v>
      </c>
      <c r="BI61" s="203">
        <v>421.1071</v>
      </c>
      <c r="BJ61" s="203">
        <v>421.11</v>
      </c>
      <c r="BK61" s="203">
        <v>421.1071</v>
      </c>
      <c r="BL61" s="203">
        <v>421.1071</v>
      </c>
      <c r="BM61" s="203">
        <v>421.1071</v>
      </c>
      <c r="BN61" s="203">
        <v>421.1071</v>
      </c>
      <c r="BO61" s="203">
        <v>421.1071</v>
      </c>
      <c r="BP61" s="203">
        <v>421.1071</v>
      </c>
      <c r="BQ61" s="203">
        <v>421.1071</v>
      </c>
      <c r="BR61" s="203">
        <v>421.1071</v>
      </c>
      <c r="BS61" s="203">
        <v>421.1071</v>
      </c>
      <c r="BT61" s="203">
        <v>420.63290000000001</v>
      </c>
      <c r="BU61" s="203">
        <v>419.14819999999997</v>
      </c>
      <c r="BV61" s="203">
        <v>421.70299999999997</v>
      </c>
      <c r="BW61" s="203">
        <v>389.55</v>
      </c>
      <c r="BX61" s="203">
        <v>426.42970000000003</v>
      </c>
      <c r="BY61" s="203">
        <v>570.16380000000004</v>
      </c>
      <c r="BZ61" s="203">
        <v>569.98779999999999</v>
      </c>
      <c r="CA61" s="203">
        <v>420.82870000000003</v>
      </c>
      <c r="CB61" s="203">
        <v>425.97</v>
      </c>
      <c r="CC61" s="203">
        <v>435.73360000000002</v>
      </c>
      <c r="CD61" s="203">
        <v>432.33629999999999</v>
      </c>
      <c r="CE61" s="203">
        <v>439.1345</v>
      </c>
      <c r="CF61" s="203">
        <v>438.74959999999999</v>
      </c>
      <c r="CG61" s="203">
        <v>437.91120000000001</v>
      </c>
      <c r="CH61" s="203">
        <v>439.05430000000001</v>
      </c>
      <c r="CI61" s="203">
        <v>438.47300000000001</v>
      </c>
      <c r="CJ61" s="203">
        <v>432.04399999999998</v>
      </c>
      <c r="CK61" s="203">
        <v>431.2396</v>
      </c>
      <c r="CL61" s="203">
        <v>428.66039999999998</v>
      </c>
      <c r="CM61" s="203">
        <v>434.18020000000001</v>
      </c>
      <c r="CN61" s="203">
        <v>440.7448</v>
      </c>
    </row>
    <row r="62" spans="1:92" x14ac:dyDescent="0.25">
      <c r="A62" s="204" t="s">
        <v>165</v>
      </c>
      <c r="B62" s="203">
        <v>194.96</v>
      </c>
      <c r="C62" s="203">
        <v>249.56</v>
      </c>
      <c r="D62" s="203">
        <v>270.08999999999997</v>
      </c>
      <c r="E62" s="203">
        <v>236.78</v>
      </c>
      <c r="F62" s="203">
        <v>258.17</v>
      </c>
      <c r="G62" s="203">
        <v>258.63</v>
      </c>
      <c r="H62" s="203">
        <v>258.38</v>
      </c>
      <c r="I62" s="203">
        <v>244.41</v>
      </c>
      <c r="J62" s="203">
        <v>259.26</v>
      </c>
      <c r="K62" s="203">
        <v>255.53</v>
      </c>
      <c r="L62" s="203">
        <v>237.9</v>
      </c>
      <c r="M62" s="203">
        <v>257.57</v>
      </c>
      <c r="N62" s="203">
        <v>254.22</v>
      </c>
      <c r="O62" s="203">
        <v>241.54</v>
      </c>
      <c r="P62" s="203">
        <v>285.07</v>
      </c>
      <c r="Q62" s="203">
        <v>272.39</v>
      </c>
      <c r="R62" s="203">
        <v>247.41</v>
      </c>
      <c r="S62" s="203">
        <v>273.39</v>
      </c>
      <c r="T62" s="203">
        <v>258.14999999999998</v>
      </c>
      <c r="U62" s="203">
        <v>260.13</v>
      </c>
      <c r="V62" s="203">
        <v>262.27</v>
      </c>
      <c r="W62" s="203">
        <v>269.67</v>
      </c>
      <c r="X62" s="203">
        <v>273.3</v>
      </c>
      <c r="Y62" s="203">
        <v>233.33</v>
      </c>
      <c r="Z62" s="203">
        <v>263.95</v>
      </c>
      <c r="AA62" s="203">
        <v>256.20999999999998</v>
      </c>
      <c r="AB62" s="203">
        <v>257.49</v>
      </c>
      <c r="AC62" s="203">
        <v>260.93</v>
      </c>
      <c r="AD62" s="203">
        <v>235.12</v>
      </c>
      <c r="AE62" s="203">
        <v>238.2</v>
      </c>
      <c r="AF62" s="203">
        <v>227.84</v>
      </c>
      <c r="AG62" s="203">
        <v>233.41</v>
      </c>
      <c r="AH62" s="203">
        <v>225.67</v>
      </c>
      <c r="AI62" s="203">
        <v>214.69</v>
      </c>
      <c r="AJ62" s="203">
        <v>234.53</v>
      </c>
      <c r="AK62" s="203">
        <v>214.82</v>
      </c>
      <c r="AL62" s="203">
        <v>203.43</v>
      </c>
      <c r="AM62" s="203">
        <v>212.39</v>
      </c>
      <c r="AN62" s="203">
        <v>240.35</v>
      </c>
      <c r="AO62" s="203">
        <v>235.11</v>
      </c>
      <c r="AP62" s="203">
        <v>224.79</v>
      </c>
      <c r="AQ62" s="203">
        <v>259.91000000000003</v>
      </c>
      <c r="AR62" s="203">
        <v>221.34</v>
      </c>
      <c r="AS62" s="203">
        <v>218.27</v>
      </c>
      <c r="AT62" s="203">
        <v>236.71</v>
      </c>
      <c r="AU62" s="203">
        <v>219.19</v>
      </c>
      <c r="AV62" s="203">
        <v>247.54</v>
      </c>
      <c r="AW62" s="203">
        <v>230.94</v>
      </c>
      <c r="AX62" s="203">
        <v>221.91</v>
      </c>
      <c r="AY62" s="203">
        <v>239.37</v>
      </c>
      <c r="AZ62" s="203">
        <v>229.17</v>
      </c>
      <c r="BA62" s="203">
        <v>200.49</v>
      </c>
      <c r="BB62" s="203">
        <v>229.97040000000001</v>
      </c>
      <c r="BC62" s="203">
        <v>265.69529999999997</v>
      </c>
      <c r="BD62" s="203">
        <v>225.93520000000001</v>
      </c>
      <c r="BE62" s="203">
        <v>283.97129999999999</v>
      </c>
      <c r="BF62" s="203">
        <v>244.83369999999999</v>
      </c>
      <c r="BG62" s="203">
        <v>247.51609999999999</v>
      </c>
      <c r="BH62" s="203">
        <v>245.9982</v>
      </c>
      <c r="BI62" s="203">
        <v>250.41220000000001</v>
      </c>
      <c r="BJ62" s="203">
        <v>234.15</v>
      </c>
      <c r="BK62" s="203">
        <v>249.43510000000001</v>
      </c>
      <c r="BL62" s="203">
        <v>260.45359999999999</v>
      </c>
      <c r="BM62" s="203">
        <v>271.48599999999999</v>
      </c>
      <c r="BN62" s="203">
        <v>236.47139999999999</v>
      </c>
      <c r="BO62" s="203">
        <v>224.17250000000001</v>
      </c>
      <c r="BP62" s="203">
        <v>243.36179999999999</v>
      </c>
      <c r="BQ62" s="203">
        <v>256.75619999999998</v>
      </c>
      <c r="BR62" s="203">
        <v>247.33</v>
      </c>
      <c r="BS62" s="203">
        <v>239.1814</v>
      </c>
      <c r="BT62" s="203">
        <v>251.89189999999999</v>
      </c>
      <c r="BU62" s="203">
        <v>237.14930000000001</v>
      </c>
      <c r="BV62" s="203">
        <v>248.39850000000001</v>
      </c>
      <c r="BW62" s="203">
        <v>233.79310000000001</v>
      </c>
      <c r="BX62" s="203">
        <v>259.70159999999998</v>
      </c>
      <c r="BY62" s="203">
        <v>259.31040000000002</v>
      </c>
      <c r="BZ62" s="203">
        <v>224.4367</v>
      </c>
      <c r="CA62" s="203">
        <v>192.37440000000001</v>
      </c>
      <c r="CB62" s="203">
        <v>202.22</v>
      </c>
      <c r="CC62" s="203">
        <v>213.6217</v>
      </c>
      <c r="CD62" s="203">
        <v>219.33930000000001</v>
      </c>
      <c r="CE62" s="203">
        <v>203.86920000000001</v>
      </c>
      <c r="CF62" s="203">
        <v>191.11240000000001</v>
      </c>
      <c r="CG62" s="203">
        <v>211.73849999999999</v>
      </c>
      <c r="CH62" s="203">
        <v>206.21680000000001</v>
      </c>
      <c r="CI62" s="203">
        <v>258.4701</v>
      </c>
      <c r="CJ62" s="203">
        <v>207.02</v>
      </c>
      <c r="CK62" s="203">
        <v>197.76060000000001</v>
      </c>
      <c r="CL62" s="203">
        <v>220.03919999999999</v>
      </c>
      <c r="CM62" s="203">
        <v>197.82929999999999</v>
      </c>
      <c r="CN62" s="203">
        <v>203.77250000000001</v>
      </c>
    </row>
    <row r="63" spans="1:92" x14ac:dyDescent="0.25">
      <c r="A63" s="204" t="s">
        <v>99</v>
      </c>
      <c r="B63" s="203">
        <v>356.82</v>
      </c>
      <c r="C63" s="203">
        <v>358.27</v>
      </c>
      <c r="D63" s="203">
        <v>353.4</v>
      </c>
      <c r="E63" s="203">
        <v>350.78</v>
      </c>
      <c r="F63" s="203">
        <v>361.79</v>
      </c>
      <c r="G63" s="203">
        <v>355.7</v>
      </c>
      <c r="H63" s="203">
        <v>356.24</v>
      </c>
      <c r="I63" s="203">
        <v>350.55</v>
      </c>
      <c r="J63" s="203">
        <v>351.79</v>
      </c>
      <c r="K63" s="203">
        <v>346.23</v>
      </c>
      <c r="L63" s="203">
        <v>347.66</v>
      </c>
      <c r="M63" s="203">
        <v>346.16</v>
      </c>
      <c r="N63" s="203">
        <v>341.7</v>
      </c>
      <c r="O63" s="203">
        <v>345.15</v>
      </c>
      <c r="P63" s="203">
        <v>337.03</v>
      </c>
      <c r="Q63" s="203">
        <v>339.34</v>
      </c>
      <c r="R63" s="203">
        <v>340.69</v>
      </c>
      <c r="S63" s="203">
        <v>337.89</v>
      </c>
      <c r="T63" s="203">
        <v>341.22</v>
      </c>
      <c r="U63" s="203">
        <v>341.65</v>
      </c>
      <c r="V63" s="203">
        <v>340.31</v>
      </c>
      <c r="W63" s="203">
        <v>342.17</v>
      </c>
      <c r="X63" s="203">
        <v>336.15</v>
      </c>
      <c r="Y63" s="203">
        <v>337.49</v>
      </c>
      <c r="Z63" s="203">
        <v>333.01</v>
      </c>
      <c r="AA63" s="203">
        <v>340.07</v>
      </c>
      <c r="AB63" s="203">
        <v>332.86</v>
      </c>
      <c r="AC63" s="203">
        <v>332.67</v>
      </c>
      <c r="AD63" s="203">
        <v>330.2</v>
      </c>
      <c r="AE63" s="203">
        <v>332.83</v>
      </c>
      <c r="AF63" s="203">
        <v>336.66</v>
      </c>
      <c r="AG63" s="203">
        <v>335.87</v>
      </c>
      <c r="AH63" s="203">
        <v>338.35</v>
      </c>
      <c r="AI63" s="203">
        <v>334.54</v>
      </c>
      <c r="AJ63" s="203">
        <v>336.6</v>
      </c>
      <c r="AK63" s="203">
        <v>338.46</v>
      </c>
      <c r="AL63" s="203">
        <v>334.57</v>
      </c>
      <c r="AM63" s="203">
        <v>338.14</v>
      </c>
      <c r="AN63" s="203">
        <v>321.86</v>
      </c>
      <c r="AO63" s="203">
        <v>342.38</v>
      </c>
      <c r="AP63" s="203">
        <v>337.97</v>
      </c>
      <c r="AQ63" s="203">
        <v>326.83</v>
      </c>
      <c r="AR63" s="203">
        <v>338.39</v>
      </c>
      <c r="AS63" s="203">
        <v>337.33</v>
      </c>
      <c r="AT63" s="203">
        <v>344.71</v>
      </c>
      <c r="AU63" s="203">
        <v>339.41</v>
      </c>
      <c r="AV63" s="203">
        <v>330.33</v>
      </c>
      <c r="AW63" s="203">
        <v>332.3</v>
      </c>
      <c r="AX63" s="203">
        <v>327.9</v>
      </c>
      <c r="AY63" s="203">
        <v>329.82</v>
      </c>
      <c r="AZ63" s="203">
        <v>324.52999999999997</v>
      </c>
      <c r="BA63" s="203">
        <v>327.02999999999997</v>
      </c>
      <c r="BB63" s="203">
        <v>333.42020000000002</v>
      </c>
      <c r="BC63" s="203">
        <v>328.41800000000001</v>
      </c>
      <c r="BD63" s="203">
        <v>331.77760000000001</v>
      </c>
      <c r="BE63" s="203">
        <v>334.44799999999998</v>
      </c>
      <c r="BF63" s="203">
        <v>335.50369999999998</v>
      </c>
      <c r="BG63" s="203">
        <v>336.87860000000001</v>
      </c>
      <c r="BH63" s="203">
        <v>333.83760000000001</v>
      </c>
      <c r="BI63" s="203">
        <v>333.57080000000002</v>
      </c>
      <c r="BJ63" s="203">
        <v>333.77</v>
      </c>
      <c r="BK63" s="203">
        <v>324.11739999999998</v>
      </c>
      <c r="BL63" s="203">
        <v>334.28820000000002</v>
      </c>
      <c r="BM63" s="203">
        <v>328.4812</v>
      </c>
      <c r="BN63" s="203">
        <v>327.70949999999999</v>
      </c>
      <c r="BO63" s="203">
        <v>309.60520000000002</v>
      </c>
      <c r="BP63" s="203">
        <v>315.6576</v>
      </c>
      <c r="BQ63" s="203">
        <v>317.0684</v>
      </c>
      <c r="BR63" s="203">
        <v>312.66180000000003</v>
      </c>
      <c r="BS63" s="203">
        <v>322.73590000000002</v>
      </c>
      <c r="BT63" s="203">
        <v>299.83969999999999</v>
      </c>
      <c r="BU63" s="203">
        <v>302.1678</v>
      </c>
      <c r="BV63" s="203">
        <v>299.99979999999999</v>
      </c>
      <c r="BW63" s="203">
        <v>298.99349999999998</v>
      </c>
      <c r="BX63" s="203">
        <v>299.98579999999998</v>
      </c>
      <c r="BY63" s="203">
        <v>301.53379999999999</v>
      </c>
      <c r="BZ63" s="203">
        <v>297.69409999999999</v>
      </c>
      <c r="CA63" s="203">
        <v>306.46359999999999</v>
      </c>
      <c r="CB63" s="203">
        <v>302.42</v>
      </c>
      <c r="CC63" s="203">
        <v>304.3159</v>
      </c>
      <c r="CD63" s="203">
        <v>305.47829999999999</v>
      </c>
      <c r="CE63" s="203">
        <v>302.40359999999998</v>
      </c>
      <c r="CF63" s="203">
        <v>304.59070000000003</v>
      </c>
      <c r="CG63" s="203">
        <v>302.12279999999998</v>
      </c>
      <c r="CH63" s="203">
        <v>304.00650000000002</v>
      </c>
      <c r="CI63" s="203">
        <v>300.68799999999999</v>
      </c>
      <c r="CJ63" s="203">
        <v>304.98739999999998</v>
      </c>
      <c r="CK63" s="203">
        <v>311.50689999999997</v>
      </c>
      <c r="CL63" s="203">
        <v>305.1327</v>
      </c>
      <c r="CM63" s="203">
        <v>299.31029999999998</v>
      </c>
      <c r="CN63" s="203">
        <v>306.73759999999999</v>
      </c>
    </row>
    <row r="66" spans="2:2" x14ac:dyDescent="0.25">
      <c r="B66" t="s">
        <v>183</v>
      </c>
    </row>
  </sheetData>
  <conditionalFormatting sqref="B9">
    <cfRule type="expression" dxfId="7" priority="8" stopIfTrue="1">
      <formula>ISERROR(B9)</formula>
    </cfRule>
  </conditionalFormatting>
  <conditionalFormatting sqref="B51:AC51">
    <cfRule type="expression" dxfId="6" priority="6" stopIfTrue="1">
      <formula>ISERROR(B51)</formula>
    </cfRule>
  </conditionalFormatting>
  <conditionalFormatting sqref="AD51">
    <cfRule type="expression" dxfId="5" priority="7" stopIfTrue="1">
      <formula>ISERROR(AD51)</formula>
    </cfRule>
  </conditionalFormatting>
  <conditionalFormatting sqref="B16">
    <cfRule type="expression" dxfId="4" priority="5" stopIfTrue="1">
      <formula>ISERROR(B16)</formula>
    </cfRule>
  </conditionalFormatting>
  <conditionalFormatting sqref="B23">
    <cfRule type="expression" dxfId="3" priority="4" stopIfTrue="1">
      <formula>ISERROR(B23)</formula>
    </cfRule>
  </conditionalFormatting>
  <conditionalFormatting sqref="B25 B30">
    <cfRule type="expression" dxfId="2" priority="3" stopIfTrue="1">
      <formula>ISERROR(B25)</formula>
    </cfRule>
  </conditionalFormatting>
  <conditionalFormatting sqref="B33 B38:B39">
    <cfRule type="expression" dxfId="1" priority="2" stopIfTrue="1">
      <formula>ISERROR(B33)</formula>
    </cfRule>
  </conditionalFormatting>
  <conditionalFormatting sqref="B42 B47:B48">
    <cfRule type="expression" dxfId="0" priority="1" stopIfTrue="1">
      <formula>ISERROR(B42)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3</vt:i4>
      </vt:variant>
    </vt:vector>
  </HeadingPairs>
  <TitlesOfParts>
    <vt:vector size="9" baseType="lpstr">
      <vt:lpstr>OSNOVNO POROČILO</vt:lpstr>
      <vt:lpstr>CENA IN MASA PO RAZREDIH</vt:lpstr>
      <vt:lpstr>CENE PO TEDNIH</vt:lpstr>
      <vt:lpstr>SKUPNI ZAKOL PO TEDNIH</vt:lpstr>
      <vt:lpstr>EVROPSKE CENE -R3</vt:lpstr>
      <vt:lpstr>EU CENE</vt:lpstr>
      <vt:lpstr>'OSNOVNO POROČILO'!_ftn1</vt:lpstr>
      <vt:lpstr>'OSNOVNO POROČILO'!_ftnref1</vt:lpstr>
      <vt:lpstr>'CENE PO TEDNIH'!_Toc374617593</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2020-10-08T08:11:44Z</dcterms:modified>
</cp:coreProperties>
</file>