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MLEKO\2022\MESEČNO\"/>
    </mc:Choice>
  </mc:AlternateContent>
  <xr:revisionPtr revIDLastSave="0" documentId="13_ncr:1_{49026B07-94EC-46D2-A08D-4B5004FBF143}" xr6:coauthVersionLast="47" xr6:coauthVersionMax="47" xr10:uidLastSave="{00000000-0000-0000-0000-000000000000}"/>
  <bookViews>
    <workbookView xWindow="-110" yWindow="-110" windowWidth="19420" windowHeight="10420" tabRatio="559" xr2:uid="{00000000-000D-0000-FFFF-FFFF00000000}"/>
  </bookViews>
  <sheets>
    <sheet name="OSNOVNO POROČILO" sheetId="1" r:id="rId1"/>
    <sheet name="MLEKO" sheetId="2" r:id="rId2"/>
    <sheet name="GIBANJE KOLIČIN IN CEN" sheetId="3" r:id="rId3"/>
    <sheet name="ODKUP MLEKA" sheetId="4" r:id="rId4"/>
  </sheets>
  <definedNames>
    <definedName name="_xlnm._FilterDatabase" localSheetId="2" hidden="1">'GIBANJE KOLIČIN IN CEN'!$B$3:$I$3</definedName>
    <definedName name="_Toc374621968" localSheetId="1">MLEKO!$B$22</definedName>
    <definedName name="_Toc374621969" localSheetId="3">'ODKUP MLEKA'!$B$2</definedName>
    <definedName name="_Toc374621970" localSheetId="3">'ODKUP MLEKA'!$B$6</definedName>
    <definedName name="_Toc374621971" localSheetId="3">'ODKUP MLEKA'!$B$12</definedName>
    <definedName name="_Toc748131" localSheetId="1">MLEKO!$B$2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3" i="3" l="1"/>
</calcChain>
</file>

<file path=xl/sharedStrings.xml><?xml version="1.0" encoding="utf-8"?>
<sst xmlns="http://schemas.openxmlformats.org/spreadsheetml/2006/main" count="102" uniqueCount="83">
  <si>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</si>
  <si>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</si>
  <si>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</si>
  <si>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</si>
  <si>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</si>
  <si>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</si>
  <si>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</si>
  <si>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</si>
  <si>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</si>
  <si>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MLEKO</t>
  </si>
  <si>
    <t>Skupna odkupljena količina (kg)</t>
  </si>
  <si>
    <t>Odkupna cena za mleko, brez DDV, standardizirano na 3,7%  maščobe in 3,15% beljakovin fco obrat (EUR/100 kg)*</t>
  </si>
  <si>
    <t>Dejanska ponderirana odkupna cena, brez DDV, fco obrat</t>
  </si>
  <si>
    <t>(EUR/100kg)*</t>
  </si>
  <si>
    <t>Povp. vsebnost maščobe (%)*</t>
  </si>
  <si>
    <t>Povp. vsebnost beljakovin (%)*</t>
  </si>
  <si>
    <t>Skupna količina odkupljenega mleka z več kot 100.000 mikroorganizmi/ml (kg)**</t>
  </si>
  <si>
    <t>Skupna količina odkupljenega mleka z več kot 400.000 somatskimi celicami/ml (kg)**</t>
  </si>
  <si>
    <t>* na 2 decimalki natančno</t>
  </si>
  <si>
    <t>** ugotovljenih v skladu s predpisi, ki urejajo veterinarsko-sanitarni nadzor živilskih obratov, veterinarsko-sanitarne preglede ter pogoje zdravstvene ustreznosti živil in surovin živalskega izvora</t>
  </si>
  <si>
    <r>
      <t xml:space="preserve">Poročilo o oceni odkupne cene za mleko za tekoči mesec (za Evropsko Komisijo) </t>
    </r>
    <r>
      <rPr>
        <b/>
        <vertAlign val="superscript"/>
        <sz val="10"/>
        <color theme="1"/>
        <rFont val="Times New Roman"/>
        <family val="1"/>
        <charset val="238"/>
      </rPr>
      <t>1</t>
    </r>
  </si>
  <si>
    <t>Tekoči mesec</t>
  </si>
  <si>
    <t>Povp. odkupna cena za mleko standardizirano na 3,7% mašcobe, fco mlekarna (EUR/100kg)</t>
  </si>
  <si>
    <t>Sprememba od prej. meseca</t>
  </si>
  <si>
    <t>Sprememba od prej. meseca (%)</t>
  </si>
  <si>
    <t>Povp. dejanska odkupna cena, fco mlekarna (EUR/100kg)</t>
  </si>
  <si>
    <t>Razlika</t>
  </si>
  <si>
    <t>(kg)</t>
  </si>
  <si>
    <t>(%)</t>
  </si>
  <si>
    <t>Skupna količina odkupljenega mleka (kg)</t>
  </si>
  <si>
    <t>Povp. odkupna cena za mleko, standardizirano na 3,7% mašcobe, fco mlekarna (€/100kg)</t>
  </si>
  <si>
    <t>Povp. dejanska odkupna cena, fco mlekarna (€/100kg)</t>
  </si>
  <si>
    <t>Povp. vsebnost maščob (%)</t>
  </si>
  <si>
    <t>Povp. vsebnost beljakovin (%)</t>
  </si>
  <si>
    <t>Količina odkupljenega mleka z več kot 100.000 mikroorganizmi/ml (kg)</t>
  </si>
  <si>
    <t>Količina odkupljenega mleka z več kot 400.000 somatskimi celicami/ml (kg)</t>
  </si>
  <si>
    <t>Mesec/leto</t>
  </si>
  <si>
    <t>Odkupljena količina (kg)</t>
  </si>
  <si>
    <t>Dejanska ponderirana odkupna cena brez DDV (v EUR/100 kg)</t>
  </si>
  <si>
    <t>Odkupna cena , standardizirana na 3,7 % maščobe in 3,15 % beljakovin (v EUR/100 kg)</t>
  </si>
  <si>
    <t>Tabela 5: Primerjava odkupne cene mleka s prejšnjim obdobjem</t>
  </si>
  <si>
    <t xml:space="preserve">Dejanska ponderirana odkupna cena </t>
  </si>
  <si>
    <t>v EUR/100 kg</t>
  </si>
  <si>
    <t>Sprememba od prej.</t>
  </si>
  <si>
    <t xml:space="preserve"> obdobja</t>
  </si>
  <si>
    <t xml:space="preserve"> obdobja v %</t>
  </si>
  <si>
    <t>MESEC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</si>
  <si>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</si>
  <si>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</si>
  <si>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</si>
  <si>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</si>
  <si>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</si>
  <si>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</si>
  <si>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</si>
  <si>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</si>
  <si>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</si>
  <si>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</si>
  <si>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</si>
  <si>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</si>
  <si>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skupaj</t>
  </si>
  <si>
    <t>Tabela 5: PRIMERJAVA ODKUPA MLEKA MED POSAMEZNIMI LETI</t>
  </si>
  <si>
    <t>Tabela 4:</t>
  </si>
  <si>
    <t>sept</t>
  </si>
  <si>
    <t xml:space="preserve">Odkupljene količine mleka, odkupne cene za mleko, standardizirane na 3,7 % maščobe in dejanske odkupne cene po mesecih </t>
  </si>
  <si>
    <t>Grafikon: Gibanje odkupljene količine mleka, odkupne cene za mleko, standardizirane na 3,7 % maščobe in dejanske odkupne cene po mesecih v letih 2020, 2021 in 2022</t>
  </si>
  <si>
    <t>Grafikon: Gibanje skupne odkupljene količine mleka, količine odkupljenega mleka z več kot 100.000 mikroorganizmi/ml in količine odkupljenega mleka z več kot 400.000 somatskimi celicami/ml po mesecih v letih 2020, 2021 in 2022</t>
  </si>
  <si>
    <t>Grafikon: Gibanje povprečne vsebnosti maščob in beljakovin v odkupljenem mleku po mesecih v letih 2020, 2021 in 2022</t>
  </si>
  <si>
    <t>Grafikon: Gibanje odkupljene količine mleka po letih 2019, 2020, 2021 in 2022</t>
  </si>
  <si>
    <t>2022/21</t>
  </si>
  <si>
    <t>2022/21 (%)</t>
  </si>
  <si>
    <t>Grafikon : Gibanje odkupne cene odkupovalcev za mleko v letih 2019, 2020, 2021 in 2022 (v EUR/100 kg)</t>
  </si>
  <si>
    <t>Tabela 7 : Odkupne cene odkupovalcev za mleko v letih 2019, 2020, 2021 in 2022 (v EUR/100 kg)</t>
  </si>
  <si>
    <t>Ocena cene (EUR/100kg)</t>
  </si>
  <si>
    <t>Reprezentativni trg so predelovalni obrati - mlekarne, ki letno odkupijo več kot 5.000 ton mleka.</t>
  </si>
  <si>
    <t>MESEC: AVGUST 2022</t>
  </si>
  <si>
    <t>Številka: 3305-2/2022/65</t>
  </si>
  <si>
    <t>Datum: 22.9.2022</t>
  </si>
  <si>
    <t>Tabela 4: Mesečno poročilo odkupovalcev mleka za AVGUST 2022</t>
  </si>
  <si>
    <t>Tabela 6: Primerjava odkupnih cen mleka v letih od 2020 do 2022 za mesec AVGUST 2022</t>
  </si>
  <si>
    <t>Tabela 1: Mesečno poročilo mlekarn glede odkupljenega mleka za AVGUST 2022</t>
  </si>
  <si>
    <t>SEPTEMBER</t>
  </si>
  <si>
    <t>Tabela 3: Primerjava odkupljenih količin mleka v letih od 2020 do 2022 za mesec AVGUST  2022</t>
  </si>
  <si>
    <t>Tabela 2: Povp. odkupna cena za mleko standardizirano na 3,7% maščobe, fco mlekarna (EUR/100kg) in povp. dejanska odkupna cena, fco mlekarna (EUR/100kg) za AVGUST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</si>
</sst>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yy"/>
    <numFmt numFmtId="165" formatCode="#,##0.00\ [$€-1]"/>
    <numFmt numFmtId="166" formatCode="0.00_ ;[Red]\-0.00\ "/>
    <numFmt numFmtId="167" formatCode="0.00;[Red]0.00"/>
    <numFmt numFmtId="168" formatCode="#,##0.00\ [$€-1];[Red]\-#,##0.00\ [$€-1]"/>
    <numFmt numFmtId="169" formatCode="#,##0.00\ &quot;€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.5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name val="Arial CE"/>
      <charset val="238"/>
    </font>
    <font>
      <sz val="9"/>
      <color theme="1"/>
      <name val="Arial CE"/>
      <charset val="238"/>
    </font>
    <font>
      <sz val="9"/>
      <color theme="1"/>
      <name val="Arial"/>
      <family val="2"/>
    </font>
    <font>
      <sz val="9"/>
      <name val="Arial"/>
      <family val="2"/>
    </font>
    <font>
      <sz val="7.5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9"/>
      <color theme="1"/>
      <name val="Arial CE"/>
      <charset val="238"/>
    </font>
    <font>
      <sz val="10"/>
      <color indexed="8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rgb="FFFF000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164" fontId="13" fillId="5" borderId="16" xfId="0" applyNumberFormat="1" applyFont="1" applyFill="1" applyBorder="1" applyAlignment="1">
      <alignment horizontal="center"/>
    </xf>
    <xf numFmtId="164" fontId="13" fillId="7" borderId="16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3" fontId="10" fillId="9" borderId="19" xfId="0" applyNumberFormat="1" applyFont="1" applyFill="1" applyBorder="1" applyAlignment="1" applyProtection="1">
      <alignment horizontal="center"/>
      <protection locked="0"/>
    </xf>
    <xf numFmtId="3" fontId="10" fillId="9" borderId="21" xfId="0" applyNumberFormat="1" applyFont="1" applyFill="1" applyBorder="1" applyAlignment="1" applyProtection="1">
      <alignment horizontal="center"/>
      <protection locked="0"/>
    </xf>
    <xf numFmtId="0" fontId="17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10" fillId="10" borderId="19" xfId="0" applyNumberFormat="1" applyFont="1" applyFill="1" applyBorder="1" applyAlignment="1" applyProtection="1">
      <alignment horizontal="center"/>
      <protection locked="0"/>
    </xf>
    <xf numFmtId="3" fontId="10" fillId="10" borderId="21" xfId="0" applyNumberFormat="1" applyFont="1" applyFill="1" applyBorder="1" applyAlignment="1" applyProtection="1">
      <alignment horizontal="center"/>
      <protection locked="0"/>
    </xf>
    <xf numFmtId="3" fontId="17" fillId="10" borderId="21" xfId="0" applyNumberFormat="1" applyFont="1" applyFill="1" applyBorder="1" applyAlignment="1">
      <alignment horizontal="center"/>
    </xf>
    <xf numFmtId="166" fontId="21" fillId="0" borderId="17" xfId="1" applyNumberFormat="1" applyFont="1" applyFill="1" applyBorder="1" applyAlignment="1" applyProtection="1">
      <alignment horizont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3" fontId="18" fillId="10" borderId="27" xfId="0" applyNumberFormat="1" applyFont="1" applyFill="1" applyBorder="1" applyAlignment="1">
      <alignment horizontal="center" vertical="center" wrapText="1"/>
    </xf>
    <xf numFmtId="2" fontId="18" fillId="10" borderId="28" xfId="0" applyNumberFormat="1" applyFont="1" applyFill="1" applyBorder="1" applyAlignment="1">
      <alignment horizontal="center" vertical="center" wrapText="1"/>
    </xf>
    <xf numFmtId="0" fontId="18" fillId="10" borderId="28" xfId="0" applyFont="1" applyFill="1" applyBorder="1" applyAlignment="1">
      <alignment horizontal="center" vertical="center" wrapText="1"/>
    </xf>
    <xf numFmtId="3" fontId="18" fillId="10" borderId="28" xfId="0" applyNumberFormat="1" applyFont="1" applyFill="1" applyBorder="1" applyAlignment="1">
      <alignment horizontal="center" vertical="center" wrapText="1"/>
    </xf>
    <xf numFmtId="3" fontId="18" fillId="10" borderId="2" xfId="0" applyNumberFormat="1" applyFont="1" applyFill="1" applyBorder="1" applyAlignment="1">
      <alignment horizontal="center" vertical="center" wrapText="1"/>
    </xf>
    <xf numFmtId="2" fontId="18" fillId="10" borderId="22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166" fontId="21" fillId="0" borderId="10" xfId="0" applyNumberFormat="1" applyFont="1" applyBorder="1" applyAlignment="1">
      <alignment horizontal="center" wrapText="1"/>
    </xf>
    <xf numFmtId="164" fontId="22" fillId="6" borderId="16" xfId="0" applyNumberFormat="1" applyFont="1" applyFill="1" applyBorder="1" applyAlignment="1">
      <alignment horizontal="center"/>
    </xf>
    <xf numFmtId="164" fontId="13" fillId="5" borderId="5" xfId="0" applyNumberFormat="1" applyFont="1" applyFill="1" applyBorder="1" applyAlignment="1">
      <alignment horizontal="center"/>
    </xf>
    <xf numFmtId="164" fontId="13" fillId="5" borderId="8" xfId="0" applyNumberFormat="1" applyFont="1" applyFill="1" applyBorder="1" applyAlignment="1">
      <alignment horizontal="center"/>
    </xf>
    <xf numFmtId="164" fontId="13" fillId="7" borderId="8" xfId="0" applyNumberFormat="1" applyFont="1" applyFill="1" applyBorder="1" applyAlignment="1">
      <alignment horizontal="center"/>
    </xf>
    <xf numFmtId="164" fontId="22" fillId="6" borderId="5" xfId="0" applyNumberFormat="1" applyFont="1" applyFill="1" applyBorder="1" applyAlignment="1">
      <alignment horizontal="center"/>
    </xf>
    <xf numFmtId="164" fontId="22" fillId="6" borderId="8" xfId="0" applyNumberFormat="1" applyFont="1" applyFill="1" applyBorder="1" applyAlignment="1">
      <alignment horizontal="center"/>
    </xf>
    <xf numFmtId="164" fontId="13" fillId="12" borderId="18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164" fontId="23" fillId="13" borderId="16" xfId="0" applyNumberFormat="1" applyFont="1" applyFill="1" applyBorder="1" applyAlignment="1">
      <alignment horizontal="center"/>
    </xf>
    <xf numFmtId="164" fontId="23" fillId="13" borderId="8" xfId="0" applyNumberFormat="1" applyFont="1" applyFill="1" applyBorder="1" applyAlignment="1">
      <alignment horizontal="center"/>
    </xf>
    <xf numFmtId="0" fontId="18" fillId="11" borderId="32" xfId="0" applyFont="1" applyFill="1" applyBorder="1"/>
    <xf numFmtId="17" fontId="19" fillId="11" borderId="33" xfId="0" applyNumberFormat="1" applyFont="1" applyFill="1" applyBorder="1" applyAlignment="1">
      <alignment horizontal="center"/>
    </xf>
    <xf numFmtId="17" fontId="19" fillId="11" borderId="34" xfId="0" applyNumberFormat="1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 wrapText="1"/>
    </xf>
    <xf numFmtId="166" fontId="16" fillId="0" borderId="1" xfId="0" applyNumberFormat="1" applyFont="1" applyBorder="1" applyAlignment="1">
      <alignment horizontal="center" wrapText="1"/>
    </xf>
    <xf numFmtId="166" fontId="21" fillId="0" borderId="1" xfId="0" applyNumberFormat="1" applyFont="1" applyBorder="1" applyAlignment="1">
      <alignment horizontal="center" wrapText="1"/>
    </xf>
    <xf numFmtId="166" fontId="21" fillId="0" borderId="1" xfId="1" applyNumberFormat="1" applyFont="1" applyFill="1" applyBorder="1" applyAlignment="1" applyProtection="1">
      <alignment horizontal="center" wrapText="1"/>
    </xf>
    <xf numFmtId="166" fontId="16" fillId="0" borderId="6" xfId="0" applyNumberFormat="1" applyFont="1" applyBorder="1" applyAlignment="1">
      <alignment horizontal="center" wrapText="1"/>
    </xf>
    <xf numFmtId="166" fontId="21" fillId="0" borderId="6" xfId="0" applyNumberFormat="1" applyFont="1" applyBorder="1" applyAlignment="1">
      <alignment horizontal="center" wrapText="1"/>
    </xf>
    <xf numFmtId="166" fontId="16" fillId="0" borderId="9" xfId="0" applyNumberFormat="1" applyFont="1" applyBorder="1" applyAlignment="1">
      <alignment horizontal="center" wrapText="1"/>
    </xf>
    <xf numFmtId="166" fontId="21" fillId="0" borderId="9" xfId="0" applyNumberFormat="1" applyFont="1" applyBorder="1" applyAlignment="1">
      <alignment horizontal="center" wrapText="1"/>
    </xf>
    <xf numFmtId="0" fontId="20" fillId="11" borderId="35" xfId="0" applyFont="1" applyFill="1" applyBorder="1" applyAlignment="1">
      <alignment horizontal="center"/>
    </xf>
    <xf numFmtId="0" fontId="20" fillId="11" borderId="32" xfId="0" applyFont="1" applyFill="1" applyBorder="1" applyAlignment="1">
      <alignment horizontal="center" wrapText="1"/>
    </xf>
    <xf numFmtId="164" fontId="23" fillId="13" borderId="18" xfId="0" applyNumberFormat="1" applyFont="1" applyFill="1" applyBorder="1" applyAlignment="1">
      <alignment horizontal="center"/>
    </xf>
    <xf numFmtId="0" fontId="6" fillId="8" borderId="37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166" fontId="21" fillId="0" borderId="39" xfId="1" applyNumberFormat="1" applyFont="1" applyFill="1" applyBorder="1" applyAlignment="1" applyProtection="1">
      <alignment horizontal="center" wrapText="1"/>
    </xf>
    <xf numFmtId="166" fontId="21" fillId="0" borderId="40" xfId="1" applyNumberFormat="1" applyFont="1" applyFill="1" applyBorder="1" applyAlignment="1" applyProtection="1">
      <alignment horizontal="center" wrapText="1"/>
    </xf>
    <xf numFmtId="165" fontId="25" fillId="0" borderId="23" xfId="0" applyNumberFormat="1" applyFont="1" applyFill="1" applyBorder="1" applyAlignment="1">
      <alignment horizontal="center" wrapText="1"/>
    </xf>
    <xf numFmtId="168" fontId="26" fillId="0" borderId="9" xfId="1" applyNumberFormat="1" applyFont="1" applyFill="1" applyBorder="1" applyAlignment="1">
      <alignment horizontal="center" wrapText="1"/>
    </xf>
    <xf numFmtId="10" fontId="26" fillId="0" borderId="10" xfId="1" applyNumberFormat="1" applyFont="1" applyFill="1" applyBorder="1" applyAlignment="1">
      <alignment horizontal="center"/>
    </xf>
    <xf numFmtId="3" fontId="18" fillId="10" borderId="13" xfId="0" applyNumberFormat="1" applyFont="1" applyFill="1" applyBorder="1" applyAlignment="1" applyProtection="1">
      <alignment horizontal="center"/>
      <protection locked="0"/>
    </xf>
    <xf numFmtId="3" fontId="18" fillId="10" borderId="20" xfId="0" applyNumberFormat="1" applyFont="1" applyFill="1" applyBorder="1" applyAlignment="1" applyProtection="1">
      <alignment horizontal="center"/>
      <protection locked="0"/>
    </xf>
    <xf numFmtId="3" fontId="18" fillId="10" borderId="20" xfId="0" applyNumberFormat="1" applyFont="1" applyFill="1" applyBorder="1" applyAlignment="1">
      <alignment horizontal="center"/>
    </xf>
    <xf numFmtId="3" fontId="27" fillId="4" borderId="14" xfId="0" applyNumberFormat="1" applyFont="1" applyFill="1" applyBorder="1" applyAlignment="1">
      <alignment horizontal="center"/>
    </xf>
    <xf numFmtId="10" fontId="27" fillId="4" borderId="15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18" fillId="0" borderId="1" xfId="0" applyNumberFormat="1" applyFont="1" applyBorder="1" applyAlignment="1" applyProtection="1">
      <alignment horizontal="center"/>
      <protection locked="0"/>
    </xf>
    <xf numFmtId="2" fontId="18" fillId="0" borderId="1" xfId="0" applyNumberFormat="1" applyFont="1" applyBorder="1" applyAlignment="1" applyProtection="1">
      <alignment horizontal="center"/>
      <protection locked="0"/>
    </xf>
    <xf numFmtId="3" fontId="18" fillId="0" borderId="1" xfId="0" applyNumberFormat="1" applyFont="1" applyBorder="1" applyAlignment="1" applyProtection="1">
      <alignment horizontal="center"/>
      <protection locked="0"/>
    </xf>
    <xf numFmtId="3" fontId="18" fillId="0" borderId="17" xfId="0" applyNumberFormat="1" applyFont="1" applyBorder="1" applyAlignment="1" applyProtection="1">
      <alignment horizontal="center"/>
      <protection locked="0"/>
    </xf>
    <xf numFmtId="169" fontId="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 applyProtection="1">
      <alignment horizontal="center" vertical="center"/>
      <protection locked="0"/>
    </xf>
    <xf numFmtId="2" fontId="18" fillId="0" borderId="1" xfId="0" applyNumberFormat="1" applyFont="1" applyBorder="1" applyAlignment="1" applyProtection="1">
      <alignment horizontal="center" vertical="center"/>
      <protection locked="0"/>
    </xf>
    <xf numFmtId="3" fontId="18" fillId="0" borderId="1" xfId="0" applyNumberFormat="1" applyFont="1" applyBorder="1" applyAlignment="1" applyProtection="1">
      <alignment horizontal="center" vertical="center"/>
      <protection locked="0"/>
    </xf>
    <xf numFmtId="3" fontId="1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16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wrapText="1"/>
    </xf>
    <xf numFmtId="169" fontId="8" fillId="0" borderId="19" xfId="0" applyNumberFormat="1" applyFont="1" applyFill="1" applyBorder="1" applyAlignment="1">
      <alignment horizontal="center" wrapText="1"/>
    </xf>
    <xf numFmtId="2" fontId="8" fillId="0" borderId="19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3" fontId="8" fillId="0" borderId="3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169" fontId="1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" wrapText="1"/>
    </xf>
    <xf numFmtId="165" fontId="18" fillId="0" borderId="1" xfId="0" applyNumberFormat="1" applyFont="1" applyFill="1" applyBorder="1" applyAlignment="1" applyProtection="1">
      <alignment horizontal="center"/>
      <protection locked="0"/>
    </xf>
    <xf numFmtId="169" fontId="18" fillId="0" borderId="1" xfId="0" applyNumberFormat="1" applyFont="1" applyFill="1" applyBorder="1" applyAlignment="1" applyProtection="1">
      <alignment horizontal="center"/>
      <protection locked="0"/>
    </xf>
    <xf numFmtId="2" fontId="18" fillId="0" borderId="1" xfId="0" applyNumberFormat="1" applyFont="1" applyFill="1" applyBorder="1" applyAlignment="1" applyProtection="1">
      <alignment horizontal="center"/>
      <protection locked="0"/>
    </xf>
    <xf numFmtId="3" fontId="18" fillId="0" borderId="1" xfId="0" applyNumberFormat="1" applyFont="1" applyFill="1" applyBorder="1" applyAlignment="1" applyProtection="1">
      <alignment horizontal="center"/>
      <protection locked="0"/>
    </xf>
    <xf numFmtId="3" fontId="18" fillId="0" borderId="17" xfId="0" applyNumberFormat="1" applyFont="1" applyFill="1" applyBorder="1" applyAlignment="1" applyProtection="1">
      <alignment horizontal="center"/>
      <protection locked="0"/>
    </xf>
    <xf numFmtId="3" fontId="18" fillId="0" borderId="9" xfId="0" applyNumberFormat="1" applyFont="1" applyBorder="1" applyAlignment="1">
      <alignment horizontal="center" wrapText="1"/>
    </xf>
    <xf numFmtId="165" fontId="18" fillId="0" borderId="9" xfId="0" applyNumberFormat="1" applyFont="1" applyFill="1" applyBorder="1" applyAlignment="1" applyProtection="1">
      <alignment horizontal="center"/>
      <protection locked="0"/>
    </xf>
    <xf numFmtId="169" fontId="18" fillId="0" borderId="9" xfId="0" applyNumberFormat="1" applyFont="1" applyFill="1" applyBorder="1" applyAlignment="1" applyProtection="1">
      <alignment horizontal="center"/>
      <protection locked="0"/>
    </xf>
    <xf numFmtId="2" fontId="18" fillId="0" borderId="9" xfId="0" applyNumberFormat="1" applyFont="1" applyFill="1" applyBorder="1" applyAlignment="1" applyProtection="1">
      <alignment horizontal="center"/>
      <protection locked="0"/>
    </xf>
    <xf numFmtId="3" fontId="18" fillId="0" borderId="9" xfId="0" applyNumberFormat="1" applyFont="1" applyFill="1" applyBorder="1" applyAlignment="1" applyProtection="1">
      <alignment horizontal="center"/>
      <protection locked="0"/>
    </xf>
    <xf numFmtId="3" fontId="18" fillId="0" borderId="10" xfId="0" applyNumberFormat="1" applyFont="1" applyFill="1" applyBorder="1" applyAlignment="1" applyProtection="1">
      <alignment horizontal="center"/>
      <protection locked="0"/>
    </xf>
    <xf numFmtId="3" fontId="18" fillId="0" borderId="19" xfId="0" applyNumberFormat="1" applyFont="1" applyBorder="1" applyAlignment="1">
      <alignment horizontal="center" wrapText="1"/>
    </xf>
    <xf numFmtId="165" fontId="18" fillId="0" borderId="19" xfId="0" applyNumberFormat="1" applyFont="1" applyFill="1" applyBorder="1" applyAlignment="1" applyProtection="1">
      <alignment horizontal="center"/>
      <protection locked="0"/>
    </xf>
    <xf numFmtId="169" fontId="18" fillId="0" borderId="19" xfId="0" applyNumberFormat="1" applyFont="1" applyFill="1" applyBorder="1" applyAlignment="1" applyProtection="1">
      <alignment horizontal="center"/>
      <protection locked="0"/>
    </xf>
    <xf numFmtId="2" fontId="18" fillId="0" borderId="19" xfId="0" applyNumberFormat="1" applyFont="1" applyFill="1" applyBorder="1" applyAlignment="1" applyProtection="1">
      <alignment horizontal="center"/>
      <protection locked="0"/>
    </xf>
    <xf numFmtId="3" fontId="18" fillId="0" borderId="19" xfId="0" applyNumberFormat="1" applyFont="1" applyFill="1" applyBorder="1" applyAlignment="1" applyProtection="1">
      <alignment horizontal="center"/>
      <protection locked="0"/>
    </xf>
    <xf numFmtId="3" fontId="18" fillId="0" borderId="31" xfId="0" applyNumberFormat="1" applyFont="1" applyFill="1" applyBorder="1" applyAlignment="1" applyProtection="1">
      <alignment horizontal="center"/>
      <protection locked="0"/>
    </xf>
    <xf numFmtId="3" fontId="18" fillId="0" borderId="17" xfId="0" applyNumberFormat="1" applyFont="1" applyBorder="1" applyAlignment="1">
      <alignment horizontal="center" wrapText="1"/>
    </xf>
    <xf numFmtId="165" fontId="18" fillId="0" borderId="9" xfId="0" applyNumberFormat="1" applyFont="1" applyBorder="1" applyAlignment="1" applyProtection="1">
      <alignment horizontal="center"/>
      <protection locked="0"/>
    </xf>
    <xf numFmtId="169" fontId="18" fillId="0" borderId="9" xfId="0" applyNumberFormat="1" applyFont="1" applyBorder="1" applyAlignment="1" applyProtection="1">
      <alignment horizontal="center"/>
      <protection locked="0"/>
    </xf>
    <xf numFmtId="3" fontId="18" fillId="0" borderId="6" xfId="0" applyNumberFormat="1" applyFont="1" applyBorder="1" applyAlignment="1">
      <alignment horizontal="center" wrapText="1"/>
    </xf>
    <xf numFmtId="165" fontId="18" fillId="0" borderId="6" xfId="0" applyNumberFormat="1" applyFont="1" applyBorder="1" applyAlignment="1" applyProtection="1">
      <alignment horizontal="center"/>
      <protection locked="0"/>
    </xf>
    <xf numFmtId="169" fontId="18" fillId="0" borderId="6" xfId="0" applyNumberFormat="1" applyFont="1" applyBorder="1" applyAlignment="1" applyProtection="1">
      <alignment horizontal="center"/>
      <protection locked="0"/>
    </xf>
    <xf numFmtId="2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7" xfId="0" applyNumberFormat="1" applyFont="1" applyFill="1" applyBorder="1" applyAlignment="1" applyProtection="1">
      <alignment horizontal="center"/>
      <protection locked="0"/>
    </xf>
    <xf numFmtId="10" fontId="21" fillId="0" borderId="15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21" fillId="0" borderId="17" xfId="0" applyNumberFormat="1" applyFont="1" applyBorder="1" applyAlignment="1">
      <alignment horizontal="center"/>
    </xf>
    <xf numFmtId="167" fontId="21" fillId="0" borderId="16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8" fillId="0" borderId="0" xfId="0" applyFont="1"/>
    <xf numFmtId="0" fontId="0" fillId="0" borderId="0" xfId="0" applyAlignment="1">
      <alignment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165" fontId="25" fillId="0" borderId="23" xfId="0" applyNumberFormat="1" applyFont="1" applyBorder="1" applyAlignment="1">
      <alignment horizontal="center" wrapText="1"/>
    </xf>
    <xf numFmtId="168" fontId="21" fillId="0" borderId="9" xfId="1" applyNumberFormat="1" applyFont="1" applyFill="1" applyBorder="1" applyAlignment="1">
      <alignment horizontal="center" wrapText="1"/>
    </xf>
    <xf numFmtId="10" fontId="21" fillId="0" borderId="10" xfId="1" applyNumberFormat="1" applyFont="1" applyFill="1" applyBorder="1" applyAlignment="1">
      <alignment horizontal="center"/>
    </xf>
    <xf numFmtId="3" fontId="18" fillId="9" borderId="19" xfId="0" applyNumberFormat="1" applyFont="1" applyFill="1" applyBorder="1" applyAlignment="1">
      <alignment horizontal="center" vertical="center"/>
    </xf>
    <xf numFmtId="3" fontId="18" fillId="9" borderId="21" xfId="0" applyNumberFormat="1" applyFont="1" applyFill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4" fontId="0" fillId="0" borderId="2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18" fillId="0" borderId="1" xfId="0" applyNumberFormat="1" applyFont="1" applyBorder="1" applyAlignment="1">
      <alignment horizontal="center" vertical="center" wrapText="1"/>
    </xf>
    <xf numFmtId="164" fontId="23" fillId="14" borderId="16" xfId="0" applyNumberFormat="1" applyFont="1" applyFill="1" applyBorder="1" applyAlignment="1">
      <alignment horizontal="center"/>
    </xf>
    <xf numFmtId="164" fontId="24" fillId="14" borderId="16" xfId="0" applyNumberFormat="1" applyFont="1" applyFill="1" applyBorder="1" applyAlignment="1">
      <alignment horizontal="center"/>
    </xf>
    <xf numFmtId="164" fontId="23" fillId="14" borderId="8" xfId="0" applyNumberFormat="1" applyFont="1" applyFill="1" applyBorder="1" applyAlignment="1">
      <alignment horizontal="center"/>
    </xf>
    <xf numFmtId="164" fontId="23" fillId="14" borderId="18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 wrapText="1"/>
    </xf>
    <xf numFmtId="165" fontId="18" fillId="0" borderId="19" xfId="0" applyNumberFormat="1" applyFont="1" applyBorder="1" applyAlignment="1" applyProtection="1">
      <alignment horizontal="center"/>
      <protection locked="0"/>
    </xf>
    <xf numFmtId="0" fontId="29" fillId="0" borderId="19" xfId="0" applyFont="1" applyFill="1" applyBorder="1" applyAlignment="1">
      <alignment horizontal="center" wrapText="1"/>
    </xf>
    <xf numFmtId="3" fontId="29" fillId="0" borderId="19" xfId="0" applyNumberFormat="1" applyFont="1" applyFill="1" applyBorder="1" applyAlignment="1">
      <alignment horizontal="center" wrapText="1"/>
    </xf>
    <xf numFmtId="3" fontId="29" fillId="0" borderId="31" xfId="0" applyNumberFormat="1" applyFont="1" applyFill="1" applyBorder="1" applyAlignment="1">
      <alignment horizontal="center" wrapText="1"/>
    </xf>
    <xf numFmtId="0" fontId="11" fillId="0" borderId="13" xfId="0" applyFont="1" applyBorder="1"/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</cellXfs>
  <cellStyles count="2">
    <cellStyle name="Navadno" xfId="0" builtinId="0"/>
    <cellStyle name="Odstotek" xfId="1" builtinId="5"/>
  </cellStyles>
  <dxfs count="18"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CEN'!$B$4:$B$28</c:f>
              <c:numCache>
                <c:formatCode>mmm\ yy</c:formatCode>
                <c:ptCount val="25"/>
                <c:pt idx="0">
                  <c:v>44774</c:v>
                </c:pt>
                <c:pt idx="1">
                  <c:v>44743</c:v>
                </c:pt>
                <c:pt idx="2">
                  <c:v>44713</c:v>
                </c:pt>
                <c:pt idx="3">
                  <c:v>44682</c:v>
                </c:pt>
                <c:pt idx="4">
                  <c:v>44652</c:v>
                </c:pt>
                <c:pt idx="5">
                  <c:v>44621</c:v>
                </c:pt>
                <c:pt idx="6">
                  <c:v>44593</c:v>
                </c:pt>
                <c:pt idx="7">
                  <c:v>44562</c:v>
                </c:pt>
                <c:pt idx="8">
                  <c:v>44531</c:v>
                </c:pt>
                <c:pt idx="9">
                  <c:v>44501</c:v>
                </c:pt>
                <c:pt idx="10">
                  <c:v>44470</c:v>
                </c:pt>
                <c:pt idx="11">
                  <c:v>44440</c:v>
                </c:pt>
                <c:pt idx="12">
                  <c:v>44409</c:v>
                </c:pt>
                <c:pt idx="13">
                  <c:v>44378</c:v>
                </c:pt>
                <c:pt idx="14">
                  <c:v>44348</c:v>
                </c:pt>
                <c:pt idx="15">
                  <c:v>44317</c:v>
                </c:pt>
                <c:pt idx="16">
                  <c:v>44287</c:v>
                </c:pt>
                <c:pt idx="17">
                  <c:v>44256</c:v>
                </c:pt>
                <c:pt idx="18">
                  <c:v>44228</c:v>
                </c:pt>
                <c:pt idx="19">
                  <c:v>44197</c:v>
                </c:pt>
                <c:pt idx="20">
                  <c:v>44166</c:v>
                </c:pt>
                <c:pt idx="21">
                  <c:v>44136</c:v>
                </c:pt>
                <c:pt idx="22">
                  <c:v>44105</c:v>
                </c:pt>
                <c:pt idx="23">
                  <c:v>44075</c:v>
                </c:pt>
                <c:pt idx="24">
                  <c:v>44044</c:v>
                </c:pt>
              </c:numCache>
            </c:numRef>
          </c:cat>
          <c:val>
            <c:numRef>
              <c:f>'GIBANJE KOLIČIN IN CEN'!$C$4:$C$28</c:f>
              <c:numCache>
                <c:formatCode>#,##0</c:formatCode>
                <c:ptCount val="25"/>
                <c:pt idx="0">
                  <c:v>32045700</c:v>
                </c:pt>
                <c:pt idx="1">
                  <c:v>33021018</c:v>
                </c:pt>
                <c:pt idx="2">
                  <c:v>33426181</c:v>
                </c:pt>
                <c:pt idx="3">
                  <c:v>36278566</c:v>
                </c:pt>
                <c:pt idx="4">
                  <c:v>34966419</c:v>
                </c:pt>
                <c:pt idx="5">
                  <c:v>36367234</c:v>
                </c:pt>
                <c:pt idx="6">
                  <c:v>32363756</c:v>
                </c:pt>
                <c:pt idx="7">
                  <c:v>34763962</c:v>
                </c:pt>
                <c:pt idx="8">
                  <c:v>33313552</c:v>
                </c:pt>
                <c:pt idx="9">
                  <c:v>31425334</c:v>
                </c:pt>
                <c:pt idx="10">
                  <c:v>32651777</c:v>
                </c:pt>
                <c:pt idx="11">
                  <c:v>32890632</c:v>
                </c:pt>
                <c:pt idx="12">
                  <c:v>34404707</c:v>
                </c:pt>
                <c:pt idx="13">
                  <c:v>35762830</c:v>
                </c:pt>
                <c:pt idx="14">
                  <c:v>35354150</c:v>
                </c:pt>
                <c:pt idx="15">
                  <c:v>37838665</c:v>
                </c:pt>
                <c:pt idx="16">
                  <c:v>36268855</c:v>
                </c:pt>
                <c:pt idx="17">
                  <c:v>36360809</c:v>
                </c:pt>
                <c:pt idx="18">
                  <c:v>31904415</c:v>
                </c:pt>
                <c:pt idx="19">
                  <c:v>33811306</c:v>
                </c:pt>
                <c:pt idx="20">
                  <c:v>33262055</c:v>
                </c:pt>
                <c:pt idx="21">
                  <c:v>31318824</c:v>
                </c:pt>
                <c:pt idx="22">
                  <c:v>32298850</c:v>
                </c:pt>
                <c:pt idx="23">
                  <c:v>31752480</c:v>
                </c:pt>
                <c:pt idx="24">
                  <c:v>34398749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D-48B2-917E-82440D8D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61516736"/>
        <c:axId val="761515168"/>
      </c:barChart>
      <c:lineChart>
        <c:grouping val="standard"/>
        <c:varyColors val="0"/>
        <c:ser>
          <c:idx val="1"/>
          <c:order val="1"/>
          <c:tx>
            <c:strRef>
              <c:f>'GIBANJE KOLIČIN IN CEN'!$D$3</c:f>
              <c:strCache>
                <c:ptCount val="1"/>
                <c:pt idx="0">
                  <c:v>Povp. odkupna cena za mleko, standardizirano na 3,7% mašcobe, fco mlekarna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CEN'!$B$4:$B$28</c:f>
              <c:numCache>
                <c:formatCode>mmm\ yy</c:formatCode>
                <c:ptCount val="25"/>
                <c:pt idx="0">
                  <c:v>44774</c:v>
                </c:pt>
                <c:pt idx="1">
                  <c:v>44743</c:v>
                </c:pt>
                <c:pt idx="2">
                  <c:v>44713</c:v>
                </c:pt>
                <c:pt idx="3">
                  <c:v>44682</c:v>
                </c:pt>
                <c:pt idx="4">
                  <c:v>44652</c:v>
                </c:pt>
                <c:pt idx="5">
                  <c:v>44621</c:v>
                </c:pt>
                <c:pt idx="6">
                  <c:v>44593</c:v>
                </c:pt>
                <c:pt idx="7">
                  <c:v>44562</c:v>
                </c:pt>
                <c:pt idx="8">
                  <c:v>44531</c:v>
                </c:pt>
                <c:pt idx="9">
                  <c:v>44501</c:v>
                </c:pt>
                <c:pt idx="10">
                  <c:v>44470</c:v>
                </c:pt>
                <c:pt idx="11">
                  <c:v>44440</c:v>
                </c:pt>
                <c:pt idx="12">
                  <c:v>44409</c:v>
                </c:pt>
                <c:pt idx="13">
                  <c:v>44378</c:v>
                </c:pt>
                <c:pt idx="14">
                  <c:v>44348</c:v>
                </c:pt>
                <c:pt idx="15">
                  <c:v>44317</c:v>
                </c:pt>
                <c:pt idx="16">
                  <c:v>44287</c:v>
                </c:pt>
                <c:pt idx="17">
                  <c:v>44256</c:v>
                </c:pt>
                <c:pt idx="18">
                  <c:v>44228</c:v>
                </c:pt>
                <c:pt idx="19">
                  <c:v>44197</c:v>
                </c:pt>
                <c:pt idx="20">
                  <c:v>44166</c:v>
                </c:pt>
                <c:pt idx="21">
                  <c:v>44136</c:v>
                </c:pt>
                <c:pt idx="22">
                  <c:v>44105</c:v>
                </c:pt>
                <c:pt idx="23">
                  <c:v>44075</c:v>
                </c:pt>
                <c:pt idx="24">
                  <c:v>44044</c:v>
                </c:pt>
              </c:numCache>
            </c:numRef>
          </c:cat>
          <c:val>
            <c:numRef>
              <c:f>'GIBANJE KOLIČIN IN CEN'!$D$4:$D$28</c:f>
              <c:numCache>
                <c:formatCode>#,##0.00\ [$€-1]</c:formatCode>
                <c:ptCount val="25"/>
                <c:pt idx="0">
                  <c:v>46.55</c:v>
                </c:pt>
                <c:pt idx="1">
                  <c:v>44.82</c:v>
                </c:pt>
                <c:pt idx="2">
                  <c:v>42.85</c:v>
                </c:pt>
                <c:pt idx="3">
                  <c:v>40.86</c:v>
                </c:pt>
                <c:pt idx="4">
                  <c:v>38.659999999999997</c:v>
                </c:pt>
                <c:pt idx="5">
                  <c:v>36.36</c:v>
                </c:pt>
                <c:pt idx="6" formatCode="#,##0.00\ &quot;€&quot;">
                  <c:v>35.270000000000003</c:v>
                </c:pt>
                <c:pt idx="7" formatCode="#,##0.00\ &quot;€&quot;">
                  <c:v>34.340000000000003</c:v>
                </c:pt>
                <c:pt idx="8" formatCode="#,##0.00\ &quot;€&quot;">
                  <c:v>33.67</c:v>
                </c:pt>
                <c:pt idx="9" formatCode="#,##0.00\ &quot;€&quot;">
                  <c:v>33.049999999999997</c:v>
                </c:pt>
                <c:pt idx="10" formatCode="#,##0.00\ &quot;€&quot;">
                  <c:v>32.44</c:v>
                </c:pt>
                <c:pt idx="11" formatCode="#,##0.00\ &quot;€&quot;">
                  <c:v>32.28</c:v>
                </c:pt>
                <c:pt idx="12" formatCode="#,##0.00\ &quot;€&quot;">
                  <c:v>32.159999999999997</c:v>
                </c:pt>
                <c:pt idx="13" formatCode="#,##0.00\ &quot;€&quot;">
                  <c:v>31.84</c:v>
                </c:pt>
                <c:pt idx="14">
                  <c:v>30.98</c:v>
                </c:pt>
                <c:pt idx="15" formatCode="#,##0.00\ &quot;€&quot;">
                  <c:v>30.97</c:v>
                </c:pt>
                <c:pt idx="16" formatCode="#,##0.00\ &quot;€&quot;">
                  <c:v>30.91</c:v>
                </c:pt>
                <c:pt idx="17">
                  <c:v>30.52</c:v>
                </c:pt>
                <c:pt idx="18">
                  <c:v>30.39</c:v>
                </c:pt>
                <c:pt idx="19">
                  <c:v>30.7</c:v>
                </c:pt>
                <c:pt idx="20">
                  <c:v>30.85</c:v>
                </c:pt>
                <c:pt idx="21">
                  <c:v>30.87</c:v>
                </c:pt>
                <c:pt idx="22">
                  <c:v>30.39</c:v>
                </c:pt>
                <c:pt idx="23">
                  <c:v>30.16</c:v>
                </c:pt>
                <c:pt idx="24">
                  <c:v>30.05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D-48B2-917E-82440D8D45C1}"/>
            </c:ext>
          </c:extLst>
        </c:ser>
        <c:ser>
          <c:idx val="2"/>
          <c:order val="2"/>
          <c:tx>
            <c:strRef>
              <c:f>'GIBANJE KOLIČIN IN CEN'!$E$3</c:f>
              <c:strCache>
                <c:ptCount val="1"/>
                <c:pt idx="0">
                  <c:v>Povp. dejanska odkupna cena, fco mlekarna (€/100kg)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'GIBANJE KOLIČIN IN CEN'!$B$4:$B$28</c:f>
              <c:numCache>
                <c:formatCode>mmm\ yy</c:formatCode>
                <c:ptCount val="25"/>
                <c:pt idx="0">
                  <c:v>44774</c:v>
                </c:pt>
                <c:pt idx="1">
                  <c:v>44743</c:v>
                </c:pt>
                <c:pt idx="2">
                  <c:v>44713</c:v>
                </c:pt>
                <c:pt idx="3">
                  <c:v>44682</c:v>
                </c:pt>
                <c:pt idx="4">
                  <c:v>44652</c:v>
                </c:pt>
                <c:pt idx="5">
                  <c:v>44621</c:v>
                </c:pt>
                <c:pt idx="6">
                  <c:v>44593</c:v>
                </c:pt>
                <c:pt idx="7">
                  <c:v>44562</c:v>
                </c:pt>
                <c:pt idx="8">
                  <c:v>44531</c:v>
                </c:pt>
                <c:pt idx="9">
                  <c:v>44501</c:v>
                </c:pt>
                <c:pt idx="10">
                  <c:v>44470</c:v>
                </c:pt>
                <c:pt idx="11">
                  <c:v>44440</c:v>
                </c:pt>
                <c:pt idx="12">
                  <c:v>44409</c:v>
                </c:pt>
                <c:pt idx="13">
                  <c:v>44378</c:v>
                </c:pt>
                <c:pt idx="14">
                  <c:v>44348</c:v>
                </c:pt>
                <c:pt idx="15">
                  <c:v>44317</c:v>
                </c:pt>
                <c:pt idx="16">
                  <c:v>44287</c:v>
                </c:pt>
                <c:pt idx="17">
                  <c:v>44256</c:v>
                </c:pt>
                <c:pt idx="18">
                  <c:v>44228</c:v>
                </c:pt>
                <c:pt idx="19">
                  <c:v>44197</c:v>
                </c:pt>
                <c:pt idx="20">
                  <c:v>44166</c:v>
                </c:pt>
                <c:pt idx="21">
                  <c:v>44136</c:v>
                </c:pt>
                <c:pt idx="22">
                  <c:v>44105</c:v>
                </c:pt>
                <c:pt idx="23">
                  <c:v>44075</c:v>
                </c:pt>
                <c:pt idx="24">
                  <c:v>44044</c:v>
                </c:pt>
              </c:numCache>
            </c:numRef>
          </c:cat>
          <c:val>
            <c:numRef>
              <c:f>'GIBANJE KOLIČIN IN CEN'!$E$4:$E$28</c:f>
              <c:numCache>
                <c:formatCode>#,##0.00\ [$€-1]</c:formatCode>
                <c:ptCount val="25"/>
                <c:pt idx="0">
                  <c:v>49.73</c:v>
                </c:pt>
                <c:pt idx="1">
                  <c:v>47.63</c:v>
                </c:pt>
                <c:pt idx="2">
                  <c:v>45.85</c:v>
                </c:pt>
                <c:pt idx="3">
                  <c:v>44.47</c:v>
                </c:pt>
                <c:pt idx="4" formatCode="#,##0.00\ &quot;€&quot;">
                  <c:v>42.73</c:v>
                </c:pt>
                <c:pt idx="5" formatCode="#,##0.00\ &quot;€&quot;">
                  <c:v>40.54</c:v>
                </c:pt>
                <c:pt idx="6" formatCode="#,##0.00\ &quot;€&quot;">
                  <c:v>39.26</c:v>
                </c:pt>
                <c:pt idx="7" formatCode="#,##0.00\ &quot;€&quot;">
                  <c:v>38.08</c:v>
                </c:pt>
                <c:pt idx="8" formatCode="#,##0.00\ &quot;€&quot;">
                  <c:v>37.67</c:v>
                </c:pt>
                <c:pt idx="9" formatCode="#,##0.00\ &quot;€&quot;">
                  <c:v>36.92</c:v>
                </c:pt>
                <c:pt idx="10" formatCode="#,##0.00\ &quot;€&quot;">
                  <c:v>36.07</c:v>
                </c:pt>
                <c:pt idx="11" formatCode="#,##0.00\ &quot;€&quot;">
                  <c:v>35.11</c:v>
                </c:pt>
                <c:pt idx="12" formatCode="#,##0.00\ &quot;€&quot;">
                  <c:v>34.31</c:v>
                </c:pt>
                <c:pt idx="13" formatCode="#,##0.00\ &quot;€&quot;">
                  <c:v>33.64</c:v>
                </c:pt>
                <c:pt idx="14" formatCode="#,##0.00\ &quot;€&quot;">
                  <c:v>33.090000000000003</c:v>
                </c:pt>
                <c:pt idx="15" formatCode="#,##0.00\ &quot;€&quot;">
                  <c:v>33.74</c:v>
                </c:pt>
                <c:pt idx="16" formatCode="#,##0.00\ &quot;€&quot;">
                  <c:v>34.01</c:v>
                </c:pt>
                <c:pt idx="17" formatCode="#,##0.00\ &quot;€&quot;">
                  <c:v>33.700000000000003</c:v>
                </c:pt>
                <c:pt idx="18" formatCode="#,##0.00\ &quot;€&quot;">
                  <c:v>33.82</c:v>
                </c:pt>
                <c:pt idx="19" formatCode="#,##0.00\ &quot;€&quot;">
                  <c:v>34.31</c:v>
                </c:pt>
                <c:pt idx="20" formatCode="#,##0.00\ &quot;€&quot;">
                  <c:v>34.69</c:v>
                </c:pt>
                <c:pt idx="21" formatCode="#,##0.00\ &quot;€&quot;">
                  <c:v>34.58</c:v>
                </c:pt>
                <c:pt idx="22" formatCode="#,##0.00\ &quot;€&quot;">
                  <c:v>33.75</c:v>
                </c:pt>
                <c:pt idx="23" formatCode="#,##0.00\ &quot;€&quot;">
                  <c:v>33.020000000000003</c:v>
                </c:pt>
                <c:pt idx="24" formatCode="#,##0.00\ &quot;€&quot;">
                  <c:v>32.39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D-48B2-917E-82440D8D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514384"/>
        <c:axId val="761517128"/>
      </c:lineChart>
      <c:dateAx>
        <c:axId val="761516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V LETU 2020 - 2022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5168"/>
        <c:crosses val="autoZero"/>
        <c:auto val="1"/>
        <c:lblOffset val="100"/>
        <c:baseTimeUnit val="months"/>
      </c:dateAx>
      <c:valAx>
        <c:axId val="761515168"/>
        <c:scaling>
          <c:orientation val="minMax"/>
          <c:min val="1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SKUPNA</a:t>
                </a:r>
                <a:r>
                  <a:rPr lang="sl-SI" baseline="0"/>
                  <a:t> KOLIČINA ODKUPLJENEGA MLEKA V 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3019350127783867E-3"/>
              <c:y val="0.12448812448812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6736"/>
        <c:crosses val="autoZero"/>
        <c:crossBetween val="between"/>
      </c:valAx>
      <c:valAx>
        <c:axId val="761517128"/>
        <c:scaling>
          <c:orientation val="minMax"/>
          <c:min val="1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</a:t>
                </a:r>
                <a:r>
                  <a:rPr lang="sl-SI" baseline="0"/>
                  <a:t> €/100KG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6173050110247704"/>
              <c:y val="0.26820845183049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4384"/>
        <c:crosses val="max"/>
        <c:crossBetween val="between"/>
      </c:valAx>
      <c:dateAx>
        <c:axId val="761514384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7615171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CEN'!$B$4:$B$28</c:f>
              <c:numCache>
                <c:formatCode>mmm\ yy</c:formatCode>
                <c:ptCount val="25"/>
                <c:pt idx="0">
                  <c:v>44774</c:v>
                </c:pt>
                <c:pt idx="1">
                  <c:v>44743</c:v>
                </c:pt>
                <c:pt idx="2">
                  <c:v>44713</c:v>
                </c:pt>
                <c:pt idx="3">
                  <c:v>44682</c:v>
                </c:pt>
                <c:pt idx="4">
                  <c:v>44652</c:v>
                </c:pt>
                <c:pt idx="5">
                  <c:v>44621</c:v>
                </c:pt>
                <c:pt idx="6">
                  <c:v>44593</c:v>
                </c:pt>
                <c:pt idx="7">
                  <c:v>44562</c:v>
                </c:pt>
                <c:pt idx="8">
                  <c:v>44531</c:v>
                </c:pt>
                <c:pt idx="9">
                  <c:v>44501</c:v>
                </c:pt>
                <c:pt idx="10">
                  <c:v>44470</c:v>
                </c:pt>
                <c:pt idx="11">
                  <c:v>44440</c:v>
                </c:pt>
                <c:pt idx="12">
                  <c:v>44409</c:v>
                </c:pt>
                <c:pt idx="13">
                  <c:v>44378</c:v>
                </c:pt>
                <c:pt idx="14">
                  <c:v>44348</c:v>
                </c:pt>
                <c:pt idx="15">
                  <c:v>44317</c:v>
                </c:pt>
                <c:pt idx="16">
                  <c:v>44287</c:v>
                </c:pt>
                <c:pt idx="17">
                  <c:v>44256</c:v>
                </c:pt>
                <c:pt idx="18">
                  <c:v>44228</c:v>
                </c:pt>
                <c:pt idx="19">
                  <c:v>44197</c:v>
                </c:pt>
                <c:pt idx="20">
                  <c:v>44166</c:v>
                </c:pt>
                <c:pt idx="21">
                  <c:v>44136</c:v>
                </c:pt>
                <c:pt idx="22">
                  <c:v>44105</c:v>
                </c:pt>
                <c:pt idx="23">
                  <c:v>44075</c:v>
                </c:pt>
                <c:pt idx="24">
                  <c:v>44044</c:v>
                </c:pt>
              </c:numCache>
            </c:numRef>
          </c:cat>
          <c:val>
            <c:numRef>
              <c:f>'GIBANJE KOLIČIN IN CEN'!$C$4:$C$28</c:f>
              <c:numCache>
                <c:formatCode>#,##0</c:formatCode>
                <c:ptCount val="25"/>
                <c:pt idx="0">
                  <c:v>32045700</c:v>
                </c:pt>
                <c:pt idx="1">
                  <c:v>33021018</c:v>
                </c:pt>
                <c:pt idx="2">
                  <c:v>33426181</c:v>
                </c:pt>
                <c:pt idx="3">
                  <c:v>36278566</c:v>
                </c:pt>
                <c:pt idx="4">
                  <c:v>34966419</c:v>
                </c:pt>
                <c:pt idx="5">
                  <c:v>36367234</c:v>
                </c:pt>
                <c:pt idx="6">
                  <c:v>32363756</c:v>
                </c:pt>
                <c:pt idx="7">
                  <c:v>34763962</c:v>
                </c:pt>
                <c:pt idx="8">
                  <c:v>33313552</c:v>
                </c:pt>
                <c:pt idx="9">
                  <c:v>31425334</c:v>
                </c:pt>
                <c:pt idx="10">
                  <c:v>32651777</c:v>
                </c:pt>
                <c:pt idx="11">
                  <c:v>32890632</c:v>
                </c:pt>
                <c:pt idx="12">
                  <c:v>34404707</c:v>
                </c:pt>
                <c:pt idx="13">
                  <c:v>35762830</c:v>
                </c:pt>
                <c:pt idx="14">
                  <c:v>35354150</c:v>
                </c:pt>
                <c:pt idx="15">
                  <c:v>37838665</c:v>
                </c:pt>
                <c:pt idx="16">
                  <c:v>36268855</c:v>
                </c:pt>
                <c:pt idx="17">
                  <c:v>36360809</c:v>
                </c:pt>
                <c:pt idx="18">
                  <c:v>31904415</c:v>
                </c:pt>
                <c:pt idx="19">
                  <c:v>33811306</c:v>
                </c:pt>
                <c:pt idx="20">
                  <c:v>33262055</c:v>
                </c:pt>
                <c:pt idx="21">
                  <c:v>31318824</c:v>
                </c:pt>
                <c:pt idx="22">
                  <c:v>32298850</c:v>
                </c:pt>
                <c:pt idx="23">
                  <c:v>31752480</c:v>
                </c:pt>
                <c:pt idx="24">
                  <c:v>34398749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4-41A2-B011-5E0D0BE3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514776"/>
        <c:axId val="761515560"/>
      </c:barChart>
      <c:lineChart>
        <c:grouping val="standard"/>
        <c:varyColors val="0"/>
        <c:ser>
          <c:idx val="1"/>
          <c:order val="1"/>
          <c:tx>
            <c:strRef>
              <c:f>'GIBANJE KOLIČIN IN CEN'!$H$3</c:f>
              <c:strCache>
                <c:ptCount val="1"/>
                <c:pt idx="0">
                  <c:v>Količina odkupljenega mleka z več kot 100.000 mikroorganizmi/ml 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CEN'!$B$4:$B$28</c:f>
              <c:numCache>
                <c:formatCode>mmm\ yy</c:formatCode>
                <c:ptCount val="25"/>
                <c:pt idx="0">
                  <c:v>44774</c:v>
                </c:pt>
                <c:pt idx="1">
                  <c:v>44743</c:v>
                </c:pt>
                <c:pt idx="2">
                  <c:v>44713</c:v>
                </c:pt>
                <c:pt idx="3">
                  <c:v>44682</c:v>
                </c:pt>
                <c:pt idx="4">
                  <c:v>44652</c:v>
                </c:pt>
                <c:pt idx="5">
                  <c:v>44621</c:v>
                </c:pt>
                <c:pt idx="6">
                  <c:v>44593</c:v>
                </c:pt>
                <c:pt idx="7">
                  <c:v>44562</c:v>
                </c:pt>
                <c:pt idx="8">
                  <c:v>44531</c:v>
                </c:pt>
                <c:pt idx="9">
                  <c:v>44501</c:v>
                </c:pt>
                <c:pt idx="10">
                  <c:v>44470</c:v>
                </c:pt>
                <c:pt idx="11">
                  <c:v>44440</c:v>
                </c:pt>
                <c:pt idx="12">
                  <c:v>44409</c:v>
                </c:pt>
                <c:pt idx="13">
                  <c:v>44378</c:v>
                </c:pt>
                <c:pt idx="14">
                  <c:v>44348</c:v>
                </c:pt>
                <c:pt idx="15">
                  <c:v>44317</c:v>
                </c:pt>
                <c:pt idx="16">
                  <c:v>44287</c:v>
                </c:pt>
                <c:pt idx="17">
                  <c:v>44256</c:v>
                </c:pt>
                <c:pt idx="18">
                  <c:v>44228</c:v>
                </c:pt>
                <c:pt idx="19">
                  <c:v>44197</c:v>
                </c:pt>
                <c:pt idx="20">
                  <c:v>44166</c:v>
                </c:pt>
                <c:pt idx="21">
                  <c:v>44136</c:v>
                </c:pt>
                <c:pt idx="22">
                  <c:v>44105</c:v>
                </c:pt>
                <c:pt idx="23">
                  <c:v>44075</c:v>
                </c:pt>
                <c:pt idx="24">
                  <c:v>44044</c:v>
                </c:pt>
              </c:numCache>
            </c:numRef>
          </c:cat>
          <c:val>
            <c:numRef>
              <c:f>'GIBANJE KOLIČIN IN CEN'!$H$4:$H$28</c:f>
              <c:numCache>
                <c:formatCode>#,##0</c:formatCode>
                <c:ptCount val="25"/>
                <c:pt idx="0">
                  <c:v>2489268</c:v>
                </c:pt>
                <c:pt idx="1">
                  <c:v>2248488</c:v>
                </c:pt>
                <c:pt idx="2">
                  <c:v>2645249</c:v>
                </c:pt>
                <c:pt idx="3">
                  <c:v>3339149</c:v>
                </c:pt>
                <c:pt idx="4">
                  <c:v>2041713</c:v>
                </c:pt>
                <c:pt idx="5">
                  <c:v>2055613</c:v>
                </c:pt>
                <c:pt idx="6">
                  <c:v>1742806</c:v>
                </c:pt>
                <c:pt idx="7">
                  <c:v>1614911</c:v>
                </c:pt>
                <c:pt idx="8">
                  <c:v>1677002</c:v>
                </c:pt>
                <c:pt idx="9">
                  <c:v>1685659</c:v>
                </c:pt>
                <c:pt idx="10">
                  <c:v>1987728</c:v>
                </c:pt>
                <c:pt idx="11">
                  <c:v>2352968</c:v>
                </c:pt>
                <c:pt idx="12">
                  <c:v>2024537</c:v>
                </c:pt>
                <c:pt idx="13">
                  <c:v>2269553</c:v>
                </c:pt>
                <c:pt idx="14">
                  <c:v>2613181</c:v>
                </c:pt>
                <c:pt idx="15">
                  <c:v>2495636</c:v>
                </c:pt>
                <c:pt idx="16">
                  <c:v>2096646</c:v>
                </c:pt>
                <c:pt idx="17">
                  <c:v>1010836</c:v>
                </c:pt>
                <c:pt idx="18">
                  <c:v>1031325</c:v>
                </c:pt>
                <c:pt idx="19">
                  <c:v>1285673</c:v>
                </c:pt>
                <c:pt idx="20">
                  <c:v>1684828</c:v>
                </c:pt>
                <c:pt idx="21">
                  <c:v>1395718</c:v>
                </c:pt>
                <c:pt idx="22">
                  <c:v>1863246</c:v>
                </c:pt>
                <c:pt idx="23">
                  <c:v>1995804</c:v>
                </c:pt>
                <c:pt idx="24">
                  <c:v>2482346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4-41A2-B011-5E0D0BE3AEF5}"/>
            </c:ext>
          </c:extLst>
        </c:ser>
        <c:ser>
          <c:idx val="2"/>
          <c:order val="2"/>
          <c:tx>
            <c:strRef>
              <c:f>'GIBANJE KOLIČIN IN CEN'!$I$3</c:f>
              <c:strCache>
                <c:ptCount val="1"/>
                <c:pt idx="0">
                  <c:v>Količina odkupljenega mleka z več kot 400.000 somatskimi celicami/ml (kg)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CEN'!$B$4:$B$28</c:f>
              <c:numCache>
                <c:formatCode>mmm\ yy</c:formatCode>
                <c:ptCount val="25"/>
                <c:pt idx="0">
                  <c:v>44774</c:v>
                </c:pt>
                <c:pt idx="1">
                  <c:v>44743</c:v>
                </c:pt>
                <c:pt idx="2">
                  <c:v>44713</c:v>
                </c:pt>
                <c:pt idx="3">
                  <c:v>44682</c:v>
                </c:pt>
                <c:pt idx="4">
                  <c:v>44652</c:v>
                </c:pt>
                <c:pt idx="5">
                  <c:v>44621</c:v>
                </c:pt>
                <c:pt idx="6">
                  <c:v>44593</c:v>
                </c:pt>
                <c:pt idx="7">
                  <c:v>44562</c:v>
                </c:pt>
                <c:pt idx="8">
                  <c:v>44531</c:v>
                </c:pt>
                <c:pt idx="9">
                  <c:v>44501</c:v>
                </c:pt>
                <c:pt idx="10">
                  <c:v>44470</c:v>
                </c:pt>
                <c:pt idx="11">
                  <c:v>44440</c:v>
                </c:pt>
                <c:pt idx="12">
                  <c:v>44409</c:v>
                </c:pt>
                <c:pt idx="13">
                  <c:v>44378</c:v>
                </c:pt>
                <c:pt idx="14">
                  <c:v>44348</c:v>
                </c:pt>
                <c:pt idx="15">
                  <c:v>44317</c:v>
                </c:pt>
                <c:pt idx="16">
                  <c:v>44287</c:v>
                </c:pt>
                <c:pt idx="17">
                  <c:v>44256</c:v>
                </c:pt>
                <c:pt idx="18">
                  <c:v>44228</c:v>
                </c:pt>
                <c:pt idx="19">
                  <c:v>44197</c:v>
                </c:pt>
                <c:pt idx="20">
                  <c:v>44166</c:v>
                </c:pt>
                <c:pt idx="21">
                  <c:v>44136</c:v>
                </c:pt>
                <c:pt idx="22">
                  <c:v>44105</c:v>
                </c:pt>
                <c:pt idx="23">
                  <c:v>44075</c:v>
                </c:pt>
                <c:pt idx="24">
                  <c:v>44044</c:v>
                </c:pt>
              </c:numCache>
            </c:numRef>
          </c:cat>
          <c:val>
            <c:numRef>
              <c:f>'GIBANJE KOLIČIN IN CEN'!$I$4:$I$28</c:f>
              <c:numCache>
                <c:formatCode>#,##0</c:formatCode>
                <c:ptCount val="25"/>
                <c:pt idx="0">
                  <c:v>1864169</c:v>
                </c:pt>
                <c:pt idx="1">
                  <c:v>2155244</c:v>
                </c:pt>
                <c:pt idx="2">
                  <c:v>1869048</c:v>
                </c:pt>
                <c:pt idx="3">
                  <c:v>1311340</c:v>
                </c:pt>
                <c:pt idx="4">
                  <c:v>1162209</c:v>
                </c:pt>
                <c:pt idx="5">
                  <c:v>1262259</c:v>
                </c:pt>
                <c:pt idx="6">
                  <c:v>981138</c:v>
                </c:pt>
                <c:pt idx="7">
                  <c:v>969047</c:v>
                </c:pt>
                <c:pt idx="8">
                  <c:v>836546</c:v>
                </c:pt>
                <c:pt idx="9">
                  <c:v>1035196</c:v>
                </c:pt>
                <c:pt idx="10">
                  <c:v>1162533</c:v>
                </c:pt>
                <c:pt idx="11">
                  <c:v>1825630</c:v>
                </c:pt>
                <c:pt idx="12">
                  <c:v>1824818</c:v>
                </c:pt>
                <c:pt idx="13">
                  <c:v>1363632</c:v>
                </c:pt>
                <c:pt idx="14">
                  <c:v>960837</c:v>
                </c:pt>
                <c:pt idx="15">
                  <c:v>843258</c:v>
                </c:pt>
                <c:pt idx="16">
                  <c:v>559008</c:v>
                </c:pt>
                <c:pt idx="17">
                  <c:v>316944</c:v>
                </c:pt>
                <c:pt idx="18">
                  <c:v>428986</c:v>
                </c:pt>
                <c:pt idx="19">
                  <c:v>691449</c:v>
                </c:pt>
                <c:pt idx="20">
                  <c:v>700039</c:v>
                </c:pt>
                <c:pt idx="21">
                  <c:v>682682</c:v>
                </c:pt>
                <c:pt idx="22">
                  <c:v>1061726</c:v>
                </c:pt>
                <c:pt idx="23">
                  <c:v>1525702</c:v>
                </c:pt>
                <c:pt idx="24">
                  <c:v>1156290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A4-41A2-B011-5E0D0BE3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46840"/>
        <c:axId val="545737432"/>
      </c:lineChart>
      <c:dateAx>
        <c:axId val="761514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PO LETIH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5560"/>
        <c:crosses val="autoZero"/>
        <c:auto val="1"/>
        <c:lblOffset val="100"/>
        <c:baseTimeUnit val="months"/>
      </c:dateAx>
      <c:valAx>
        <c:axId val="761515560"/>
        <c:scaling>
          <c:orientation val="minMax"/>
          <c:min val="4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sl-SI" sz="18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rPr>
                  <a:t>SKUPNA KOLIČINA ODKUPLJENEGA MLEKA V 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sl-SI" sz="18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4776"/>
        <c:crosses val="autoZero"/>
        <c:crossBetween val="between"/>
      </c:valAx>
      <c:valAx>
        <c:axId val="54573743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6840"/>
        <c:crosses val="max"/>
        <c:crossBetween val="between"/>
      </c:valAx>
      <c:dateAx>
        <c:axId val="545746840"/>
        <c:scaling>
          <c:orientation val="minMax"/>
        </c:scaling>
        <c:delete val="1"/>
        <c:axPos val="t"/>
        <c:numFmt formatCode="mmm\ yy" sourceLinked="1"/>
        <c:majorTickMark val="out"/>
        <c:minorTickMark val="none"/>
        <c:tickLblPos val="nextTo"/>
        <c:crossAx val="545737432"/>
        <c:crosses val="max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'GIBANJE KOLIČIN IN CEN'!$F$3</c:f>
              <c:strCache>
                <c:ptCount val="1"/>
                <c:pt idx="0">
                  <c:v>Povp. vsebnost maščob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'GIBANJE KOLIČIN IN CEN'!$B$4:$B$28</c:f>
              <c:numCache>
                <c:formatCode>mmm\ yy</c:formatCode>
                <c:ptCount val="25"/>
                <c:pt idx="0">
                  <c:v>44774</c:v>
                </c:pt>
                <c:pt idx="1">
                  <c:v>44743</c:v>
                </c:pt>
                <c:pt idx="2">
                  <c:v>44713</c:v>
                </c:pt>
                <c:pt idx="3">
                  <c:v>44682</c:v>
                </c:pt>
                <c:pt idx="4">
                  <c:v>44652</c:v>
                </c:pt>
                <c:pt idx="5">
                  <c:v>44621</c:v>
                </c:pt>
                <c:pt idx="6">
                  <c:v>44593</c:v>
                </c:pt>
                <c:pt idx="7">
                  <c:v>44562</c:v>
                </c:pt>
                <c:pt idx="8">
                  <c:v>44531</c:v>
                </c:pt>
                <c:pt idx="9">
                  <c:v>44501</c:v>
                </c:pt>
                <c:pt idx="10">
                  <c:v>44470</c:v>
                </c:pt>
                <c:pt idx="11">
                  <c:v>44440</c:v>
                </c:pt>
                <c:pt idx="12">
                  <c:v>44409</c:v>
                </c:pt>
                <c:pt idx="13">
                  <c:v>44378</c:v>
                </c:pt>
                <c:pt idx="14">
                  <c:v>44348</c:v>
                </c:pt>
                <c:pt idx="15">
                  <c:v>44317</c:v>
                </c:pt>
                <c:pt idx="16">
                  <c:v>44287</c:v>
                </c:pt>
                <c:pt idx="17">
                  <c:v>44256</c:v>
                </c:pt>
                <c:pt idx="18">
                  <c:v>44228</c:v>
                </c:pt>
                <c:pt idx="19">
                  <c:v>44197</c:v>
                </c:pt>
                <c:pt idx="20">
                  <c:v>44166</c:v>
                </c:pt>
                <c:pt idx="21">
                  <c:v>44136</c:v>
                </c:pt>
                <c:pt idx="22">
                  <c:v>44105</c:v>
                </c:pt>
                <c:pt idx="23">
                  <c:v>44075</c:v>
                </c:pt>
                <c:pt idx="24">
                  <c:v>44044</c:v>
                </c:pt>
              </c:numCache>
            </c:numRef>
          </c:cat>
          <c:val>
            <c:numRef>
              <c:f>'GIBANJE KOLIČIN IN CEN'!$F$4:$F$28</c:f>
              <c:numCache>
                <c:formatCode>0.00</c:formatCode>
                <c:ptCount val="25"/>
                <c:pt idx="0" formatCode="General">
                  <c:v>4.01</c:v>
                </c:pt>
                <c:pt idx="1">
                  <c:v>3.99</c:v>
                </c:pt>
                <c:pt idx="2">
                  <c:v>4.0199999999999996</c:v>
                </c:pt>
                <c:pt idx="3">
                  <c:v>4.0999999999999996</c:v>
                </c:pt>
                <c:pt idx="4">
                  <c:v>4.21</c:v>
                </c:pt>
                <c:pt idx="5">
                  <c:v>4.24</c:v>
                </c:pt>
                <c:pt idx="6" formatCode="General">
                  <c:v>4.25</c:v>
                </c:pt>
                <c:pt idx="7" formatCode="General">
                  <c:v>4.28</c:v>
                </c:pt>
                <c:pt idx="8">
                  <c:v>4.3</c:v>
                </c:pt>
                <c:pt idx="9" formatCode="#,##0.00">
                  <c:v>4.29</c:v>
                </c:pt>
                <c:pt idx="10">
                  <c:v>4.26</c:v>
                </c:pt>
                <c:pt idx="11">
                  <c:v>4.13</c:v>
                </c:pt>
                <c:pt idx="12">
                  <c:v>4</c:v>
                </c:pt>
                <c:pt idx="13">
                  <c:v>3.96</c:v>
                </c:pt>
                <c:pt idx="14">
                  <c:v>4.03</c:v>
                </c:pt>
                <c:pt idx="15" formatCode="General">
                  <c:v>4.1500000000000004</c:v>
                </c:pt>
                <c:pt idx="16" formatCode="#,##0.00">
                  <c:v>4.1900000000000004</c:v>
                </c:pt>
                <c:pt idx="17">
                  <c:v>4.21</c:v>
                </c:pt>
                <c:pt idx="18">
                  <c:v>4.22</c:v>
                </c:pt>
                <c:pt idx="19">
                  <c:v>4.25</c:v>
                </c:pt>
                <c:pt idx="20">
                  <c:v>4.2699999999999996</c:v>
                </c:pt>
                <c:pt idx="21">
                  <c:v>4.2300000000000004</c:v>
                </c:pt>
                <c:pt idx="22">
                  <c:v>4.1900000000000004</c:v>
                </c:pt>
                <c:pt idx="23">
                  <c:v>4.0199999999999996</c:v>
                </c:pt>
                <c:pt idx="24">
                  <c:v>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6-4AFD-9744-D65D3D176DF2}"/>
            </c:ext>
          </c:extLst>
        </c:ser>
        <c:ser>
          <c:idx val="1"/>
          <c:order val="1"/>
          <c:tx>
            <c:strRef>
              <c:f>'GIBANJE KOLIČIN IN CEN'!$G$3</c:f>
              <c:strCache>
                <c:ptCount val="1"/>
                <c:pt idx="0">
                  <c:v>Povp. vsebnost beljakovin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CEN'!$B$4:$B$28</c:f>
              <c:numCache>
                <c:formatCode>mmm\ yy</c:formatCode>
                <c:ptCount val="25"/>
                <c:pt idx="0">
                  <c:v>44774</c:v>
                </c:pt>
                <c:pt idx="1">
                  <c:v>44743</c:v>
                </c:pt>
                <c:pt idx="2">
                  <c:v>44713</c:v>
                </c:pt>
                <c:pt idx="3">
                  <c:v>44682</c:v>
                </c:pt>
                <c:pt idx="4">
                  <c:v>44652</c:v>
                </c:pt>
                <c:pt idx="5">
                  <c:v>44621</c:v>
                </c:pt>
                <c:pt idx="6">
                  <c:v>44593</c:v>
                </c:pt>
                <c:pt idx="7">
                  <c:v>44562</c:v>
                </c:pt>
                <c:pt idx="8">
                  <c:v>44531</c:v>
                </c:pt>
                <c:pt idx="9">
                  <c:v>44501</c:v>
                </c:pt>
                <c:pt idx="10">
                  <c:v>44470</c:v>
                </c:pt>
                <c:pt idx="11">
                  <c:v>44440</c:v>
                </c:pt>
                <c:pt idx="12">
                  <c:v>44409</c:v>
                </c:pt>
                <c:pt idx="13">
                  <c:v>44378</c:v>
                </c:pt>
                <c:pt idx="14">
                  <c:v>44348</c:v>
                </c:pt>
                <c:pt idx="15">
                  <c:v>44317</c:v>
                </c:pt>
                <c:pt idx="16">
                  <c:v>44287</c:v>
                </c:pt>
                <c:pt idx="17">
                  <c:v>44256</c:v>
                </c:pt>
                <c:pt idx="18">
                  <c:v>44228</c:v>
                </c:pt>
                <c:pt idx="19">
                  <c:v>44197</c:v>
                </c:pt>
                <c:pt idx="20">
                  <c:v>44166</c:v>
                </c:pt>
                <c:pt idx="21">
                  <c:v>44136</c:v>
                </c:pt>
                <c:pt idx="22">
                  <c:v>44105</c:v>
                </c:pt>
                <c:pt idx="23">
                  <c:v>44075</c:v>
                </c:pt>
                <c:pt idx="24">
                  <c:v>44044</c:v>
                </c:pt>
              </c:numCache>
            </c:numRef>
          </c:cat>
          <c:val>
            <c:numRef>
              <c:f>'GIBANJE KOLIČIN IN CEN'!$G$4:$G$28</c:f>
              <c:numCache>
                <c:formatCode>0.00</c:formatCode>
                <c:ptCount val="25"/>
                <c:pt idx="0" formatCode="General">
                  <c:v>3.28</c:v>
                </c:pt>
                <c:pt idx="1">
                  <c:v>3.26</c:v>
                </c:pt>
                <c:pt idx="2">
                  <c:v>3.29</c:v>
                </c:pt>
                <c:pt idx="3">
                  <c:v>3.34</c:v>
                </c:pt>
                <c:pt idx="4">
                  <c:v>3.39</c:v>
                </c:pt>
                <c:pt idx="5">
                  <c:v>3.44</c:v>
                </c:pt>
                <c:pt idx="6" formatCode="General">
                  <c:v>3.43</c:v>
                </c:pt>
                <c:pt idx="7" formatCode="General">
                  <c:v>3.46</c:v>
                </c:pt>
                <c:pt idx="8" formatCode="General">
                  <c:v>3.49</c:v>
                </c:pt>
                <c:pt idx="9" formatCode="#,##0.00">
                  <c:v>3.5</c:v>
                </c:pt>
                <c:pt idx="10">
                  <c:v>3.48</c:v>
                </c:pt>
                <c:pt idx="11">
                  <c:v>3.39</c:v>
                </c:pt>
                <c:pt idx="12">
                  <c:v>3.3</c:v>
                </c:pt>
                <c:pt idx="13">
                  <c:v>3.27</c:v>
                </c:pt>
                <c:pt idx="14">
                  <c:v>3.31</c:v>
                </c:pt>
                <c:pt idx="15" formatCode="General">
                  <c:v>3.38</c:v>
                </c:pt>
                <c:pt idx="16" formatCode="#,##0.00">
                  <c:v>3.42</c:v>
                </c:pt>
                <c:pt idx="17" formatCode="General">
                  <c:v>3.44</c:v>
                </c:pt>
                <c:pt idx="18">
                  <c:v>3.47</c:v>
                </c:pt>
                <c:pt idx="19">
                  <c:v>3.53</c:v>
                </c:pt>
                <c:pt idx="20">
                  <c:v>3.55</c:v>
                </c:pt>
                <c:pt idx="21">
                  <c:v>3.53</c:v>
                </c:pt>
                <c:pt idx="22">
                  <c:v>3.49</c:v>
                </c:pt>
                <c:pt idx="23">
                  <c:v>3.38</c:v>
                </c:pt>
                <c:pt idx="2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6-4AFD-9744-D65D3D176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40960"/>
        <c:axId val="545734688"/>
      </c:lineChart>
      <c:dateAx>
        <c:axId val="54574096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34688"/>
        <c:crosses val="autoZero"/>
        <c:auto val="1"/>
        <c:lblOffset val="100"/>
        <c:baseTimeUnit val="months"/>
      </c:dateAx>
      <c:valAx>
        <c:axId val="545734688"/>
        <c:scaling>
          <c:orientation val="minMax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CEN'!$D$149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'GIBANJE KOLIČIN IN CEN'!$C$150:$C$161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CEN'!$D$150:$D$161</c:f>
              <c:numCache>
                <c:formatCode>#,##0</c:formatCode>
                <c:ptCount val="12"/>
                <c:pt idx="0">
                  <c:v>32719724</c:v>
                </c:pt>
                <c:pt idx="1">
                  <c:v>30818386</c:v>
                </c:pt>
                <c:pt idx="2">
                  <c:v>35178847</c:v>
                </c:pt>
                <c:pt idx="3">
                  <c:v>35421396</c:v>
                </c:pt>
                <c:pt idx="4">
                  <c:v>36255677</c:v>
                </c:pt>
                <c:pt idx="5">
                  <c:v>33997200</c:v>
                </c:pt>
                <c:pt idx="6">
                  <c:v>34768165</c:v>
                </c:pt>
                <c:pt idx="7">
                  <c:v>33925651</c:v>
                </c:pt>
                <c:pt idx="8">
                  <c:v>31997520</c:v>
                </c:pt>
                <c:pt idx="9">
                  <c:v>32558357</c:v>
                </c:pt>
                <c:pt idx="10">
                  <c:v>30886411</c:v>
                </c:pt>
                <c:pt idx="11">
                  <c:v>32697617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A3C-9E5A-72CA14D472C9}"/>
            </c:ext>
          </c:extLst>
        </c:ser>
        <c:ser>
          <c:idx val="1"/>
          <c:order val="1"/>
          <c:tx>
            <c:strRef>
              <c:f>'GIBANJE KOLIČIN IN CEN'!$E$149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'GIBANJE KOLIČIN IN CEN'!$C$150:$C$161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CEN'!$E$150:$E$161</c:f>
              <c:numCache>
                <c:formatCode>#,##0</c:formatCode>
                <c:ptCount val="12"/>
                <c:pt idx="0">
                  <c:v>34373025</c:v>
                </c:pt>
                <c:pt idx="1">
                  <c:v>34378181</c:v>
                </c:pt>
                <c:pt idx="2">
                  <c:v>39135627</c:v>
                </c:pt>
                <c:pt idx="3">
                  <c:v>37492638</c:v>
                </c:pt>
                <c:pt idx="4">
                  <c:v>38431913</c:v>
                </c:pt>
                <c:pt idx="5">
                  <c:v>35124374</c:v>
                </c:pt>
                <c:pt idx="6">
                  <c:v>35907195</c:v>
                </c:pt>
                <c:pt idx="7">
                  <c:v>34398749</c:v>
                </c:pt>
                <c:pt idx="8">
                  <c:v>31752480</c:v>
                </c:pt>
                <c:pt idx="9">
                  <c:v>32298850</c:v>
                </c:pt>
                <c:pt idx="10">
                  <c:v>31318824</c:v>
                </c:pt>
                <c:pt idx="11">
                  <c:v>33262055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A3C-9E5A-72CA14D472C9}"/>
            </c:ext>
          </c:extLst>
        </c:ser>
        <c:ser>
          <c:idx val="2"/>
          <c:order val="2"/>
          <c:tx>
            <c:strRef>
              <c:f>'GIBANJE KOLIČIN IN CEN'!$F$149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'GIBANJE KOLIČIN IN CEN'!$C$150:$C$161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CEN'!$F$150:$F$161</c:f>
              <c:numCache>
                <c:formatCode>#,##0</c:formatCode>
                <c:ptCount val="12"/>
                <c:pt idx="0">
                  <c:v>33811306</c:v>
                </c:pt>
                <c:pt idx="1">
                  <c:v>31904415</c:v>
                </c:pt>
                <c:pt idx="2">
                  <c:v>36360809</c:v>
                </c:pt>
                <c:pt idx="3">
                  <c:v>36268855</c:v>
                </c:pt>
                <c:pt idx="4">
                  <c:v>37838665</c:v>
                </c:pt>
                <c:pt idx="5">
                  <c:v>35354150</c:v>
                </c:pt>
                <c:pt idx="6">
                  <c:v>35762830</c:v>
                </c:pt>
                <c:pt idx="7">
                  <c:v>34404707</c:v>
                </c:pt>
                <c:pt idx="8">
                  <c:v>32890632</c:v>
                </c:pt>
                <c:pt idx="9">
                  <c:v>32651777</c:v>
                </c:pt>
                <c:pt idx="10">
                  <c:v>31425334</c:v>
                </c:pt>
                <c:pt idx="11">
                  <c:v>33313552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A-4A3C-9E5A-72CA14D472C9}"/>
            </c:ext>
          </c:extLst>
        </c:ser>
        <c:ser>
          <c:idx val="3"/>
          <c:order val="3"/>
          <c:tx>
            <c:strRef>
              <c:f>'GIBANJE KOLIČIN IN CEN'!$G$149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'GIBANJE KOLIČIN IN CEN'!$C$150:$C$161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CEN'!$G$150:$G$161</c:f>
              <c:numCache>
                <c:formatCode>#,##0</c:formatCode>
                <c:ptCount val="12"/>
                <c:pt idx="0">
                  <c:v>34763962</c:v>
                </c:pt>
                <c:pt idx="1">
                  <c:v>32363756</c:v>
                </c:pt>
                <c:pt idx="2">
                  <c:v>36367234</c:v>
                </c:pt>
                <c:pt idx="3">
                  <c:v>34966419</c:v>
                </c:pt>
                <c:pt idx="4">
                  <c:v>36278566</c:v>
                </c:pt>
                <c:pt idx="5">
                  <c:v>33426181</c:v>
                </c:pt>
                <c:pt idx="6">
                  <c:v>33021018</c:v>
                </c:pt>
                <c:pt idx="7">
                  <c:v>32045700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8A-4A3C-9E5A-72CA14D47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2920"/>
        <c:axId val="545741744"/>
      </c:barChart>
      <c:catAx>
        <c:axId val="54574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1744"/>
        <c:crosses val="autoZero"/>
        <c:auto val="1"/>
        <c:lblAlgn val="ctr"/>
        <c:lblOffset val="100"/>
        <c:noMultiLvlLbl val="0"/>
      </c:catAx>
      <c:valAx>
        <c:axId val="54574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'ODKUP MLEKA'!$C$20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MLEKA'!$C$21:$C$32</c:f>
              <c:numCache>
                <c:formatCode>General</c:formatCode>
                <c:ptCount val="12"/>
                <c:pt idx="0" formatCode="#,##0.00">
                  <c:v>32.56</c:v>
                </c:pt>
                <c:pt idx="1">
                  <c:v>32.18</c:v>
                </c:pt>
                <c:pt idx="2" formatCode="0.00">
                  <c:v>32.270000000000003</c:v>
                </c:pt>
                <c:pt idx="3">
                  <c:v>32.4</c:v>
                </c:pt>
                <c:pt idx="4" formatCode="0.00">
                  <c:v>32.1</c:v>
                </c:pt>
                <c:pt idx="5" formatCode="0.00;[Red]0.00">
                  <c:v>31.62</c:v>
                </c:pt>
                <c:pt idx="6">
                  <c:v>31.74</c:v>
                </c:pt>
                <c:pt idx="7">
                  <c:v>32.020000000000003</c:v>
                </c:pt>
                <c:pt idx="8">
                  <c:v>32.65</c:v>
                </c:pt>
                <c:pt idx="9">
                  <c:v>33.65</c:v>
                </c:pt>
                <c:pt idx="10">
                  <c:v>34.049999999999997</c:v>
                </c:pt>
                <c:pt idx="11">
                  <c:v>34.159999999999997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E-46A5-BB4A-EE684E3DB773}"/>
            </c:ext>
          </c:extLst>
        </c:ser>
        <c:ser>
          <c:idx val="1"/>
          <c:order val="1"/>
          <c:tx>
            <c:strRef>
              <c:f>'ODKUP MLEKA'!$D$20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MLEKA'!$D$21:$D$32</c:f>
              <c:numCache>
                <c:formatCode>0.00_ ;[Red]\-0.00\ </c:formatCode>
                <c:ptCount val="12"/>
                <c:pt idx="0">
                  <c:v>33.68</c:v>
                </c:pt>
                <c:pt idx="1">
                  <c:v>32.97</c:v>
                </c:pt>
                <c:pt idx="2">
                  <c:v>32.36</c:v>
                </c:pt>
                <c:pt idx="3">
                  <c:v>30.72</c:v>
                </c:pt>
                <c:pt idx="4">
                  <c:v>30</c:v>
                </c:pt>
                <c:pt idx="5">
                  <c:v>30.1</c:v>
                </c:pt>
                <c:pt idx="6">
                  <c:v>30.16</c:v>
                </c:pt>
                <c:pt idx="7">
                  <c:v>30.26</c:v>
                </c:pt>
                <c:pt idx="8" formatCode="#,##0.00">
                  <c:v>30.97</c:v>
                </c:pt>
                <c:pt idx="9">
                  <c:v>31.68</c:v>
                </c:pt>
                <c:pt idx="10">
                  <c:v>32.299999999999997</c:v>
                </c:pt>
                <c:pt idx="11">
                  <c:v>31.34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E-46A5-BB4A-EE684E3DB773}"/>
            </c:ext>
          </c:extLst>
        </c:ser>
        <c:ser>
          <c:idx val="2"/>
          <c:order val="2"/>
          <c:tx>
            <c:strRef>
              <c:f>'ODKUP MLEKA'!$E$20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MLEKA'!$E$21:$E$32</c:f>
              <c:numCache>
                <c:formatCode>0.00_ ;[Red]\-0.00\ </c:formatCode>
                <c:ptCount val="12"/>
                <c:pt idx="0">
                  <c:v>31.95</c:v>
                </c:pt>
                <c:pt idx="1">
                  <c:v>31.65</c:v>
                </c:pt>
                <c:pt idx="2" formatCode="#,##0.00">
                  <c:v>31.57</c:v>
                </c:pt>
                <c:pt idx="3" formatCode="#,##0.00">
                  <c:v>31.72</c:v>
                </c:pt>
                <c:pt idx="4">
                  <c:v>31.48</c:v>
                </c:pt>
                <c:pt idx="5">
                  <c:v>31.19</c:v>
                </c:pt>
                <c:pt idx="6">
                  <c:v>31.54</c:v>
                </c:pt>
                <c:pt idx="7">
                  <c:v>32.18</c:v>
                </c:pt>
                <c:pt idx="8">
                  <c:v>33</c:v>
                </c:pt>
                <c:pt idx="9">
                  <c:v>33.9</c:v>
                </c:pt>
                <c:pt idx="10">
                  <c:v>34.79</c:v>
                </c:pt>
                <c:pt idx="11">
                  <c:v>35.33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E-46A5-BB4A-EE684E3DB773}"/>
            </c:ext>
          </c:extLst>
        </c:ser>
        <c:ser>
          <c:idx val="3"/>
          <c:order val="3"/>
          <c:tx>
            <c:strRef>
              <c:f>'ODKUP MLEKA'!$F$20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MLEKA'!$F$21:$F$32</c:f>
              <c:numCache>
                <c:formatCode>0.00_ ;[Red]\-0.00\ </c:formatCode>
                <c:ptCount val="12"/>
                <c:pt idx="0" formatCode="General">
                  <c:v>35.93</c:v>
                </c:pt>
                <c:pt idx="1">
                  <c:v>36.869999999999997</c:v>
                </c:pt>
                <c:pt idx="2" formatCode="#,##0.00">
                  <c:v>38.159999999999997</c:v>
                </c:pt>
                <c:pt idx="3" formatCode="#,##0.00">
                  <c:v>40.630000000000003</c:v>
                </c:pt>
                <c:pt idx="4">
                  <c:v>42.14</c:v>
                </c:pt>
                <c:pt idx="5">
                  <c:v>43.92</c:v>
                </c:pt>
                <c:pt idx="6">
                  <c:v>45.72</c:v>
                </c:pt>
                <c:pt idx="7">
                  <c:v>47.86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E-46A5-BB4A-EE684E3D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44488"/>
        <c:axId val="545745664"/>
      </c:lineChart>
      <c:catAx>
        <c:axId val="54574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5664"/>
        <c:crosses val="autoZero"/>
        <c:auto val="1"/>
        <c:lblAlgn val="ctr"/>
        <c:lblOffset val="100"/>
        <c:noMultiLvlLbl val="0"/>
      </c:catAx>
      <c:valAx>
        <c:axId val="545745664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62</xdr:row>
      <xdr:rowOff>0</xdr:rowOff>
    </xdr:from>
    <xdr:to>
      <xdr:col>16</xdr:col>
      <xdr:colOff>600075</xdr:colOff>
      <xdr:row>89</xdr:row>
      <xdr:rowOff>76200</xdr:rowOff>
    </xdr:to>
    <xdr:graphicFrame macro="">
      <xdr:nvGraphicFramePr>
        <xdr:cNvPr id="3" name="Grafikon 2" descr="Grafikon: gibanje odkupljene količine mleka, odkupne cene za mleko, standardizirane na 3,7% maščobe in dejanske odkupne cene po mesecih v letih 2020, 2021 in 2022.&#10;&#10;Grafikon je grafični prikaz gibanja podatkov iz tabele ki prikazuje odkupljene količine mleka, odkupne cene za mleko, standardizirane na 3,7% maščobe in dejanske odkupne cene po mesecih.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609599</xdr:colOff>
      <xdr:row>92</xdr:row>
      <xdr:rowOff>190499</xdr:rowOff>
    </xdr:from>
    <xdr:to>
      <xdr:col>16</xdr:col>
      <xdr:colOff>609599</xdr:colOff>
      <xdr:row>119</xdr:row>
      <xdr:rowOff>38100</xdr:rowOff>
    </xdr:to>
    <xdr:graphicFrame macro="">
      <xdr:nvGraphicFramePr>
        <xdr:cNvPr id="5" name="Grafikon 4" descr="Grafikon je grafični prikaz podatkov iz tabele in prikazuje  gibanje skupne odkupljene količine mleka, količine odkupljenega mleka z več kot 100.000 mikroorganizmi/ml in količine odkupljenega mleka z več kot 400.000 somatskimi celicami/ml po mesecih v letih 2020, 2021 in 2022 (v tonah)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581024</xdr:colOff>
      <xdr:row>124</xdr:row>
      <xdr:rowOff>138111</xdr:rowOff>
    </xdr:from>
    <xdr:to>
      <xdr:col>16</xdr:col>
      <xdr:colOff>542924</xdr:colOff>
      <xdr:row>145</xdr:row>
      <xdr:rowOff>180974</xdr:rowOff>
    </xdr:to>
    <xdr:graphicFrame macro="">
      <xdr:nvGraphicFramePr>
        <xdr:cNvPr id="6" name="Grafikon 5" descr="Gibanje povprečne vsebnosti maščob in beljakovin v odkupljenem mleku po mesecih v letih 2020, 2021 in 2022.&#10;&#10;Grafikon je grafični prikaz gibanja povprečne vsebnosti maščob in beljakovin v odkupljenem mleku po mesecih v letih 2020, 2021 in 2022, ki so navedeni v tabeli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609599</xdr:colOff>
      <xdr:row>166</xdr:row>
      <xdr:rowOff>190498</xdr:rowOff>
    </xdr:from>
    <xdr:to>
      <xdr:col>18</xdr:col>
      <xdr:colOff>200025</xdr:colOff>
      <xdr:row>196</xdr:row>
      <xdr:rowOff>38099</xdr:rowOff>
    </xdr:to>
    <xdr:graphicFrame macro="">
      <xdr:nvGraphicFramePr>
        <xdr:cNvPr id="8" name="Grafikon 7" descr="Gibanje odkupljene količine mleka po letih 2019, 2020, 2021 in 2022.&#10;&#10;Grafikon je grafičen prikaz gibanja količin mleka po letih 2019, 2020, 2021 in 2022 po podatkih  tabele 5.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34</xdr:row>
      <xdr:rowOff>33337</xdr:rowOff>
    </xdr:from>
    <xdr:to>
      <xdr:col>6</xdr:col>
      <xdr:colOff>228599</xdr:colOff>
      <xdr:row>51</xdr:row>
      <xdr:rowOff>161925</xdr:rowOff>
    </xdr:to>
    <xdr:graphicFrame macro="">
      <xdr:nvGraphicFramePr>
        <xdr:cNvPr id="2" name="Grafikon 1" descr="Gibanje odkupne cene odkupovalcev za mleko v letih 2019, 2020, 2021 in 2022 (v EUR/100 kg).&#10;&#10;Grafikon je grafičen prikaz gibanja odkupne cene odkupovalcev za mleko v letih 2019, 2020, 2021 in 2022 (v EUR/100 kg) po podatkih iz tabele 7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/>
  </sheetViews>
  <sheetFormatPr defaultRowHeight="14.5" x14ac:dyDescent="0.35"/>
  <cols>
    <col min="1" max="1" width="33.7265625" customWidth="1"/>
    <col min="3" max="3" width="41.453125" customWidth="1"/>
  </cols>
  <sheetData>
    <row r="1" spans="1:4" x14ac:dyDescent="0.35">
      <c r="A1" t="s">
        <v>0</v>
      </c>
    </row>
    <row r="2" spans="1:4" ht="30" customHeight="1" x14ac:dyDescent="0.45">
      <c r="A2" s="154" t="s">
        <v>1</v>
      </c>
      <c r="D2" s="153" t="s">
        <v>9</v>
      </c>
    </row>
    <row r="3" spans="1:4" x14ac:dyDescent="0.35">
      <c r="A3" t="s">
        <v>2</v>
      </c>
    </row>
    <row r="4" spans="1:4" x14ac:dyDescent="0.35">
      <c r="A4" t="s">
        <v>3</v>
      </c>
    </row>
    <row r="5" spans="1:4" x14ac:dyDescent="0.35">
      <c r="A5" t="s">
        <v>4</v>
      </c>
      <c r="D5" t="s">
        <v>73</v>
      </c>
    </row>
    <row r="6" spans="1:4" x14ac:dyDescent="0.35">
      <c r="A6" t="s">
        <v>5</v>
      </c>
    </row>
    <row r="8" spans="1:4" x14ac:dyDescent="0.35">
      <c r="A8" t="s">
        <v>6</v>
      </c>
    </row>
    <row r="9" spans="1:4" x14ac:dyDescent="0.35">
      <c r="A9" t="s">
        <v>7</v>
      </c>
    </row>
    <row r="10" spans="1:4" x14ac:dyDescent="0.35">
      <c r="A10" t="s">
        <v>8</v>
      </c>
    </row>
    <row r="13" spans="1:4" x14ac:dyDescent="0.35">
      <c r="A13" t="s">
        <v>74</v>
      </c>
    </row>
    <row r="14" spans="1:4" x14ac:dyDescent="0.35">
      <c r="A14" t="s">
        <v>75</v>
      </c>
    </row>
    <row r="15" spans="1:4" x14ac:dyDescent="0.35">
      <c r="A15" t="s">
        <v>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7"/>
  <sheetViews>
    <sheetView workbookViewId="0"/>
  </sheetViews>
  <sheetFormatPr defaultRowHeight="14.5" x14ac:dyDescent="0.35"/>
  <cols>
    <col min="2" max="2" width="15.1796875" customWidth="1"/>
    <col min="3" max="3" width="17.54296875" customWidth="1"/>
    <col min="4" max="4" width="17.26953125" customWidth="1"/>
    <col min="5" max="5" width="15.54296875" customWidth="1"/>
    <col min="6" max="6" width="14.81640625" customWidth="1"/>
    <col min="7" max="7" width="18.54296875" customWidth="1"/>
    <col min="8" max="8" width="23" customWidth="1"/>
  </cols>
  <sheetData>
    <row r="2" spans="2:8" x14ac:dyDescent="0.35">
      <c r="B2" s="1" t="s">
        <v>79</v>
      </c>
    </row>
    <row r="3" spans="2:8" ht="16" thickBot="1" x14ac:dyDescent="0.4">
      <c r="B3" s="2"/>
    </row>
    <row r="4" spans="2:8" ht="91.5" customHeight="1" thickBot="1" x14ac:dyDescent="0.4">
      <c r="B4" s="11" t="s">
        <v>10</v>
      </c>
      <c r="C4" s="12" t="s">
        <v>11</v>
      </c>
      <c r="D4" s="12" t="s">
        <v>12</v>
      </c>
      <c r="E4" s="12" t="s">
        <v>14</v>
      </c>
      <c r="F4" s="12" t="s">
        <v>15</v>
      </c>
      <c r="G4" s="12" t="s">
        <v>16</v>
      </c>
      <c r="H4" s="13" t="s">
        <v>17</v>
      </c>
    </row>
    <row r="5" spans="2:8" hidden="1" x14ac:dyDescent="0.35">
      <c r="B5" s="33"/>
      <c r="C5" s="34"/>
      <c r="D5" s="34" t="s">
        <v>13</v>
      </c>
      <c r="E5" s="34"/>
      <c r="F5" s="34"/>
      <c r="G5" s="34"/>
      <c r="H5" s="35"/>
    </row>
    <row r="6" spans="2:8" ht="15" thickBot="1" x14ac:dyDescent="0.4">
      <c r="B6" s="36">
        <v>32045700</v>
      </c>
      <c r="C6" s="37">
        <v>46.55</v>
      </c>
      <c r="D6" s="38">
        <v>49.73</v>
      </c>
      <c r="E6" s="37">
        <v>4.01</v>
      </c>
      <c r="F6" s="37">
        <v>3.28</v>
      </c>
      <c r="G6" s="39">
        <v>2489268</v>
      </c>
      <c r="H6" s="40">
        <v>1864169</v>
      </c>
    </row>
    <row r="7" spans="2:8" ht="148.9" customHeight="1" x14ac:dyDescent="0.35">
      <c r="B7" s="3" t="s">
        <v>18</v>
      </c>
      <c r="C7" s="14" t="s">
        <v>19</v>
      </c>
    </row>
    <row r="8" spans="2:8" ht="163.5" hidden="1" customHeight="1" x14ac:dyDescent="0.35">
      <c r="B8" s="3"/>
    </row>
    <row r="10" spans="2:8" ht="15" x14ac:dyDescent="0.35">
      <c r="B10" s="1" t="s">
        <v>20</v>
      </c>
    </row>
    <row r="11" spans="2:8" ht="15.5" x14ac:dyDescent="0.35">
      <c r="B11" s="2"/>
    </row>
    <row r="12" spans="2:8" ht="26.25" customHeight="1" x14ac:dyDescent="0.35">
      <c r="B12" s="4" t="s">
        <v>21</v>
      </c>
      <c r="C12" s="4" t="s">
        <v>72</v>
      </c>
    </row>
    <row r="13" spans="2:8" x14ac:dyDescent="0.35">
      <c r="B13" s="42" t="s">
        <v>80</v>
      </c>
      <c r="C13" s="41">
        <v>49.053372209933642</v>
      </c>
    </row>
    <row r="14" spans="2:8" ht="15.5" x14ac:dyDescent="0.35">
      <c r="B14" s="2"/>
    </row>
    <row r="16" spans="2:8" x14ac:dyDescent="0.35">
      <c r="B16" s="1" t="s">
        <v>82</v>
      </c>
    </row>
    <row r="17" spans="2:8" ht="16" thickBot="1" x14ac:dyDescent="0.4">
      <c r="B17" s="2"/>
    </row>
    <row r="18" spans="2:8" ht="75" x14ac:dyDescent="0.35">
      <c r="B18" s="58" t="s">
        <v>22</v>
      </c>
      <c r="C18" s="43" t="s">
        <v>23</v>
      </c>
      <c r="D18" s="44" t="s">
        <v>24</v>
      </c>
      <c r="E18" s="7"/>
      <c r="F18" s="58" t="s">
        <v>25</v>
      </c>
      <c r="G18" s="43" t="s">
        <v>23</v>
      </c>
      <c r="H18" s="44" t="s">
        <v>24</v>
      </c>
    </row>
    <row r="19" spans="2:8" ht="15" thickBot="1" x14ac:dyDescent="0.4">
      <c r="B19" s="79">
        <v>46.55</v>
      </c>
      <c r="C19" s="80">
        <v>1.7299999999999969</v>
      </c>
      <c r="D19" s="81">
        <v>3.8598839803658969E-2</v>
      </c>
      <c r="E19" s="8"/>
      <c r="F19" s="157">
        <v>49.73</v>
      </c>
      <c r="G19" s="158">
        <v>2.0999999999999943</v>
      </c>
      <c r="H19" s="159">
        <v>4.4089859332353543E-2</v>
      </c>
    </row>
    <row r="20" spans="2:8" ht="15.5" x14ac:dyDescent="0.35">
      <c r="B20" s="2"/>
    </row>
    <row r="21" spans="2:8" ht="15.5" x14ac:dyDescent="0.35">
      <c r="B21" s="2"/>
    </row>
    <row r="22" spans="2:8" x14ac:dyDescent="0.35">
      <c r="B22" s="1" t="s">
        <v>81</v>
      </c>
    </row>
    <row r="23" spans="2:8" ht="16" thickBot="1" x14ac:dyDescent="0.4">
      <c r="B23" s="2"/>
    </row>
    <row r="24" spans="2:8" x14ac:dyDescent="0.35">
      <c r="B24" s="9">
        <v>2020</v>
      </c>
      <c r="C24" s="9">
        <v>2021</v>
      </c>
      <c r="D24" s="9">
        <v>2022</v>
      </c>
      <c r="E24" s="9" t="s">
        <v>26</v>
      </c>
      <c r="F24" s="5" t="s">
        <v>26</v>
      </c>
    </row>
    <row r="25" spans="2:8" x14ac:dyDescent="0.35">
      <c r="B25" s="10"/>
      <c r="C25" s="10"/>
      <c r="D25" s="10"/>
      <c r="E25" s="10" t="s">
        <v>68</v>
      </c>
      <c r="F25" s="6" t="s">
        <v>68</v>
      </c>
    </row>
    <row r="26" spans="2:8" ht="15" thickBot="1" x14ac:dyDescent="0.4">
      <c r="B26" s="10"/>
      <c r="C26" s="10"/>
      <c r="D26" s="10"/>
      <c r="E26" s="10" t="s">
        <v>27</v>
      </c>
      <c r="F26" s="6" t="s">
        <v>28</v>
      </c>
    </row>
    <row r="27" spans="2:8" ht="15" thickBot="1" x14ac:dyDescent="0.4">
      <c r="B27" s="82">
        <v>34398749</v>
      </c>
      <c r="C27" s="83">
        <v>34404707</v>
      </c>
      <c r="D27" s="84">
        <v>32045700</v>
      </c>
      <c r="E27" s="85">
        <v>-2359007</v>
      </c>
      <c r="F27" s="86">
        <v>-6.8566402847145325E-2</v>
      </c>
    </row>
  </sheetData>
  <conditionalFormatting sqref="C19">
    <cfRule type="cellIs" dxfId="17" priority="4" stopIfTrue="1" operator="greaterThanOrEqual">
      <formula>0</formula>
    </cfRule>
    <cfRule type="cellIs" dxfId="16" priority="5" stopIfTrue="1" operator="lessThan">
      <formula>0</formula>
    </cfRule>
  </conditionalFormatting>
  <conditionalFormatting sqref="D19">
    <cfRule type="cellIs" dxfId="15" priority="6" stopIfTrue="1" operator="lessThan">
      <formula>0</formula>
    </cfRule>
  </conditionalFormatting>
  <conditionalFormatting sqref="G19">
    <cfRule type="cellIs" dxfId="14" priority="1" stopIfTrue="1" operator="greaterThanOrEqual">
      <formula>0</formula>
    </cfRule>
    <cfRule type="cellIs" dxfId="13" priority="2" stopIfTrue="1" operator="lessThan">
      <formula>0</formula>
    </cfRule>
  </conditionalFormatting>
  <conditionalFormatting sqref="H19">
    <cfRule type="cellIs" dxfId="12" priority="3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66"/>
  <sheetViews>
    <sheetView workbookViewId="0"/>
  </sheetViews>
  <sheetFormatPr defaultRowHeight="14.5" x14ac:dyDescent="0.35"/>
  <cols>
    <col min="3" max="3" width="13.54296875" customWidth="1"/>
    <col min="4" max="4" width="14" customWidth="1"/>
    <col min="5" max="5" width="14.7265625" customWidth="1"/>
    <col min="6" max="6" width="12.1796875" customWidth="1"/>
    <col min="7" max="7" width="11.7265625" customWidth="1"/>
    <col min="8" max="8" width="12.453125" customWidth="1"/>
    <col min="9" max="9" width="12.26953125" customWidth="1"/>
  </cols>
  <sheetData>
    <row r="1" spans="2:9" x14ac:dyDescent="0.35">
      <c r="B1" t="s">
        <v>61</v>
      </c>
      <c r="C1" t="s">
        <v>63</v>
      </c>
    </row>
    <row r="2" spans="2:9" ht="15" thickBot="1" x14ac:dyDescent="0.4"/>
    <row r="3" spans="2:9" ht="82" thickBot="1" x14ac:dyDescent="0.4">
      <c r="B3" s="176" t="s">
        <v>36</v>
      </c>
      <c r="C3" s="177" t="s">
        <v>29</v>
      </c>
      <c r="D3" s="177" t="s">
        <v>30</v>
      </c>
      <c r="E3" s="177" t="s">
        <v>31</v>
      </c>
      <c r="F3" s="177" t="s">
        <v>32</v>
      </c>
      <c r="G3" s="177" t="s">
        <v>33</v>
      </c>
      <c r="H3" s="177" t="s">
        <v>34</v>
      </c>
      <c r="I3" s="178" t="s">
        <v>35</v>
      </c>
    </row>
    <row r="4" spans="2:9" x14ac:dyDescent="0.35">
      <c r="B4" s="170">
        <v>44774</v>
      </c>
      <c r="C4" s="171">
        <v>32045700</v>
      </c>
      <c r="D4" s="172">
        <v>46.55</v>
      </c>
      <c r="E4" s="172">
        <v>49.73</v>
      </c>
      <c r="F4" s="173">
        <v>4.01</v>
      </c>
      <c r="G4" s="173">
        <v>3.28</v>
      </c>
      <c r="H4" s="174">
        <v>2489268</v>
      </c>
      <c r="I4" s="175">
        <v>1864169</v>
      </c>
    </row>
    <row r="5" spans="2:9" x14ac:dyDescent="0.35">
      <c r="B5" s="167">
        <v>44743</v>
      </c>
      <c r="C5" s="114">
        <v>33021018</v>
      </c>
      <c r="D5" s="88">
        <v>44.82</v>
      </c>
      <c r="E5" s="88">
        <v>47.63</v>
      </c>
      <c r="F5" s="89">
        <v>3.99</v>
      </c>
      <c r="G5" s="89">
        <v>3.26</v>
      </c>
      <c r="H5" s="90">
        <v>2248488</v>
      </c>
      <c r="I5" s="91">
        <v>2155244</v>
      </c>
    </row>
    <row r="6" spans="2:9" x14ac:dyDescent="0.35">
      <c r="B6" s="167">
        <v>44713</v>
      </c>
      <c r="C6" s="114">
        <v>33426181</v>
      </c>
      <c r="D6" s="88">
        <v>42.85</v>
      </c>
      <c r="E6" s="88">
        <v>45.85</v>
      </c>
      <c r="F6" s="89">
        <v>4.0199999999999996</v>
      </c>
      <c r="G6" s="89">
        <v>3.29</v>
      </c>
      <c r="H6" s="90">
        <v>2645249</v>
      </c>
      <c r="I6" s="91">
        <v>1869048</v>
      </c>
    </row>
    <row r="7" spans="2:9" x14ac:dyDescent="0.35">
      <c r="B7" s="167">
        <v>44682</v>
      </c>
      <c r="C7" s="114">
        <v>36278566</v>
      </c>
      <c r="D7" s="88">
        <v>40.86</v>
      </c>
      <c r="E7" s="88">
        <v>44.47</v>
      </c>
      <c r="F7" s="89">
        <v>4.0999999999999996</v>
      </c>
      <c r="G7" s="89">
        <v>3.34</v>
      </c>
      <c r="H7" s="90">
        <v>3339149</v>
      </c>
      <c r="I7" s="91">
        <v>1311340</v>
      </c>
    </row>
    <row r="8" spans="2:9" x14ac:dyDescent="0.35">
      <c r="B8" s="167">
        <v>44652</v>
      </c>
      <c r="C8" s="114">
        <v>34966419</v>
      </c>
      <c r="D8" s="88">
        <v>38.659999999999997</v>
      </c>
      <c r="E8" s="92">
        <v>42.73</v>
      </c>
      <c r="F8" s="89">
        <v>4.21</v>
      </c>
      <c r="G8" s="89">
        <v>3.39</v>
      </c>
      <c r="H8" s="90">
        <v>2041713</v>
      </c>
      <c r="I8" s="91">
        <v>1162209</v>
      </c>
    </row>
    <row r="9" spans="2:9" x14ac:dyDescent="0.35">
      <c r="B9" s="167">
        <v>44621</v>
      </c>
      <c r="C9" s="166">
        <v>36367234</v>
      </c>
      <c r="D9" s="93">
        <v>36.36</v>
      </c>
      <c r="E9" s="92">
        <v>40.54</v>
      </c>
      <c r="F9" s="94">
        <v>4.24</v>
      </c>
      <c r="G9" s="94">
        <v>3.44</v>
      </c>
      <c r="H9" s="95">
        <v>2055613</v>
      </c>
      <c r="I9" s="96">
        <v>1262259</v>
      </c>
    </row>
    <row r="10" spans="2:9" x14ac:dyDescent="0.35">
      <c r="B10" s="168">
        <v>44593</v>
      </c>
      <c r="C10" s="98">
        <v>32363756</v>
      </c>
      <c r="D10" s="92">
        <v>35.270000000000003</v>
      </c>
      <c r="E10" s="92">
        <v>39.26</v>
      </c>
      <c r="F10" s="97">
        <v>4.25</v>
      </c>
      <c r="G10" s="97">
        <v>3.43</v>
      </c>
      <c r="H10" s="98">
        <v>1742806</v>
      </c>
      <c r="I10" s="99">
        <v>981138</v>
      </c>
    </row>
    <row r="11" spans="2:9" ht="15" thickBot="1" x14ac:dyDescent="0.4">
      <c r="B11" s="169">
        <v>44562</v>
      </c>
      <c r="C11" s="102">
        <v>34763962</v>
      </c>
      <c r="D11" s="100">
        <v>34.340000000000003</v>
      </c>
      <c r="E11" s="100">
        <v>38.08</v>
      </c>
      <c r="F11" s="101">
        <v>4.28</v>
      </c>
      <c r="G11" s="101">
        <v>3.46</v>
      </c>
      <c r="H11" s="102">
        <v>1614911</v>
      </c>
      <c r="I11" s="103">
        <v>969047</v>
      </c>
    </row>
    <row r="12" spans="2:9" x14ac:dyDescent="0.35">
      <c r="B12" s="74">
        <v>44531</v>
      </c>
      <c r="C12" s="104">
        <v>33313552</v>
      </c>
      <c r="D12" s="105">
        <v>33.67</v>
      </c>
      <c r="E12" s="105">
        <v>37.67</v>
      </c>
      <c r="F12" s="106">
        <v>4.3</v>
      </c>
      <c r="G12" s="107">
        <v>3.49</v>
      </c>
      <c r="H12" s="104">
        <v>1677002</v>
      </c>
      <c r="I12" s="108">
        <v>836546</v>
      </c>
    </row>
    <row r="13" spans="2:9" x14ac:dyDescent="0.35">
      <c r="B13" s="59">
        <v>44501</v>
      </c>
      <c r="C13" s="109">
        <v>31425334</v>
      </c>
      <c r="D13" s="110">
        <v>33.049999999999997</v>
      </c>
      <c r="E13" s="110">
        <v>36.92</v>
      </c>
      <c r="F13" s="111">
        <v>4.29</v>
      </c>
      <c r="G13" s="111">
        <v>3.5</v>
      </c>
      <c r="H13" s="109">
        <v>1685659</v>
      </c>
      <c r="I13" s="112">
        <v>1035196</v>
      </c>
    </row>
    <row r="14" spans="2:9" x14ac:dyDescent="0.35">
      <c r="B14" s="59">
        <v>44470</v>
      </c>
      <c r="C14" s="109">
        <v>32651777</v>
      </c>
      <c r="D14" s="110">
        <v>32.44</v>
      </c>
      <c r="E14" s="110">
        <v>36.07</v>
      </c>
      <c r="F14" s="113">
        <v>4.26</v>
      </c>
      <c r="G14" s="113">
        <v>3.48</v>
      </c>
      <c r="H14" s="109">
        <v>1987728</v>
      </c>
      <c r="I14" s="112">
        <v>1162533</v>
      </c>
    </row>
    <row r="15" spans="2:9" x14ac:dyDescent="0.35">
      <c r="B15" s="59">
        <v>44440</v>
      </c>
      <c r="C15" s="109">
        <v>32890632</v>
      </c>
      <c r="D15" s="110">
        <v>32.28</v>
      </c>
      <c r="E15" s="110">
        <v>35.11</v>
      </c>
      <c r="F15" s="113">
        <v>4.13</v>
      </c>
      <c r="G15" s="113">
        <v>3.39</v>
      </c>
      <c r="H15" s="109">
        <v>2352968</v>
      </c>
      <c r="I15" s="112">
        <v>1825630</v>
      </c>
    </row>
    <row r="16" spans="2:9" x14ac:dyDescent="0.35">
      <c r="B16" s="59">
        <v>44409</v>
      </c>
      <c r="C16" s="109">
        <v>34404707</v>
      </c>
      <c r="D16" s="110">
        <v>32.159999999999997</v>
      </c>
      <c r="E16" s="110">
        <v>34.31</v>
      </c>
      <c r="F16" s="113">
        <v>4</v>
      </c>
      <c r="G16" s="113">
        <v>3.3</v>
      </c>
      <c r="H16" s="109">
        <v>2024537</v>
      </c>
      <c r="I16" s="112">
        <v>1824818</v>
      </c>
    </row>
    <row r="17" spans="2:9" x14ac:dyDescent="0.35">
      <c r="B17" s="59">
        <v>44378</v>
      </c>
      <c r="C17" s="109">
        <v>35762830</v>
      </c>
      <c r="D17" s="110">
        <v>31.84</v>
      </c>
      <c r="E17" s="110">
        <v>33.64</v>
      </c>
      <c r="F17" s="113">
        <v>3.96</v>
      </c>
      <c r="G17" s="113">
        <v>3.27</v>
      </c>
      <c r="H17" s="109">
        <v>2269553</v>
      </c>
      <c r="I17" s="112">
        <v>1363632</v>
      </c>
    </row>
    <row r="18" spans="2:9" x14ac:dyDescent="0.35">
      <c r="B18" s="59">
        <v>44348</v>
      </c>
      <c r="C18" s="114">
        <v>35354150</v>
      </c>
      <c r="D18" s="88">
        <v>30.98</v>
      </c>
      <c r="E18" s="115">
        <v>33.090000000000003</v>
      </c>
      <c r="F18" s="89">
        <v>4.03</v>
      </c>
      <c r="G18" s="89">
        <v>3.31</v>
      </c>
      <c r="H18" s="90">
        <v>2613181</v>
      </c>
      <c r="I18" s="91">
        <v>960837</v>
      </c>
    </row>
    <row r="19" spans="2:9" x14ac:dyDescent="0.35">
      <c r="B19" s="59">
        <v>44317</v>
      </c>
      <c r="C19" s="109">
        <v>37838665</v>
      </c>
      <c r="D19" s="110">
        <v>30.97</v>
      </c>
      <c r="E19" s="110">
        <v>33.74</v>
      </c>
      <c r="F19" s="116">
        <v>4.1500000000000004</v>
      </c>
      <c r="G19" s="116">
        <v>3.38</v>
      </c>
      <c r="H19" s="109">
        <v>2495636</v>
      </c>
      <c r="I19" s="112">
        <v>843258</v>
      </c>
    </row>
    <row r="20" spans="2:9" x14ac:dyDescent="0.35">
      <c r="B20" s="59">
        <v>44287</v>
      </c>
      <c r="C20" s="109">
        <v>36268855</v>
      </c>
      <c r="D20" s="110">
        <v>30.91</v>
      </c>
      <c r="E20" s="110">
        <v>34.01</v>
      </c>
      <c r="F20" s="111">
        <v>4.1900000000000004</v>
      </c>
      <c r="G20" s="111">
        <v>3.42</v>
      </c>
      <c r="H20" s="109">
        <v>2096646</v>
      </c>
      <c r="I20" s="112">
        <v>559008</v>
      </c>
    </row>
    <row r="21" spans="2:9" x14ac:dyDescent="0.35">
      <c r="B21" s="59">
        <v>44256</v>
      </c>
      <c r="C21" s="114">
        <v>36360809</v>
      </c>
      <c r="D21" s="117">
        <v>30.52</v>
      </c>
      <c r="E21" s="118">
        <v>33.700000000000003</v>
      </c>
      <c r="F21" s="119">
        <v>4.21</v>
      </c>
      <c r="G21" s="116">
        <v>3.44</v>
      </c>
      <c r="H21" s="120">
        <v>1010836</v>
      </c>
      <c r="I21" s="121">
        <v>316944</v>
      </c>
    </row>
    <row r="22" spans="2:9" x14ac:dyDescent="0.35">
      <c r="B22" s="59">
        <v>44228</v>
      </c>
      <c r="C22" s="114">
        <v>31904415</v>
      </c>
      <c r="D22" s="117">
        <v>30.39</v>
      </c>
      <c r="E22" s="118">
        <v>33.82</v>
      </c>
      <c r="F22" s="119">
        <v>4.22</v>
      </c>
      <c r="G22" s="119">
        <v>3.47</v>
      </c>
      <c r="H22" s="120">
        <v>1031325</v>
      </c>
      <c r="I22" s="121">
        <v>428986</v>
      </c>
    </row>
    <row r="23" spans="2:9" ht="15" thickBot="1" x14ac:dyDescent="0.4">
      <c r="B23" s="60">
        <v>44197</v>
      </c>
      <c r="C23" s="122">
        <v>33811306</v>
      </c>
      <c r="D23" s="123">
        <v>30.7</v>
      </c>
      <c r="E23" s="124">
        <v>34.31</v>
      </c>
      <c r="F23" s="125">
        <v>4.25</v>
      </c>
      <c r="G23" s="125">
        <v>3.53</v>
      </c>
      <c r="H23" s="126">
        <v>1285673</v>
      </c>
      <c r="I23" s="127">
        <v>691449</v>
      </c>
    </row>
    <row r="24" spans="2:9" x14ac:dyDescent="0.35">
      <c r="B24" s="57">
        <v>44166</v>
      </c>
      <c r="C24" s="128">
        <v>33262055</v>
      </c>
      <c r="D24" s="129">
        <v>30.85</v>
      </c>
      <c r="E24" s="130">
        <v>34.69</v>
      </c>
      <c r="F24" s="131">
        <v>4.2699999999999996</v>
      </c>
      <c r="G24" s="131">
        <v>3.55</v>
      </c>
      <c r="H24" s="132">
        <v>1684828</v>
      </c>
      <c r="I24" s="133">
        <v>700039</v>
      </c>
    </row>
    <row r="25" spans="2:9" x14ac:dyDescent="0.35">
      <c r="B25" s="16">
        <v>44136</v>
      </c>
      <c r="C25" s="114">
        <v>31318824</v>
      </c>
      <c r="D25" s="88">
        <v>30.87</v>
      </c>
      <c r="E25" s="115">
        <v>34.58</v>
      </c>
      <c r="F25" s="119">
        <v>4.2300000000000004</v>
      </c>
      <c r="G25" s="119">
        <v>3.53</v>
      </c>
      <c r="H25" s="114">
        <v>1395718</v>
      </c>
      <c r="I25" s="134">
        <v>682682</v>
      </c>
    </row>
    <row r="26" spans="2:9" x14ac:dyDescent="0.35">
      <c r="B26" s="16">
        <v>44105</v>
      </c>
      <c r="C26" s="114">
        <v>32298850</v>
      </c>
      <c r="D26" s="88">
        <v>30.39</v>
      </c>
      <c r="E26" s="115">
        <v>33.75</v>
      </c>
      <c r="F26" s="119">
        <v>4.1900000000000004</v>
      </c>
      <c r="G26" s="119">
        <v>3.49</v>
      </c>
      <c r="H26" s="114">
        <v>1863246</v>
      </c>
      <c r="I26" s="134">
        <v>1061726</v>
      </c>
    </row>
    <row r="27" spans="2:9" x14ac:dyDescent="0.35">
      <c r="B27" s="16">
        <v>44075</v>
      </c>
      <c r="C27" s="114">
        <v>31752480</v>
      </c>
      <c r="D27" s="88">
        <v>30.16</v>
      </c>
      <c r="E27" s="115">
        <v>33.020000000000003</v>
      </c>
      <c r="F27" s="119">
        <v>4.0199999999999996</v>
      </c>
      <c r="G27" s="119">
        <v>3.38</v>
      </c>
      <c r="H27" s="114">
        <v>1995804</v>
      </c>
      <c r="I27" s="134">
        <v>1525702</v>
      </c>
    </row>
    <row r="28" spans="2:9" x14ac:dyDescent="0.35">
      <c r="B28" s="16">
        <v>44044</v>
      </c>
      <c r="C28" s="114">
        <v>34398749</v>
      </c>
      <c r="D28" s="88">
        <v>30.05</v>
      </c>
      <c r="E28" s="115">
        <v>32.39</v>
      </c>
      <c r="F28" s="119">
        <v>3.96</v>
      </c>
      <c r="G28" s="119">
        <v>3.3</v>
      </c>
      <c r="H28" s="120">
        <v>2482346</v>
      </c>
      <c r="I28" s="121">
        <v>1156290</v>
      </c>
    </row>
    <row r="29" spans="2:9" x14ac:dyDescent="0.35">
      <c r="B29" s="16">
        <v>44013</v>
      </c>
      <c r="C29" s="114">
        <v>36322041</v>
      </c>
      <c r="D29" s="88">
        <v>29.62</v>
      </c>
      <c r="E29" s="115">
        <v>32.130000000000003</v>
      </c>
      <c r="F29" s="119">
        <v>3.97</v>
      </c>
      <c r="G29" s="119">
        <v>3.36</v>
      </c>
      <c r="H29" s="114">
        <v>2889749</v>
      </c>
      <c r="I29" s="134">
        <v>984850</v>
      </c>
    </row>
    <row r="30" spans="2:9" x14ac:dyDescent="0.35">
      <c r="B30" s="16">
        <v>43983</v>
      </c>
      <c r="C30" s="114">
        <v>35124374</v>
      </c>
      <c r="D30" s="88">
        <v>29.37</v>
      </c>
      <c r="E30" s="115">
        <v>32.200000000000003</v>
      </c>
      <c r="F30" s="119">
        <v>4.04</v>
      </c>
      <c r="G30" s="119">
        <v>3.37</v>
      </c>
      <c r="H30" s="120">
        <v>2040535</v>
      </c>
      <c r="I30" s="121">
        <v>797135</v>
      </c>
    </row>
    <row r="31" spans="2:9" x14ac:dyDescent="0.35">
      <c r="B31" s="16">
        <v>43952</v>
      </c>
      <c r="C31" s="114">
        <v>38431913</v>
      </c>
      <c r="D31" s="88">
        <v>29.35</v>
      </c>
      <c r="E31" s="115">
        <v>32.15</v>
      </c>
      <c r="F31" s="119">
        <v>4.08</v>
      </c>
      <c r="G31" s="119">
        <v>3.39</v>
      </c>
      <c r="H31" s="120">
        <v>2270852</v>
      </c>
      <c r="I31" s="121">
        <v>1218570</v>
      </c>
    </row>
    <row r="32" spans="2:9" x14ac:dyDescent="0.35">
      <c r="B32" s="16">
        <v>43922</v>
      </c>
      <c r="C32" s="114">
        <v>37492638</v>
      </c>
      <c r="D32" s="88">
        <v>29.95</v>
      </c>
      <c r="E32" s="115">
        <v>33.08</v>
      </c>
      <c r="F32" s="119">
        <v>4.17</v>
      </c>
      <c r="G32" s="119">
        <v>3.42</v>
      </c>
      <c r="H32" s="120">
        <v>2467779</v>
      </c>
      <c r="I32" s="121">
        <v>916387</v>
      </c>
    </row>
    <row r="33" spans="2:9" x14ac:dyDescent="0.35">
      <c r="B33" s="16">
        <v>43891</v>
      </c>
      <c r="C33" s="114">
        <v>39135627</v>
      </c>
      <c r="D33" s="88">
        <v>31.33</v>
      </c>
      <c r="E33" s="115">
        <v>34.83</v>
      </c>
      <c r="F33" s="119">
        <v>4.18</v>
      </c>
      <c r="G33" s="119">
        <v>3.43</v>
      </c>
      <c r="H33" s="120">
        <v>2010444</v>
      </c>
      <c r="I33" s="121">
        <v>474132</v>
      </c>
    </row>
    <row r="34" spans="2:9" x14ac:dyDescent="0.35">
      <c r="B34" s="16">
        <v>43862</v>
      </c>
      <c r="C34" s="114">
        <v>34378181</v>
      </c>
      <c r="D34" s="88">
        <v>31.48</v>
      </c>
      <c r="E34" s="115">
        <v>35.229999999999997</v>
      </c>
      <c r="F34" s="119">
        <v>4.2</v>
      </c>
      <c r="G34" s="119">
        <v>3.44</v>
      </c>
      <c r="H34" s="120">
        <v>1118119</v>
      </c>
      <c r="I34" s="121">
        <v>692998</v>
      </c>
    </row>
    <row r="35" spans="2:9" ht="15" thickBot="1" x14ac:dyDescent="0.4">
      <c r="B35" s="54">
        <v>43831</v>
      </c>
      <c r="C35" s="122">
        <v>34373025</v>
      </c>
      <c r="D35" s="135">
        <v>31.78</v>
      </c>
      <c r="E35" s="136">
        <v>35.979999999999997</v>
      </c>
      <c r="F35" s="125">
        <v>4.25</v>
      </c>
      <c r="G35" s="125">
        <v>3.5</v>
      </c>
      <c r="H35" s="126">
        <v>1877901</v>
      </c>
      <c r="I35" s="127">
        <v>533793</v>
      </c>
    </row>
    <row r="36" spans="2:9" x14ac:dyDescent="0.35">
      <c r="B36" s="55">
        <v>43800</v>
      </c>
      <c r="C36" s="137">
        <v>32697617</v>
      </c>
      <c r="D36" s="138">
        <v>32.26</v>
      </c>
      <c r="E36" s="139">
        <v>36.619999999999997</v>
      </c>
      <c r="F36" s="140">
        <v>4.26</v>
      </c>
      <c r="G36" s="140">
        <v>3.51</v>
      </c>
      <c r="H36" s="141">
        <v>2096309</v>
      </c>
      <c r="I36" s="142">
        <v>630510</v>
      </c>
    </row>
    <row r="37" spans="2:9" x14ac:dyDescent="0.35">
      <c r="B37" s="51">
        <v>43770</v>
      </c>
      <c r="C37" s="114">
        <v>30886411</v>
      </c>
      <c r="D37" s="88">
        <v>32.25</v>
      </c>
      <c r="E37" s="115">
        <v>36.409999999999997</v>
      </c>
      <c r="F37" s="119">
        <v>4.22</v>
      </c>
      <c r="G37" s="119">
        <v>3.49</v>
      </c>
      <c r="H37" s="120">
        <v>2698065</v>
      </c>
      <c r="I37" s="121">
        <v>548956</v>
      </c>
    </row>
    <row r="38" spans="2:9" x14ac:dyDescent="0.35">
      <c r="B38" s="51">
        <v>43739</v>
      </c>
      <c r="C38" s="114">
        <v>32558357</v>
      </c>
      <c r="D38" s="88">
        <v>32.369999999999997</v>
      </c>
      <c r="E38" s="115">
        <v>36.17</v>
      </c>
      <c r="F38" s="119">
        <v>4.18</v>
      </c>
      <c r="G38" s="119">
        <v>3.46</v>
      </c>
      <c r="H38" s="120">
        <v>2649914</v>
      </c>
      <c r="I38" s="121">
        <v>1007212</v>
      </c>
    </row>
    <row r="39" spans="2:9" x14ac:dyDescent="0.35">
      <c r="B39" s="51">
        <v>43709</v>
      </c>
      <c r="C39" s="114">
        <v>31997520</v>
      </c>
      <c r="D39" s="88">
        <v>31.88</v>
      </c>
      <c r="E39" s="115">
        <v>34.880000000000003</v>
      </c>
      <c r="F39" s="119">
        <v>4.08</v>
      </c>
      <c r="G39" s="119">
        <v>3.37</v>
      </c>
      <c r="H39" s="120">
        <v>2947925</v>
      </c>
      <c r="I39" s="121">
        <v>1403334</v>
      </c>
    </row>
    <row r="40" spans="2:9" x14ac:dyDescent="0.35">
      <c r="B40" s="51">
        <v>43678</v>
      </c>
      <c r="C40" s="114">
        <v>33925651</v>
      </c>
      <c r="D40" s="88">
        <v>31.73</v>
      </c>
      <c r="E40" s="88">
        <v>34.08</v>
      </c>
      <c r="F40" s="119">
        <v>3.97</v>
      </c>
      <c r="G40" s="119">
        <v>3.3</v>
      </c>
      <c r="H40" s="120">
        <v>3305634</v>
      </c>
      <c r="I40" s="121">
        <v>1724460</v>
      </c>
    </row>
    <row r="41" spans="2:9" x14ac:dyDescent="0.35">
      <c r="B41" s="51">
        <v>43647</v>
      </c>
      <c r="C41" s="114">
        <v>34768165</v>
      </c>
      <c r="D41" s="88">
        <v>31.72</v>
      </c>
      <c r="E41" s="88">
        <v>33.94</v>
      </c>
      <c r="F41" s="119">
        <v>3.98</v>
      </c>
      <c r="G41" s="119">
        <v>3.28</v>
      </c>
      <c r="H41" s="120">
        <v>3722625</v>
      </c>
      <c r="I41" s="121">
        <v>1469084</v>
      </c>
    </row>
    <row r="42" spans="2:9" x14ac:dyDescent="0.35">
      <c r="B42" s="51">
        <v>43617</v>
      </c>
      <c r="C42" s="114">
        <v>33997200</v>
      </c>
      <c r="D42" s="88">
        <v>31.17</v>
      </c>
      <c r="E42" s="88">
        <v>33.44</v>
      </c>
      <c r="F42" s="119">
        <v>4</v>
      </c>
      <c r="G42" s="119">
        <v>3.3</v>
      </c>
      <c r="H42" s="120">
        <v>4123760</v>
      </c>
      <c r="I42" s="121">
        <v>920951</v>
      </c>
    </row>
    <row r="43" spans="2:9" x14ac:dyDescent="0.35">
      <c r="B43" s="51">
        <v>43586</v>
      </c>
      <c r="C43" s="114">
        <v>36255677</v>
      </c>
      <c r="D43" s="88">
        <v>31.17</v>
      </c>
      <c r="E43" s="88">
        <v>34.159999999999997</v>
      </c>
      <c r="F43" s="119">
        <v>4.13</v>
      </c>
      <c r="G43" s="119">
        <v>3.37</v>
      </c>
      <c r="H43" s="120">
        <v>3543330</v>
      </c>
      <c r="I43" s="121">
        <v>507780</v>
      </c>
    </row>
    <row r="44" spans="2:9" x14ac:dyDescent="0.35">
      <c r="B44" s="51">
        <v>43556</v>
      </c>
      <c r="C44" s="114">
        <v>35421396</v>
      </c>
      <c r="D44" s="88">
        <v>31.49</v>
      </c>
      <c r="E44" s="88">
        <v>34.58</v>
      </c>
      <c r="F44" s="119">
        <v>4.16</v>
      </c>
      <c r="G44" s="119">
        <v>3.37</v>
      </c>
      <c r="H44" s="120">
        <v>2664176</v>
      </c>
      <c r="I44" s="121">
        <v>497147</v>
      </c>
    </row>
    <row r="45" spans="2:9" x14ac:dyDescent="0.35">
      <c r="B45" s="51">
        <v>43525</v>
      </c>
      <c r="C45" s="114">
        <v>35178847</v>
      </c>
      <c r="D45" s="88">
        <v>31.36</v>
      </c>
      <c r="E45" s="88">
        <v>34.65</v>
      </c>
      <c r="F45" s="119">
        <v>4.2</v>
      </c>
      <c r="G45" s="119">
        <v>3.39</v>
      </c>
      <c r="H45" s="120">
        <v>2639075</v>
      </c>
      <c r="I45" s="121">
        <v>408167</v>
      </c>
    </row>
    <row r="46" spans="2:9" x14ac:dyDescent="0.35">
      <c r="B46" s="51">
        <v>43497</v>
      </c>
      <c r="C46" s="114">
        <v>30818386</v>
      </c>
      <c r="D46" s="88">
        <v>30.8</v>
      </c>
      <c r="E46" s="88">
        <v>34.44</v>
      </c>
      <c r="F46" s="119">
        <v>4.25</v>
      </c>
      <c r="G46" s="119">
        <v>3.42</v>
      </c>
      <c r="H46" s="120">
        <v>2157585</v>
      </c>
      <c r="I46" s="121">
        <v>349332</v>
      </c>
    </row>
    <row r="47" spans="2:9" ht="15" thickBot="1" x14ac:dyDescent="0.4">
      <c r="B47" s="56">
        <v>43466</v>
      </c>
      <c r="C47" s="122">
        <v>32719724</v>
      </c>
      <c r="D47" s="135">
        <v>30.8</v>
      </c>
      <c r="E47" s="135">
        <v>34.79</v>
      </c>
      <c r="F47" s="125">
        <v>4.29</v>
      </c>
      <c r="G47" s="125">
        <v>3.46</v>
      </c>
      <c r="H47" s="126">
        <v>1252618</v>
      </c>
      <c r="I47" s="127">
        <v>397785</v>
      </c>
    </row>
    <row r="48" spans="2:9" x14ac:dyDescent="0.35">
      <c r="B48" s="52">
        <v>43435</v>
      </c>
      <c r="C48" s="137">
        <v>31087686</v>
      </c>
      <c r="D48" s="138">
        <v>31.43</v>
      </c>
      <c r="E48" s="138">
        <v>34.4</v>
      </c>
      <c r="F48" s="140">
        <v>4.29</v>
      </c>
      <c r="G48" s="140">
        <v>3.49</v>
      </c>
      <c r="H48" s="141">
        <v>1963690</v>
      </c>
      <c r="I48" s="142">
        <v>707591</v>
      </c>
    </row>
    <row r="49" spans="2:9" x14ac:dyDescent="0.35">
      <c r="B49" s="15">
        <v>43405</v>
      </c>
      <c r="C49" s="114">
        <v>29312185</v>
      </c>
      <c r="D49" s="88">
        <v>30.79</v>
      </c>
      <c r="E49" s="88">
        <v>34.67</v>
      </c>
      <c r="F49" s="119">
        <v>4.2300000000000004</v>
      </c>
      <c r="G49" s="119">
        <v>3.46</v>
      </c>
      <c r="H49" s="120">
        <v>2372240</v>
      </c>
      <c r="I49" s="121">
        <v>712897</v>
      </c>
    </row>
    <row r="50" spans="2:9" x14ac:dyDescent="0.35">
      <c r="B50" s="15">
        <v>43374</v>
      </c>
      <c r="C50" s="114">
        <v>31165791</v>
      </c>
      <c r="D50" s="88">
        <v>30.65</v>
      </c>
      <c r="E50" s="88">
        <v>34.270000000000003</v>
      </c>
      <c r="F50" s="119">
        <v>4.17</v>
      </c>
      <c r="G50" s="119">
        <v>3.45</v>
      </c>
      <c r="H50" s="120">
        <v>2835813</v>
      </c>
      <c r="I50" s="121">
        <v>1499962</v>
      </c>
    </row>
    <row r="51" spans="2:9" x14ac:dyDescent="0.35">
      <c r="B51" s="15">
        <v>43344</v>
      </c>
      <c r="C51" s="114">
        <v>30571401</v>
      </c>
      <c r="D51" s="88">
        <v>30.59</v>
      </c>
      <c r="E51" s="88">
        <v>33.200000000000003</v>
      </c>
      <c r="F51" s="119">
        <v>4.0599999999999996</v>
      </c>
      <c r="G51" s="119">
        <v>3.34</v>
      </c>
      <c r="H51" s="120">
        <v>3215956</v>
      </c>
      <c r="I51" s="121">
        <v>3186461</v>
      </c>
    </row>
    <row r="52" spans="2:9" x14ac:dyDescent="0.35">
      <c r="B52" s="15">
        <v>43313</v>
      </c>
      <c r="C52" s="114">
        <v>32308391</v>
      </c>
      <c r="D52" s="88">
        <v>30.33</v>
      </c>
      <c r="E52" s="88">
        <v>32.15</v>
      </c>
      <c r="F52" s="119">
        <v>3.97</v>
      </c>
      <c r="G52" s="119">
        <v>3.25</v>
      </c>
      <c r="H52" s="120">
        <v>3723498</v>
      </c>
      <c r="I52" s="121">
        <v>3237928</v>
      </c>
    </row>
    <row r="53" spans="2:9" x14ac:dyDescent="0.35">
      <c r="B53" s="15">
        <v>43282</v>
      </c>
      <c r="C53" s="114">
        <v>33721353</v>
      </c>
      <c r="D53" s="88">
        <v>29.99</v>
      </c>
      <c r="E53" s="88">
        <v>31.96</v>
      </c>
      <c r="F53" s="119">
        <v>4</v>
      </c>
      <c r="G53" s="119">
        <v>3.28</v>
      </c>
      <c r="H53" s="120">
        <v>2852523</v>
      </c>
      <c r="I53" s="121">
        <v>3114741</v>
      </c>
    </row>
    <row r="54" spans="2:9" x14ac:dyDescent="0.35">
      <c r="B54" s="15">
        <v>43252</v>
      </c>
      <c r="C54" s="114">
        <v>32680814</v>
      </c>
      <c r="D54" s="88">
        <v>29.3</v>
      </c>
      <c r="E54" s="88">
        <v>31.38</v>
      </c>
      <c r="F54" s="119">
        <v>4.0199999999999996</v>
      </c>
      <c r="G54" s="119">
        <v>3.28</v>
      </c>
      <c r="H54" s="120">
        <v>4302766</v>
      </c>
      <c r="I54" s="121">
        <v>2153906</v>
      </c>
    </row>
    <row r="55" spans="2:9" x14ac:dyDescent="0.35">
      <c r="B55" s="15">
        <v>43221</v>
      </c>
      <c r="C55" s="114">
        <v>35636304</v>
      </c>
      <c r="D55" s="88">
        <v>28.63</v>
      </c>
      <c r="E55" s="88">
        <v>31.04</v>
      </c>
      <c r="F55" s="119">
        <v>4.09</v>
      </c>
      <c r="G55" s="119">
        <v>3.31</v>
      </c>
      <c r="H55" s="120">
        <v>3851417</v>
      </c>
      <c r="I55" s="121">
        <v>1653244</v>
      </c>
    </row>
    <row r="56" spans="2:9" x14ac:dyDescent="0.35">
      <c r="B56" s="15">
        <v>43191</v>
      </c>
      <c r="C56" s="114">
        <v>34659688</v>
      </c>
      <c r="D56" s="88">
        <v>28.16</v>
      </c>
      <c r="E56" s="88">
        <v>31.33</v>
      </c>
      <c r="F56" s="119">
        <v>4.17</v>
      </c>
      <c r="G56" s="119">
        <v>3.36</v>
      </c>
      <c r="H56" s="120">
        <v>3383186</v>
      </c>
      <c r="I56" s="121">
        <v>1088639</v>
      </c>
    </row>
    <row r="57" spans="2:9" x14ac:dyDescent="0.35">
      <c r="B57" s="15">
        <v>43160</v>
      </c>
      <c r="C57" s="114">
        <v>34784654</v>
      </c>
      <c r="D57" s="88">
        <v>28.82</v>
      </c>
      <c r="E57" s="88">
        <v>32.01</v>
      </c>
      <c r="F57" s="119">
        <v>4.25</v>
      </c>
      <c r="G57" s="119">
        <v>3.42</v>
      </c>
      <c r="H57" s="120">
        <v>2418402</v>
      </c>
      <c r="I57" s="121">
        <v>1032321</v>
      </c>
    </row>
    <row r="58" spans="2:9" x14ac:dyDescent="0.35">
      <c r="B58" s="15">
        <v>43132</v>
      </c>
      <c r="C58" s="114">
        <v>30827831</v>
      </c>
      <c r="D58" s="88">
        <v>29.6</v>
      </c>
      <c r="E58" s="88">
        <v>32.909999999999997</v>
      </c>
      <c r="F58" s="119">
        <v>4.26</v>
      </c>
      <c r="G58" s="119">
        <v>3.43</v>
      </c>
      <c r="H58" s="120">
        <v>1638483</v>
      </c>
      <c r="I58" s="121">
        <v>841830</v>
      </c>
    </row>
    <row r="59" spans="2:9" ht="15" thickBot="1" x14ac:dyDescent="0.4">
      <c r="B59" s="53">
        <v>43101</v>
      </c>
      <c r="C59" s="122">
        <v>33601739</v>
      </c>
      <c r="D59" s="135">
        <v>31</v>
      </c>
      <c r="E59" s="135">
        <v>33.880000000000003</v>
      </c>
      <c r="F59" s="125">
        <v>4.25</v>
      </c>
      <c r="G59" s="125">
        <v>3.43</v>
      </c>
      <c r="H59" s="126">
        <v>2058325</v>
      </c>
      <c r="I59" s="127">
        <v>994211</v>
      </c>
    </row>
    <row r="60" spans="2:9" x14ac:dyDescent="0.35">
      <c r="C60" s="46"/>
      <c r="D60" s="47"/>
      <c r="E60" s="47"/>
      <c r="F60" s="48"/>
      <c r="G60" s="48"/>
      <c r="H60" s="49"/>
      <c r="I60" s="49"/>
    </row>
    <row r="61" spans="2:9" x14ac:dyDescent="0.35">
      <c r="C61" t="s">
        <v>64</v>
      </c>
    </row>
    <row r="92" spans="3:3" x14ac:dyDescent="0.35">
      <c r="C92" t="s">
        <v>65</v>
      </c>
    </row>
    <row r="124" spans="3:3" x14ac:dyDescent="0.35">
      <c r="C124" t="s">
        <v>66</v>
      </c>
    </row>
    <row r="148" spans="3:7" x14ac:dyDescent="0.35">
      <c r="C148" t="s">
        <v>60</v>
      </c>
    </row>
    <row r="149" spans="3:7" x14ac:dyDescent="0.35">
      <c r="C149" s="28" t="s">
        <v>46</v>
      </c>
      <c r="D149" s="28">
        <v>2019</v>
      </c>
      <c r="E149" s="28">
        <v>2020</v>
      </c>
      <c r="F149" s="28">
        <v>2021</v>
      </c>
      <c r="G149" s="28">
        <v>2022</v>
      </c>
    </row>
    <row r="150" spans="3:7" x14ac:dyDescent="0.35">
      <c r="C150" s="28" t="s">
        <v>47</v>
      </c>
      <c r="D150" s="29">
        <v>32719724</v>
      </c>
      <c r="E150" s="30">
        <v>34373025</v>
      </c>
      <c r="F150" s="31">
        <v>33811306</v>
      </c>
      <c r="G150" s="31">
        <v>34763962</v>
      </c>
    </row>
    <row r="151" spans="3:7" x14ac:dyDescent="0.35">
      <c r="C151" s="28" t="s">
        <v>48</v>
      </c>
      <c r="D151" s="29">
        <v>30818386</v>
      </c>
      <c r="E151" s="30">
        <v>34378181</v>
      </c>
      <c r="F151" s="31">
        <v>31904415</v>
      </c>
      <c r="G151" s="31">
        <v>32363756</v>
      </c>
    </row>
    <row r="152" spans="3:7" x14ac:dyDescent="0.35">
      <c r="C152" s="28" t="s">
        <v>49</v>
      </c>
      <c r="D152" s="29">
        <v>35178847</v>
      </c>
      <c r="E152" s="30">
        <v>39135627</v>
      </c>
      <c r="F152" s="31">
        <v>36360809</v>
      </c>
      <c r="G152" s="31">
        <v>36367234</v>
      </c>
    </row>
    <row r="153" spans="3:7" x14ac:dyDescent="0.35">
      <c r="C153" s="28" t="s">
        <v>50</v>
      </c>
      <c r="D153" s="29">
        <v>35421396</v>
      </c>
      <c r="E153" s="30">
        <v>37492638</v>
      </c>
      <c r="F153" s="31">
        <v>36268855</v>
      </c>
      <c r="G153" s="31">
        <v>34966419</v>
      </c>
    </row>
    <row r="154" spans="3:7" x14ac:dyDescent="0.35">
      <c r="C154" s="28" t="s">
        <v>51</v>
      </c>
      <c r="D154" s="29">
        <v>36255677</v>
      </c>
      <c r="E154" s="30">
        <v>38431913</v>
      </c>
      <c r="F154" s="31">
        <v>37838665</v>
      </c>
      <c r="G154" s="31">
        <v>36278566</v>
      </c>
    </row>
    <row r="155" spans="3:7" x14ac:dyDescent="0.35">
      <c r="C155" s="28" t="s">
        <v>52</v>
      </c>
      <c r="D155" s="29">
        <v>33997200</v>
      </c>
      <c r="E155" s="30">
        <v>35124374</v>
      </c>
      <c r="F155" s="31">
        <v>35354150</v>
      </c>
      <c r="G155" s="31">
        <v>33426181</v>
      </c>
    </row>
    <row r="156" spans="3:7" x14ac:dyDescent="0.35">
      <c r="C156" s="28" t="s">
        <v>53</v>
      </c>
      <c r="D156" s="29">
        <v>34768165</v>
      </c>
      <c r="E156" s="30">
        <v>35907195</v>
      </c>
      <c r="F156" s="31">
        <v>35762830</v>
      </c>
      <c r="G156" s="31">
        <v>33021018</v>
      </c>
    </row>
    <row r="157" spans="3:7" x14ac:dyDescent="0.35">
      <c r="C157" s="28" t="s">
        <v>54</v>
      </c>
      <c r="D157" s="29">
        <v>33925651</v>
      </c>
      <c r="E157" s="30">
        <v>34398749</v>
      </c>
      <c r="F157" s="31">
        <v>34404707</v>
      </c>
      <c r="G157" s="31">
        <v>32045700</v>
      </c>
    </row>
    <row r="158" spans="3:7" x14ac:dyDescent="0.35">
      <c r="C158" s="28" t="s">
        <v>55</v>
      </c>
      <c r="D158" s="29">
        <v>31997520</v>
      </c>
      <c r="E158" s="30">
        <v>31752480</v>
      </c>
      <c r="F158" s="31">
        <v>32890632</v>
      </c>
      <c r="G158" s="31"/>
    </row>
    <row r="159" spans="3:7" x14ac:dyDescent="0.35">
      <c r="C159" s="28" t="s">
        <v>56</v>
      </c>
      <c r="D159" s="29">
        <v>32558357</v>
      </c>
      <c r="E159" s="30">
        <v>32298850</v>
      </c>
      <c r="F159" s="31">
        <v>32651777</v>
      </c>
      <c r="G159" s="31"/>
    </row>
    <row r="160" spans="3:7" x14ac:dyDescent="0.35">
      <c r="C160" s="28" t="s">
        <v>57</v>
      </c>
      <c r="D160" s="29">
        <v>30886411</v>
      </c>
      <c r="E160" s="30">
        <v>31318824</v>
      </c>
      <c r="F160" s="31">
        <v>31425334</v>
      </c>
      <c r="G160" s="31"/>
    </row>
    <row r="161" spans="3:7" x14ac:dyDescent="0.35">
      <c r="C161" s="28" t="s">
        <v>58</v>
      </c>
      <c r="D161" s="29">
        <v>32697617</v>
      </c>
      <c r="E161" s="30">
        <v>33262055</v>
      </c>
      <c r="F161" s="31">
        <v>33313552</v>
      </c>
      <c r="G161" s="31"/>
    </row>
    <row r="162" spans="3:7" x14ac:dyDescent="0.35">
      <c r="C162" s="27"/>
      <c r="D162" s="24"/>
      <c r="E162" s="25"/>
      <c r="F162" s="26"/>
      <c r="G162" s="26"/>
    </row>
    <row r="163" spans="3:7" x14ac:dyDescent="0.35">
      <c r="C163" s="27" t="s">
        <v>59</v>
      </c>
      <c r="D163" s="160">
        <v>401224951</v>
      </c>
      <c r="E163" s="161">
        <v>417873911</v>
      </c>
      <c r="F163" s="162">
        <v>411987032</v>
      </c>
      <c r="G163" s="162">
        <f>SUM(G150:G162)</f>
        <v>273232836</v>
      </c>
    </row>
    <row r="166" spans="3:7" x14ac:dyDescent="0.35">
      <c r="C166" t="s">
        <v>67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4"/>
  <sheetViews>
    <sheetView workbookViewId="0"/>
  </sheetViews>
  <sheetFormatPr defaultRowHeight="14.5" x14ac:dyDescent="0.35"/>
  <cols>
    <col min="2" max="2" width="14.453125" customWidth="1"/>
    <col min="3" max="3" width="23" customWidth="1"/>
    <col min="4" max="4" width="20.54296875" customWidth="1"/>
    <col min="5" max="5" width="17.26953125" customWidth="1"/>
    <col min="6" max="6" width="17.54296875" customWidth="1"/>
  </cols>
  <sheetData>
    <row r="1" spans="2:6" x14ac:dyDescent="0.35">
      <c r="B1" t="s">
        <v>77</v>
      </c>
    </row>
    <row r="2" spans="2:6" ht="15" thickBot="1" x14ac:dyDescent="0.4">
      <c r="B2" s="18"/>
    </row>
    <row r="3" spans="2:6" ht="81" customHeight="1" thickBot="1" x14ac:dyDescent="0.4">
      <c r="B3" s="11" t="s">
        <v>37</v>
      </c>
      <c r="C3" s="12" t="s">
        <v>38</v>
      </c>
      <c r="D3" s="13" t="s">
        <v>39</v>
      </c>
    </row>
    <row r="4" spans="2:6" x14ac:dyDescent="0.35">
      <c r="B4" s="151">
        <v>45279253</v>
      </c>
      <c r="C4" s="152">
        <v>47.86</v>
      </c>
      <c r="D4" s="152">
        <v>43.04</v>
      </c>
    </row>
    <row r="5" spans="2:6" x14ac:dyDescent="0.35">
      <c r="B5" s="17"/>
    </row>
    <row r="6" spans="2:6" x14ac:dyDescent="0.35">
      <c r="B6" t="s">
        <v>40</v>
      </c>
    </row>
    <row r="7" spans="2:6" ht="15" thickBot="1" x14ac:dyDescent="0.4"/>
    <row r="8" spans="2:6" ht="37.5" x14ac:dyDescent="0.35">
      <c r="B8" s="155" t="s">
        <v>41</v>
      </c>
      <c r="C8" s="156" t="s">
        <v>43</v>
      </c>
      <c r="D8" s="20" t="s">
        <v>43</v>
      </c>
    </row>
    <row r="9" spans="2:6" ht="15" thickBot="1" x14ac:dyDescent="0.4">
      <c r="B9" s="21" t="s">
        <v>42</v>
      </c>
      <c r="C9" s="22" t="s">
        <v>44</v>
      </c>
      <c r="D9" s="23" t="s">
        <v>45</v>
      </c>
    </row>
    <row r="10" spans="2:6" x14ac:dyDescent="0.35">
      <c r="B10" s="163">
        <v>47.86</v>
      </c>
      <c r="C10" s="164">
        <v>2.1400000000000006</v>
      </c>
      <c r="D10" s="165">
        <v>4.6806649168853909E-2</v>
      </c>
    </row>
    <row r="12" spans="2:6" x14ac:dyDescent="0.35">
      <c r="B12" t="s">
        <v>78</v>
      </c>
    </row>
    <row r="13" spans="2:6" ht="15" thickBot="1" x14ac:dyDescent="0.4"/>
    <row r="14" spans="2:6" x14ac:dyDescent="0.35">
      <c r="B14" s="179">
        <v>2020</v>
      </c>
      <c r="C14" s="181">
        <v>2021</v>
      </c>
      <c r="D14" s="181">
        <v>2022</v>
      </c>
      <c r="E14" s="19" t="s">
        <v>26</v>
      </c>
      <c r="F14" s="20" t="s">
        <v>26</v>
      </c>
    </row>
    <row r="15" spans="2:6" ht="15" thickBot="1" x14ac:dyDescent="0.4">
      <c r="B15" s="180"/>
      <c r="C15" s="182"/>
      <c r="D15" s="182"/>
      <c r="E15" s="75" t="s">
        <v>68</v>
      </c>
      <c r="F15" s="76" t="s">
        <v>69</v>
      </c>
    </row>
    <row r="16" spans="2:6" ht="15" thickBot="1" x14ac:dyDescent="0.4">
      <c r="B16" s="77">
        <v>30.26</v>
      </c>
      <c r="C16" s="78">
        <v>32.18</v>
      </c>
      <c r="D16" s="78">
        <v>47.86</v>
      </c>
      <c r="E16" s="78">
        <v>15.68</v>
      </c>
      <c r="F16" s="143">
        <v>0.48725916718458673</v>
      </c>
    </row>
    <row r="18" spans="2:6" x14ac:dyDescent="0.35">
      <c r="B18" t="s">
        <v>71</v>
      </c>
    </row>
    <row r="19" spans="2:6" ht="15" thickBot="1" x14ac:dyDescent="0.4"/>
    <row r="20" spans="2:6" ht="15" thickBot="1" x14ac:dyDescent="0.4">
      <c r="B20" s="61"/>
      <c r="C20" s="72">
        <v>2019</v>
      </c>
      <c r="D20" s="73">
        <v>2020</v>
      </c>
      <c r="E20" s="64">
        <v>2021</v>
      </c>
      <c r="F20" s="73">
        <v>2022</v>
      </c>
    </row>
    <row r="21" spans="2:6" x14ac:dyDescent="0.35">
      <c r="B21" s="62" t="s">
        <v>47</v>
      </c>
      <c r="C21" s="144">
        <v>32.56</v>
      </c>
      <c r="D21" s="68">
        <v>33.68</v>
      </c>
      <c r="E21" s="69">
        <v>31.95</v>
      </c>
      <c r="F21" s="87">
        <v>35.93</v>
      </c>
    </row>
    <row r="22" spans="2:6" x14ac:dyDescent="0.35">
      <c r="B22" s="62" t="s">
        <v>48</v>
      </c>
      <c r="C22" s="145">
        <v>32.18</v>
      </c>
      <c r="D22" s="65">
        <v>32.97</v>
      </c>
      <c r="E22" s="66">
        <v>31.65</v>
      </c>
      <c r="F22" s="45">
        <v>36.869999999999997</v>
      </c>
    </row>
    <row r="23" spans="2:6" x14ac:dyDescent="0.35">
      <c r="B23" s="62" t="s">
        <v>49</v>
      </c>
      <c r="C23" s="146">
        <v>32.270000000000003</v>
      </c>
      <c r="D23" s="65">
        <v>32.36</v>
      </c>
      <c r="E23" s="147">
        <v>31.57</v>
      </c>
      <c r="F23" s="148">
        <v>38.159999999999997</v>
      </c>
    </row>
    <row r="24" spans="2:6" x14ac:dyDescent="0.35">
      <c r="B24" s="62" t="s">
        <v>50</v>
      </c>
      <c r="C24" s="145">
        <v>32.4</v>
      </c>
      <c r="D24" s="65">
        <v>30.72</v>
      </c>
      <c r="E24" s="147">
        <v>31.72</v>
      </c>
      <c r="F24" s="148">
        <v>40.630000000000003</v>
      </c>
    </row>
    <row r="25" spans="2:6" x14ac:dyDescent="0.35">
      <c r="B25" s="62" t="s">
        <v>51</v>
      </c>
      <c r="C25" s="146">
        <v>32.1</v>
      </c>
      <c r="D25" s="65">
        <v>30</v>
      </c>
      <c r="E25" s="66">
        <v>31.48</v>
      </c>
      <c r="F25" s="45">
        <v>42.14</v>
      </c>
    </row>
    <row r="26" spans="2:6" x14ac:dyDescent="0.35">
      <c r="B26" s="62" t="s">
        <v>52</v>
      </c>
      <c r="C26" s="149">
        <v>31.62</v>
      </c>
      <c r="D26" s="65">
        <v>30.1</v>
      </c>
      <c r="E26" s="66">
        <v>31.19</v>
      </c>
      <c r="F26" s="32">
        <v>43.92</v>
      </c>
    </row>
    <row r="27" spans="2:6" x14ac:dyDescent="0.35">
      <c r="B27" s="62" t="s">
        <v>53</v>
      </c>
      <c r="C27" s="145">
        <v>31.74</v>
      </c>
      <c r="D27" s="65">
        <v>30.16</v>
      </c>
      <c r="E27" s="66">
        <v>31.54</v>
      </c>
      <c r="F27" s="45">
        <v>45.72</v>
      </c>
    </row>
    <row r="28" spans="2:6" x14ac:dyDescent="0.35">
      <c r="B28" s="62" t="s">
        <v>54</v>
      </c>
      <c r="C28" s="145">
        <v>32.020000000000003</v>
      </c>
      <c r="D28" s="65">
        <v>30.26</v>
      </c>
      <c r="E28" s="66">
        <v>32.18</v>
      </c>
      <c r="F28" s="45">
        <v>47.86</v>
      </c>
    </row>
    <row r="29" spans="2:6" x14ac:dyDescent="0.35">
      <c r="B29" s="62" t="s">
        <v>62</v>
      </c>
      <c r="C29" s="145">
        <v>32.65</v>
      </c>
      <c r="D29" s="147">
        <v>30.97</v>
      </c>
      <c r="E29" s="67">
        <v>33</v>
      </c>
      <c r="F29" s="32"/>
    </row>
    <row r="30" spans="2:6" x14ac:dyDescent="0.35">
      <c r="B30" s="62" t="s">
        <v>56</v>
      </c>
      <c r="C30" s="145">
        <v>33.65</v>
      </c>
      <c r="D30" s="65">
        <v>31.68</v>
      </c>
      <c r="E30" s="67">
        <v>33.9</v>
      </c>
      <c r="F30" s="32"/>
    </row>
    <row r="31" spans="2:6" x14ac:dyDescent="0.35">
      <c r="B31" s="62" t="s">
        <v>57</v>
      </c>
      <c r="C31" s="145">
        <v>34.049999999999997</v>
      </c>
      <c r="D31" s="65">
        <v>32.299999999999997</v>
      </c>
      <c r="E31" s="66">
        <v>34.79</v>
      </c>
      <c r="F31" s="45"/>
    </row>
    <row r="32" spans="2:6" ht="15" thickBot="1" x14ac:dyDescent="0.4">
      <c r="B32" s="63" t="s">
        <v>58</v>
      </c>
      <c r="C32" s="150">
        <v>34.159999999999997</v>
      </c>
      <c r="D32" s="70">
        <v>31.34</v>
      </c>
      <c r="E32" s="71">
        <v>35.33</v>
      </c>
      <c r="F32" s="50"/>
    </row>
    <row r="34" spans="2:2" x14ac:dyDescent="0.35">
      <c r="B34" t="s">
        <v>70</v>
      </c>
    </row>
  </sheetData>
  <mergeCells count="3">
    <mergeCell ref="B14:B15"/>
    <mergeCell ref="C14:C15"/>
    <mergeCell ref="D14:D15"/>
  </mergeCells>
  <conditionalFormatting sqref="E29">
    <cfRule type="cellIs" dxfId="11" priority="19" stopIfTrue="1" operator="lessThanOrEqual">
      <formula>0</formula>
    </cfRule>
  </conditionalFormatting>
  <conditionalFormatting sqref="E30">
    <cfRule type="cellIs" dxfId="10" priority="18" stopIfTrue="1" operator="lessThanOrEqual">
      <formula>0</formula>
    </cfRule>
  </conditionalFormatting>
  <conditionalFormatting sqref="F29">
    <cfRule type="cellIs" dxfId="9" priority="17" stopIfTrue="1" operator="lessThanOrEqual">
      <formula>0</formula>
    </cfRule>
  </conditionalFormatting>
  <conditionalFormatting sqref="F30">
    <cfRule type="cellIs" dxfId="8" priority="16" stopIfTrue="1" operator="lessThanOrEqual">
      <formula>0</formula>
    </cfRule>
  </conditionalFormatting>
  <conditionalFormatting sqref="B16">
    <cfRule type="cellIs" dxfId="7" priority="10" stopIfTrue="1" operator="lessThanOrEqual">
      <formula>0</formula>
    </cfRule>
  </conditionalFormatting>
  <conditionalFormatting sqref="E16">
    <cfRule type="cellIs" dxfId="6" priority="9" stopIfTrue="1" operator="lessThan">
      <formula>0</formula>
    </cfRule>
  </conditionalFormatting>
  <conditionalFormatting sqref="E16">
    <cfRule type="cellIs" dxfId="5" priority="8" stopIfTrue="1" operator="lessThanOrEqual">
      <formula>0</formula>
    </cfRule>
  </conditionalFormatting>
  <conditionalFormatting sqref="E16">
    <cfRule type="cellIs" dxfId="4" priority="7" stopIfTrue="1" operator="lessThanOrEqual">
      <formula>0</formula>
    </cfRule>
  </conditionalFormatting>
  <conditionalFormatting sqref="F16">
    <cfRule type="cellIs" dxfId="3" priority="6" stopIfTrue="1" operator="lessThan">
      <formula>0</formula>
    </cfRule>
  </conditionalFormatting>
  <conditionalFormatting sqref="C16:D16">
    <cfRule type="cellIs" dxfId="2" priority="5" stopIfTrue="1" operator="lessThanOrEqual">
      <formula>0</formula>
    </cfRule>
  </conditionalFormatting>
  <conditionalFormatting sqref="F26">
    <cfRule type="cellIs" dxfId="1" priority="3" stopIfTrue="1" operator="lessThanOrEqual">
      <formula>0</formula>
    </cfRule>
  </conditionalFormatting>
  <conditionalFormatting sqref="D10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MLEKO</vt:lpstr>
      <vt:lpstr>GIBANJE KOLIČIN IN CEN</vt:lpstr>
      <vt:lpstr>ODKUP MLEKA</vt:lpstr>
      <vt:lpstr>MLEKO!_Toc374621968</vt:lpstr>
      <vt:lpstr>'ODKUP MLEKA'!_Toc374621969</vt:lpstr>
      <vt:lpstr>'ODKUP MLEKA'!_Toc374621970</vt:lpstr>
      <vt:lpstr>'ODKUP MLEKA'!_Toc374621971</vt:lpstr>
      <vt:lpstr>MLEKO!_Toc748131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2020-10-22T13:40:03Z</cp:lastPrinted>
  <dcterms:created xsi:type="dcterms:W3CDTF">2020-10-22T07:42:15Z</dcterms:created>
  <dcterms:modified xsi:type="dcterms:W3CDTF">2022-09-22T08:10:50Z</dcterms:modified>
</cp:coreProperties>
</file>