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2\MESEČNO\"/>
    </mc:Choice>
  </mc:AlternateContent>
  <xr:revisionPtr revIDLastSave="0" documentId="13_ncr:1_{C711764F-85DE-4913-B594-E2AAB0133A40}" xr6:coauthVersionLast="47" xr6:coauthVersionMax="47" xr10:uidLastSave="{00000000-0000-0000-0000-000000000000}"/>
  <bookViews>
    <workbookView xWindow="-120" yWindow="-120" windowWidth="29040" windowHeight="15840" tabRatio="559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MLEKO!$B$20</definedName>
    <definedName name="_Toc374621969" localSheetId="3">'ODKUP MLEKA'!$B$2</definedName>
    <definedName name="_Toc374621970" localSheetId="3">'ODKUP MLEKA'!$B$6</definedName>
    <definedName name="_Toc374621971" localSheetId="3">'ODKUP MLEKA'!$B$11</definedName>
    <definedName name="_Toc748131" localSheetId="1">MLEKO!$B$1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3" l="1"/>
</calcChain>
</file>

<file path=xl/sharedStrings.xml><?xml version="1.0" encoding="utf-8"?>
<sst xmlns="http://schemas.openxmlformats.org/spreadsheetml/2006/main" count="91" uniqueCount="78">
  <si>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</si>
  <si>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</si>
  <si>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</si>
  <si>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</si>
  <si>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</si>
  <si>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</si>
  <si>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</si>
  <si>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</si>
  <si>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</si>
  <si>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</si>
  <si>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</si>
  <si>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</si>
  <si>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</si>
  <si>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</si>
  <si>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</si>
  <si>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t>Tekoči mesec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</si>
  <si>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</si>
  <si>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</si>
  <si>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</si>
  <si>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</si>
  <si>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</si>
  <si>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</si>
  <si>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</si>
  <si>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</si>
  <si>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</si>
  <si>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</si>
  <si>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</si>
  <si>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</si>
  <si>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</si>
  <si>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</si>
  <si>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</si>
  <si>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</si>
  <si>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</si>
  <si>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</si>
  <si>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</si>
  <si>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</si>
  <si>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</si>
  <si>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</si>
  <si>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</si>
  <si>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</si>
  <si>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</si>
  <si>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</si>
  <si>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</si>
  <si>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sept</t>
  </si>
  <si>
    <t>Ocena cene (EUR/100kg)</t>
  </si>
  <si>
    <t>Reprezentativni trg so predelovalni obrati - mlekarne, ki letno odkupijo več kot 5.000 ton mleka.</t>
  </si>
  <si>
    <t>Agencija RS za kmetijske trge in razvoj podeželja</t>
  </si>
  <si>
    <t>Oddelek za tržne ukrepe</t>
  </si>
  <si>
    <t>E: tis.aktrp@gov.si</t>
  </si>
  <si>
    <t>Dejanska ponderirana odkupna cena, brez DDV, fco obrat (EUR/100kg)*</t>
  </si>
  <si>
    <t>Poročilo o oceni odkupne cene za mleko za tekoči mesec (za Evropsko Komisijo)</t>
  </si>
  <si>
    <t>Razlika 2021/22 (kg)</t>
  </si>
  <si>
    <t>Razlika 2021/22 (%)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</si>
  <si>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Odkupljene količine mleka, odkupne cene za mleko, standardizirane na 3,7 % maščobe in dejanske odkupne cene po mesecih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</si>
  <si>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odkupljene količine mleka, odkupne cene za mleko, standardizirane na 3,7 % maščobe in dejanske odkupne cene po mesecih v letih 2020,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</si>
  <si>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skupne odkupljene količine mleka, količine odkupljenega mleka z več kot 100.000 mikroorganizmi/ml in količine odkupljenega mleka z več kot 400.000 somatskimi celicami/ml po mesecih v letih 2020, 2021 in 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</si>
  <si>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povprečne vsebnosti maščob in beljakovin v odkupljenem mleku po mesecih v letih 2020,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</si>
  <si>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odkupa mleka med posameznimi leti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</si>
  <si>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odkupljene količine mleka po letih 2019, 2020, 2021 in 2022</t>
    </r>
  </si>
  <si>
    <t>Dejanska ponderirana odkupna cena brez DDV (EUR/100 kg)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</si>
  <si>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odkupne cene mleka s prejšnjim obdobjem</t>
    </r>
  </si>
  <si>
    <t>Dejanska ponderirana odkupna cena (EUR/100 kg)</t>
  </si>
  <si>
    <t>Sprememba od prejšnjega meseca (v EUR)</t>
  </si>
  <si>
    <t>Sprememba od prejšnjega meseca (v 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</si>
  <si>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Odkupne cene odkupovalcev za mleko v letih 2019, 2020, 2021 in 2022 (v EUR/100 kg)</t>
    </r>
  </si>
  <si>
    <t>Odkupna cena, standardizirana na 3,7 % maščobe in 3,15 % beljakovin (EUR/100 kg)</t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</si>
  <si>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odkupne cene odkupovalcev za mleko v letih 2019, 2020, 2021 in 2022 (v EUR/100 kg)</t>
    </r>
  </si>
  <si>
    <t>Številka: 3305-2/2022/95</t>
  </si>
  <si>
    <t>MESEC: DECEMBER 2022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</si>
  <si>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mlekarn glede odkupljenega mleka za DECEMBER 2022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</si>
  <si>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Povp. odkupna cena za mleko standardizirano na 3,7% maščobe, fco mlekarna (EUR/100kg) in povp. dejanska odkupna cena, fco mlekarna (EUR/100kg) za DECEMBER  2022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</si>
  <si>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odkupljenih količin mleka v kg, v letih od 2020 do 2022, za mesec DECEMBER 2022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</si>
  <si>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Mesečno poročilo odkupovalcev mleka za DECEMBER 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</si>
  <si>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odkupnih cen mleka v letih od 2020 do 2022 za mesec DECEMBER 2022</t>
    </r>
  </si>
  <si>
    <t>JANUAR</t>
  </si>
  <si>
    <t>Razlika 2021/22 (v EUR)</t>
  </si>
  <si>
    <t>Razlika 2021/22 (v %)</t>
  </si>
  <si>
    <t>Datum: 24.1.2023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</si>
</sst>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3" fontId="8" fillId="10" borderId="22" xfId="0" applyNumberFormat="1" applyFont="1" applyFill="1" applyBorder="1" applyAlignment="1">
      <alignment horizontal="center" vertical="center" wrapText="1"/>
    </xf>
    <xf numFmtId="2" fontId="8" fillId="10" borderId="23" xfId="0" applyNumberFormat="1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3" fontId="8" fillId="1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2" fontId="8" fillId="1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wrapText="1"/>
    </xf>
    <xf numFmtId="168" fontId="0" fillId="0" borderId="36" xfId="1" applyNumberFormat="1" applyFont="1" applyFill="1" applyBorder="1" applyAlignment="1">
      <alignment horizontal="center" wrapText="1"/>
    </xf>
    <xf numFmtId="10" fontId="0" fillId="0" borderId="37" xfId="1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wrapText="1"/>
    </xf>
    <xf numFmtId="168" fontId="8" fillId="0" borderId="36" xfId="1" applyNumberFormat="1" applyFont="1" applyFill="1" applyBorder="1" applyAlignment="1">
      <alignment horizontal="center" wrapText="1"/>
    </xf>
    <xf numFmtId="10" fontId="8" fillId="0" borderId="37" xfId="1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3" fontId="8" fillId="10" borderId="11" xfId="0" applyNumberFormat="1" applyFont="1" applyFill="1" applyBorder="1" applyAlignment="1" applyProtection="1">
      <alignment horizontal="center"/>
      <protection locked="0"/>
    </xf>
    <xf numFmtId="3" fontId="8" fillId="10" borderId="18" xfId="0" applyNumberFormat="1" applyFont="1" applyFill="1" applyBorder="1" applyAlignment="1" applyProtection="1">
      <alignment horizontal="center"/>
      <protection locked="0"/>
    </xf>
    <xf numFmtId="3" fontId="8" fillId="10" borderId="18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10" fontId="7" fillId="4" borderId="13" xfId="0" applyNumberFormat="1" applyFont="1" applyFill="1" applyBorder="1" applyAlignment="1">
      <alignment horizontal="center"/>
    </xf>
    <xf numFmtId="0" fontId="3" fillId="0" borderId="0" xfId="0" applyFont="1"/>
    <xf numFmtId="165" fontId="8" fillId="0" borderId="5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3" fontId="8" fillId="0" borderId="6" xfId="0" applyNumberFormat="1" applyFont="1" applyBorder="1" applyAlignment="1" applyProtection="1">
      <alignment horizontal="center"/>
      <protection locked="0"/>
    </xf>
    <xf numFmtId="164" fontId="10" fillId="14" borderId="14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5" xfId="0" applyNumberFormat="1" applyFont="1" applyBorder="1" applyAlignment="1" applyProtection="1">
      <alignment horizontal="center"/>
      <protection locked="0"/>
    </xf>
    <xf numFmtId="169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164" fontId="2" fillId="14" borderId="14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164" fontId="10" fillId="14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164" fontId="10" fillId="13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wrapText="1"/>
    </xf>
    <xf numFmtId="169" fontId="0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164" fontId="10" fillId="13" borderId="14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16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8" fillId="0" borderId="15" xfId="0" applyNumberFormat="1" applyFont="1" applyFill="1" applyBorder="1" applyAlignment="1" applyProtection="1">
      <alignment horizontal="center"/>
      <protection locked="0"/>
    </xf>
    <xf numFmtId="164" fontId="10" fillId="13" borderId="7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9" fontId="8" fillId="0" borderId="8" xfId="0" applyNumberFormat="1" applyFont="1" applyFill="1" applyBorder="1" applyAlignment="1" applyProtection="1">
      <alignment horizontal="center"/>
      <protection locked="0"/>
    </xf>
    <xf numFmtId="2" fontId="8" fillId="0" borderId="8" xfId="0" applyNumberFormat="1" applyFont="1" applyFill="1" applyBorder="1" applyAlignment="1" applyProtection="1">
      <alignment horizontal="center"/>
      <protection locked="0"/>
    </xf>
    <xf numFmtId="3" fontId="8" fillId="0" borderId="8" xfId="0" applyNumberFormat="1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center"/>
      <protection locked="0"/>
    </xf>
    <xf numFmtId="164" fontId="8" fillId="12" borderId="16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9" fontId="8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26" xfId="0" applyNumberFormat="1" applyFont="1" applyFill="1" applyBorder="1" applyAlignment="1" applyProtection="1">
      <alignment horizontal="center"/>
      <protection locked="0"/>
    </xf>
    <xf numFmtId="164" fontId="8" fillId="7" borderId="14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 wrapText="1"/>
    </xf>
    <xf numFmtId="164" fontId="8" fillId="7" borderId="7" xfId="0" applyNumberFormat="1" applyFont="1" applyFill="1" applyBorder="1" applyAlignment="1">
      <alignment horizontal="center"/>
    </xf>
    <xf numFmtId="165" fontId="8" fillId="0" borderId="8" xfId="0" applyNumberFormat="1" applyFont="1" applyBorder="1" applyAlignment="1" applyProtection="1">
      <alignment horizontal="center"/>
      <protection locked="0"/>
    </xf>
    <xf numFmtId="169" fontId="8" fillId="0" borderId="8" xfId="0" applyNumberFormat="1" applyFont="1" applyBorder="1" applyAlignment="1" applyProtection="1">
      <alignment horizontal="center"/>
      <protection locked="0"/>
    </xf>
    <xf numFmtId="164" fontId="10" fillId="6" borderId="4" xfId="0" applyNumberFormat="1" applyFont="1" applyFill="1" applyBorder="1" applyAlignment="1">
      <alignment horizontal="center"/>
    </xf>
    <xf numFmtId="3" fontId="8" fillId="0" borderId="5" xfId="0" applyNumberFormat="1" applyFont="1" applyBorder="1" applyAlignment="1">
      <alignment horizontal="center" wrapText="1"/>
    </xf>
    <xf numFmtId="169" fontId="8" fillId="0" borderId="5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 applyProtection="1">
      <alignment horizontal="center"/>
      <protection locked="0"/>
    </xf>
    <xf numFmtId="164" fontId="10" fillId="6" borderId="14" xfId="0" applyNumberFormat="1" applyFont="1" applyFill="1" applyBorder="1" applyAlignment="1">
      <alignment horizontal="center"/>
    </xf>
    <xf numFmtId="164" fontId="10" fillId="6" borderId="7" xfId="0" applyNumberFormat="1" applyFont="1" applyFill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3" fontId="8" fillId="10" borderId="17" xfId="0" applyNumberFormat="1" applyFont="1" applyFill="1" applyBorder="1" applyAlignment="1" applyProtection="1">
      <alignment horizontal="center"/>
      <protection locked="0"/>
    </xf>
    <xf numFmtId="3" fontId="8" fillId="10" borderId="19" xfId="0" applyNumberFormat="1" applyFont="1" applyFill="1" applyBorder="1" applyAlignment="1" applyProtection="1">
      <alignment horizontal="center"/>
      <protection locked="0"/>
    </xf>
    <xf numFmtId="3" fontId="8" fillId="10" borderId="1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8" fillId="9" borderId="17" xfId="0" applyNumberFormat="1" applyFont="1" applyFill="1" applyBorder="1" applyAlignment="1" applyProtection="1">
      <alignment horizontal="center"/>
      <protection locked="0"/>
    </xf>
    <xf numFmtId="3" fontId="8" fillId="9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3" fontId="8" fillId="9" borderId="17" xfId="0" applyNumberFormat="1" applyFont="1" applyFill="1" applyBorder="1" applyAlignment="1">
      <alignment horizontal="center" vertical="center"/>
    </xf>
    <xf numFmtId="3" fontId="8" fillId="9" borderId="19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6" fontId="8" fillId="0" borderId="33" xfId="1" applyNumberFormat="1" applyFont="1" applyFill="1" applyBorder="1" applyAlignment="1" applyProtection="1">
      <alignment horizontal="center" wrapText="1"/>
    </xf>
    <xf numFmtId="166" fontId="8" fillId="0" borderId="34" xfId="1" applyNumberFormat="1" applyFont="1" applyFill="1" applyBorder="1" applyAlignment="1" applyProtection="1">
      <alignment horizontal="center" wrapText="1"/>
    </xf>
    <xf numFmtId="10" fontId="8" fillId="0" borderId="13" xfId="0" applyNumberFormat="1" applyFont="1" applyBorder="1" applyAlignment="1">
      <alignment horizontal="center"/>
    </xf>
    <xf numFmtId="0" fontId="8" fillId="11" borderId="27" xfId="0" applyFont="1" applyFill="1" applyBorder="1"/>
    <xf numFmtId="0" fontId="10" fillId="11" borderId="30" xfId="0" applyFont="1" applyFill="1" applyBorder="1" applyAlignment="1">
      <alignment horizontal="center"/>
    </xf>
    <xf numFmtId="0" fontId="10" fillId="11" borderId="27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17" fontId="10" fillId="11" borderId="28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 wrapText="1"/>
    </xf>
    <xf numFmtId="166" fontId="8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6" fontId="8" fillId="0" borderId="15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6" fontId="8" fillId="0" borderId="15" xfId="1" applyNumberFormat="1" applyFont="1" applyFill="1" applyBorder="1" applyAlignment="1" applyProtection="1">
      <alignment horizontal="center" wrapText="1"/>
    </xf>
    <xf numFmtId="166" fontId="8" fillId="0" borderId="1" xfId="1" applyNumberFormat="1" applyFont="1" applyFill="1" applyBorder="1" applyAlignment="1" applyProtection="1">
      <alignment horizontal="center" wrapText="1"/>
    </xf>
    <xf numFmtId="17" fontId="10" fillId="11" borderId="29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66" fontId="9" fillId="0" borderId="8" xfId="0" applyNumberFormat="1" applyFont="1" applyBorder="1" applyAlignment="1">
      <alignment horizontal="center" wrapText="1"/>
    </xf>
    <xf numFmtId="166" fontId="8" fillId="0" borderId="8" xfId="0" applyNumberFormat="1" applyFont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0" fillId="0" borderId="35" xfId="0" applyFont="1" applyBorder="1"/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164" fontId="10" fillId="14" borderId="38" xfId="0" applyNumberFormat="1" applyFont="1" applyFill="1" applyBorder="1" applyAlignment="1">
      <alignment horizontal="center"/>
    </xf>
    <xf numFmtId="164" fontId="10" fillId="14" borderId="39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18"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41082177968347E-2"/>
          <c:y val="1.7957927142124165E-2"/>
          <c:w val="0.84702800867047723"/>
          <c:h val="0.83766437866380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30104885</c:v>
                </c:pt>
                <c:pt idx="1">
                  <c:v>29006311</c:v>
                </c:pt>
                <c:pt idx="2">
                  <c:v>30229660</c:v>
                </c:pt>
                <c:pt idx="3">
                  <c:v>29581155</c:v>
                </c:pt>
                <c:pt idx="4">
                  <c:v>32045700</c:v>
                </c:pt>
                <c:pt idx="5">
                  <c:v>33021018</c:v>
                </c:pt>
                <c:pt idx="6">
                  <c:v>33426181</c:v>
                </c:pt>
                <c:pt idx="7">
                  <c:v>36278566</c:v>
                </c:pt>
                <c:pt idx="8">
                  <c:v>34966419</c:v>
                </c:pt>
                <c:pt idx="9">
                  <c:v>36367234</c:v>
                </c:pt>
                <c:pt idx="10">
                  <c:v>32363756</c:v>
                </c:pt>
                <c:pt idx="11">
                  <c:v>34763962</c:v>
                </c:pt>
                <c:pt idx="12">
                  <c:v>33313552</c:v>
                </c:pt>
                <c:pt idx="13">
                  <c:v>31425334</c:v>
                </c:pt>
                <c:pt idx="14">
                  <c:v>32651777</c:v>
                </c:pt>
                <c:pt idx="15">
                  <c:v>32890632</c:v>
                </c:pt>
                <c:pt idx="16">
                  <c:v>34404707</c:v>
                </c:pt>
                <c:pt idx="17">
                  <c:v>35762830</c:v>
                </c:pt>
                <c:pt idx="18">
                  <c:v>35354150</c:v>
                </c:pt>
                <c:pt idx="19">
                  <c:v>37838665</c:v>
                </c:pt>
                <c:pt idx="20">
                  <c:v>36268855</c:v>
                </c:pt>
                <c:pt idx="21">
                  <c:v>36360809</c:v>
                </c:pt>
                <c:pt idx="22">
                  <c:v>31904415</c:v>
                </c:pt>
                <c:pt idx="23">
                  <c:v>33811306</c:v>
                </c:pt>
                <c:pt idx="24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516736"/>
        <c:axId val="7615151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CEN'!$D$4:$D$28</c:f>
              <c:numCache>
                <c:formatCode>#,##0.00\ [$€-1]</c:formatCode>
                <c:ptCount val="25"/>
                <c:pt idx="0">
                  <c:v>50.71</c:v>
                </c:pt>
                <c:pt idx="1">
                  <c:v>50.4</c:v>
                </c:pt>
                <c:pt idx="2">
                  <c:v>49.51</c:v>
                </c:pt>
                <c:pt idx="3">
                  <c:v>48.03</c:v>
                </c:pt>
                <c:pt idx="4">
                  <c:v>46.55</c:v>
                </c:pt>
                <c:pt idx="5">
                  <c:v>44.82</c:v>
                </c:pt>
                <c:pt idx="6">
                  <c:v>42.85</c:v>
                </c:pt>
                <c:pt idx="7">
                  <c:v>40.86</c:v>
                </c:pt>
                <c:pt idx="8">
                  <c:v>38.659999999999997</c:v>
                </c:pt>
                <c:pt idx="9">
                  <c:v>36.36</c:v>
                </c:pt>
                <c:pt idx="10" formatCode="#,##0.00\ &quot;€&quot;">
                  <c:v>35.270000000000003</c:v>
                </c:pt>
                <c:pt idx="11" formatCode="#,##0.00\ &quot;€&quot;">
                  <c:v>34.340000000000003</c:v>
                </c:pt>
                <c:pt idx="12" formatCode="#,##0.00\ &quot;€&quot;">
                  <c:v>33.67</c:v>
                </c:pt>
                <c:pt idx="13" formatCode="#,##0.00\ &quot;€&quot;">
                  <c:v>33.049999999999997</c:v>
                </c:pt>
                <c:pt idx="14" formatCode="#,##0.00\ &quot;€&quot;">
                  <c:v>32.44</c:v>
                </c:pt>
                <c:pt idx="15" formatCode="#,##0.00\ &quot;€&quot;">
                  <c:v>32.28</c:v>
                </c:pt>
                <c:pt idx="16" formatCode="#,##0.00\ &quot;€&quot;">
                  <c:v>32.159999999999997</c:v>
                </c:pt>
                <c:pt idx="17" formatCode="#,##0.00\ &quot;€&quot;">
                  <c:v>31.84</c:v>
                </c:pt>
                <c:pt idx="18">
                  <c:v>30.98</c:v>
                </c:pt>
                <c:pt idx="19" formatCode="#,##0.00\ &quot;€&quot;">
                  <c:v>30.97</c:v>
                </c:pt>
                <c:pt idx="20" formatCode="#,##0.00\ &quot;€&quot;">
                  <c:v>30.91</c:v>
                </c:pt>
                <c:pt idx="21">
                  <c:v>30.52</c:v>
                </c:pt>
                <c:pt idx="22">
                  <c:v>30.39</c:v>
                </c:pt>
                <c:pt idx="23">
                  <c:v>30.7</c:v>
                </c:pt>
                <c:pt idx="24">
                  <c:v>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CEN'!$E$4:$E$28</c:f>
              <c:numCache>
                <c:formatCode>#,##0.00\ [$€-1]</c:formatCode>
                <c:ptCount val="25"/>
                <c:pt idx="0">
                  <c:v>57.78</c:v>
                </c:pt>
                <c:pt idx="1">
                  <c:v>56.89</c:v>
                </c:pt>
                <c:pt idx="2">
                  <c:v>55.45</c:v>
                </c:pt>
                <c:pt idx="3">
                  <c:v>52.7</c:v>
                </c:pt>
                <c:pt idx="4">
                  <c:v>49.73</c:v>
                </c:pt>
                <c:pt idx="5">
                  <c:v>47.63</c:v>
                </c:pt>
                <c:pt idx="6">
                  <c:v>45.85</c:v>
                </c:pt>
                <c:pt idx="7">
                  <c:v>44.47</c:v>
                </c:pt>
                <c:pt idx="8" formatCode="#,##0.00\ &quot;€&quot;">
                  <c:v>42.73</c:v>
                </c:pt>
                <c:pt idx="9" formatCode="#,##0.00\ &quot;€&quot;">
                  <c:v>40.54</c:v>
                </c:pt>
                <c:pt idx="10" formatCode="#,##0.00\ &quot;€&quot;">
                  <c:v>39.26</c:v>
                </c:pt>
                <c:pt idx="11" formatCode="#,##0.00\ &quot;€&quot;">
                  <c:v>38.08</c:v>
                </c:pt>
                <c:pt idx="12" formatCode="#,##0.00\ &quot;€&quot;">
                  <c:v>37.67</c:v>
                </c:pt>
                <c:pt idx="13" formatCode="#,##0.00\ &quot;€&quot;">
                  <c:v>36.92</c:v>
                </c:pt>
                <c:pt idx="14" formatCode="#,##0.00\ &quot;€&quot;">
                  <c:v>36.07</c:v>
                </c:pt>
                <c:pt idx="15" formatCode="#,##0.00\ &quot;€&quot;">
                  <c:v>35.11</c:v>
                </c:pt>
                <c:pt idx="16" formatCode="#,##0.00\ &quot;€&quot;">
                  <c:v>34.31</c:v>
                </c:pt>
                <c:pt idx="17" formatCode="#,##0.00\ &quot;€&quot;">
                  <c:v>33.64</c:v>
                </c:pt>
                <c:pt idx="18" formatCode="#,##0.00\ &quot;€&quot;">
                  <c:v>33.090000000000003</c:v>
                </c:pt>
                <c:pt idx="19" formatCode="#,##0.00\ &quot;€&quot;">
                  <c:v>33.74</c:v>
                </c:pt>
                <c:pt idx="20" formatCode="#,##0.00\ &quot;€&quot;">
                  <c:v>34.01</c:v>
                </c:pt>
                <c:pt idx="21" formatCode="#,##0.00\ &quot;€&quot;">
                  <c:v>33.700000000000003</c:v>
                </c:pt>
                <c:pt idx="22" formatCode="#,##0.00\ &quot;€&quot;">
                  <c:v>33.82</c:v>
                </c:pt>
                <c:pt idx="23" formatCode="#,##0.00\ &quot;€&quot;">
                  <c:v>34.31</c:v>
                </c:pt>
                <c:pt idx="24" formatCode="#,##0.00\ &quot;€&quot;">
                  <c:v>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14384"/>
        <c:axId val="761517128"/>
      </c:lineChart>
      <c:dateAx>
        <c:axId val="76151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2020 - 2022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168"/>
        <c:crosses val="autoZero"/>
        <c:auto val="1"/>
        <c:lblOffset val="100"/>
        <c:baseTimeUnit val="months"/>
      </c:dateAx>
      <c:valAx>
        <c:axId val="761515168"/>
        <c:scaling>
          <c:orientation val="minMax"/>
          <c:min val="2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6736"/>
        <c:crosses val="autoZero"/>
        <c:crossBetween val="between"/>
      </c:valAx>
      <c:valAx>
        <c:axId val="761517128"/>
        <c:scaling>
          <c:orientation val="minMax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831429031570039"/>
              <c:y val="0.32171162044234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384"/>
        <c:crosses val="max"/>
        <c:crossBetween val="between"/>
      </c:valAx>
      <c:dateAx>
        <c:axId val="76151438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7615171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87978765097804E-2"/>
          <c:y val="1.4029421661201786E-2"/>
          <c:w val="0.85477001460790247"/>
          <c:h val="0.81793509358612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CEN'!$C$4:$C$28</c:f>
              <c:numCache>
                <c:formatCode>#,##0</c:formatCode>
                <c:ptCount val="25"/>
                <c:pt idx="0">
                  <c:v>30104885</c:v>
                </c:pt>
                <c:pt idx="1">
                  <c:v>29006311</c:v>
                </c:pt>
                <c:pt idx="2">
                  <c:v>30229660</c:v>
                </c:pt>
                <c:pt idx="3">
                  <c:v>29581155</c:v>
                </c:pt>
                <c:pt idx="4">
                  <c:v>32045700</c:v>
                </c:pt>
                <c:pt idx="5">
                  <c:v>33021018</c:v>
                </c:pt>
                <c:pt idx="6">
                  <c:v>33426181</c:v>
                </c:pt>
                <c:pt idx="7">
                  <c:v>36278566</c:v>
                </c:pt>
                <c:pt idx="8">
                  <c:v>34966419</c:v>
                </c:pt>
                <c:pt idx="9">
                  <c:v>36367234</c:v>
                </c:pt>
                <c:pt idx="10">
                  <c:v>32363756</c:v>
                </c:pt>
                <c:pt idx="11">
                  <c:v>34763962</c:v>
                </c:pt>
                <c:pt idx="12">
                  <c:v>33313552</c:v>
                </c:pt>
                <c:pt idx="13">
                  <c:v>31425334</c:v>
                </c:pt>
                <c:pt idx="14">
                  <c:v>32651777</c:v>
                </c:pt>
                <c:pt idx="15">
                  <c:v>32890632</c:v>
                </c:pt>
                <c:pt idx="16">
                  <c:v>34404707</c:v>
                </c:pt>
                <c:pt idx="17">
                  <c:v>35762830</c:v>
                </c:pt>
                <c:pt idx="18">
                  <c:v>35354150</c:v>
                </c:pt>
                <c:pt idx="19">
                  <c:v>37838665</c:v>
                </c:pt>
                <c:pt idx="20">
                  <c:v>36268855</c:v>
                </c:pt>
                <c:pt idx="21">
                  <c:v>36360809</c:v>
                </c:pt>
                <c:pt idx="22">
                  <c:v>31904415</c:v>
                </c:pt>
                <c:pt idx="23">
                  <c:v>33811306</c:v>
                </c:pt>
                <c:pt idx="24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514776"/>
        <c:axId val="76151556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CEN'!$H$4:$H$28</c:f>
              <c:numCache>
                <c:formatCode>#,##0</c:formatCode>
                <c:ptCount val="25"/>
                <c:pt idx="0">
                  <c:v>1496836</c:v>
                </c:pt>
                <c:pt idx="1">
                  <c:v>1654958</c:v>
                </c:pt>
                <c:pt idx="2">
                  <c:v>1610403</c:v>
                </c:pt>
                <c:pt idx="3">
                  <c:v>1731917</c:v>
                </c:pt>
                <c:pt idx="4">
                  <c:v>2489268</c:v>
                </c:pt>
                <c:pt idx="5">
                  <c:v>2248488</c:v>
                </c:pt>
                <c:pt idx="6">
                  <c:v>2645249</c:v>
                </c:pt>
                <c:pt idx="7">
                  <c:v>3339149</c:v>
                </c:pt>
                <c:pt idx="8">
                  <c:v>2041713</c:v>
                </c:pt>
                <c:pt idx="9">
                  <c:v>2055613</c:v>
                </c:pt>
                <c:pt idx="10">
                  <c:v>1742806</c:v>
                </c:pt>
                <c:pt idx="11">
                  <c:v>1614911</c:v>
                </c:pt>
                <c:pt idx="12">
                  <c:v>1677002</c:v>
                </c:pt>
                <c:pt idx="13">
                  <c:v>1685659</c:v>
                </c:pt>
                <c:pt idx="14">
                  <c:v>1987728</c:v>
                </c:pt>
                <c:pt idx="15">
                  <c:v>2352968</c:v>
                </c:pt>
                <c:pt idx="16">
                  <c:v>2024537</c:v>
                </c:pt>
                <c:pt idx="17">
                  <c:v>2269553</c:v>
                </c:pt>
                <c:pt idx="18">
                  <c:v>2613181</c:v>
                </c:pt>
                <c:pt idx="19">
                  <c:v>2495636</c:v>
                </c:pt>
                <c:pt idx="20">
                  <c:v>2096646</c:v>
                </c:pt>
                <c:pt idx="21">
                  <c:v>1010836</c:v>
                </c:pt>
                <c:pt idx="22">
                  <c:v>1031325</c:v>
                </c:pt>
                <c:pt idx="23">
                  <c:v>1285673</c:v>
                </c:pt>
                <c:pt idx="24">
                  <c:v>1684828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CEN'!$I$4:$I$28</c:f>
              <c:numCache>
                <c:formatCode>#,##0</c:formatCode>
                <c:ptCount val="25"/>
                <c:pt idx="0">
                  <c:v>792317</c:v>
                </c:pt>
                <c:pt idx="1">
                  <c:v>1004159</c:v>
                </c:pt>
                <c:pt idx="2">
                  <c:v>1284033</c:v>
                </c:pt>
                <c:pt idx="3">
                  <c:v>1812055</c:v>
                </c:pt>
                <c:pt idx="4">
                  <c:v>1864169</c:v>
                </c:pt>
                <c:pt idx="5">
                  <c:v>2155244</c:v>
                </c:pt>
                <c:pt idx="6">
                  <c:v>1869048</c:v>
                </c:pt>
                <c:pt idx="7">
                  <c:v>1311340</c:v>
                </c:pt>
                <c:pt idx="8">
                  <c:v>1162209</c:v>
                </c:pt>
                <c:pt idx="9">
                  <c:v>1262259</c:v>
                </c:pt>
                <c:pt idx="10">
                  <c:v>981138</c:v>
                </c:pt>
                <c:pt idx="11">
                  <c:v>969047</c:v>
                </c:pt>
                <c:pt idx="12">
                  <c:v>836546</c:v>
                </c:pt>
                <c:pt idx="13">
                  <c:v>1035196</c:v>
                </c:pt>
                <c:pt idx="14">
                  <c:v>1162533</c:v>
                </c:pt>
                <c:pt idx="15">
                  <c:v>1825630</c:v>
                </c:pt>
                <c:pt idx="16">
                  <c:v>1824818</c:v>
                </c:pt>
                <c:pt idx="17">
                  <c:v>1363632</c:v>
                </c:pt>
                <c:pt idx="18">
                  <c:v>960837</c:v>
                </c:pt>
                <c:pt idx="19">
                  <c:v>843258</c:v>
                </c:pt>
                <c:pt idx="20">
                  <c:v>559008</c:v>
                </c:pt>
                <c:pt idx="21">
                  <c:v>316944</c:v>
                </c:pt>
                <c:pt idx="22">
                  <c:v>428986</c:v>
                </c:pt>
                <c:pt idx="23">
                  <c:v>691449</c:v>
                </c:pt>
                <c:pt idx="24">
                  <c:v>700039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6840"/>
        <c:axId val="545737432"/>
      </c:lineChart>
      <c:dateAx>
        <c:axId val="76151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5560"/>
        <c:crosses val="autoZero"/>
        <c:auto val="1"/>
        <c:lblOffset val="100"/>
        <c:baseTimeUnit val="months"/>
      </c:dateAx>
      <c:valAx>
        <c:axId val="761515560"/>
        <c:scaling>
          <c:orientation val="minMax"/>
          <c:max val="37000000"/>
          <c:min val="27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layout>
            <c:manualLayout>
              <c:xMode val="edge"/>
              <c:yMode val="edge"/>
              <c:x val="8.173862447015675E-3"/>
              <c:y val="0.16215121226798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514776"/>
        <c:crosses val="autoZero"/>
        <c:crossBetween val="between"/>
      </c:valAx>
      <c:valAx>
        <c:axId val="545737432"/>
        <c:scaling>
          <c:orientation val="minMax"/>
          <c:max val="3500000"/>
          <c:min val="300000.0000000000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6840"/>
        <c:crosses val="max"/>
        <c:crossBetween val="between"/>
      </c:valAx>
      <c:dateAx>
        <c:axId val="545746840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545737432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CEN'!$F$4:$F$28</c:f>
              <c:numCache>
                <c:formatCode>0.00</c:formatCode>
                <c:ptCount val="25"/>
                <c:pt idx="0">
                  <c:v>4.3099999999999996</c:v>
                </c:pt>
                <c:pt idx="1">
                  <c:v>4.2699999999999996</c:v>
                </c:pt>
                <c:pt idx="2" formatCode="General">
                  <c:v>4.2300000000000004</c:v>
                </c:pt>
                <c:pt idx="3" formatCode="General">
                  <c:v>4.13</c:v>
                </c:pt>
                <c:pt idx="4" formatCode="General">
                  <c:v>4.01</c:v>
                </c:pt>
                <c:pt idx="5">
                  <c:v>3.99</c:v>
                </c:pt>
                <c:pt idx="6">
                  <c:v>4.0199999999999996</c:v>
                </c:pt>
                <c:pt idx="7">
                  <c:v>4.0999999999999996</c:v>
                </c:pt>
                <c:pt idx="8">
                  <c:v>4.21</c:v>
                </c:pt>
                <c:pt idx="9">
                  <c:v>4.24</c:v>
                </c:pt>
                <c:pt idx="10" formatCode="General">
                  <c:v>4.25</c:v>
                </c:pt>
                <c:pt idx="11" formatCode="General">
                  <c:v>4.28</c:v>
                </c:pt>
                <c:pt idx="12">
                  <c:v>4.3</c:v>
                </c:pt>
                <c:pt idx="13" formatCode="#,##0.00">
                  <c:v>4.29</c:v>
                </c:pt>
                <c:pt idx="14">
                  <c:v>4.26</c:v>
                </c:pt>
                <c:pt idx="15">
                  <c:v>4.13</c:v>
                </c:pt>
                <c:pt idx="16">
                  <c:v>4</c:v>
                </c:pt>
                <c:pt idx="17">
                  <c:v>3.96</c:v>
                </c:pt>
                <c:pt idx="18">
                  <c:v>4.03</c:v>
                </c:pt>
                <c:pt idx="19" formatCode="General">
                  <c:v>4.1500000000000004</c:v>
                </c:pt>
                <c:pt idx="20" formatCode="#,##0.00">
                  <c:v>4.1900000000000004</c:v>
                </c:pt>
                <c:pt idx="21">
                  <c:v>4.21</c:v>
                </c:pt>
                <c:pt idx="22">
                  <c:v>4.22</c:v>
                </c:pt>
                <c:pt idx="23">
                  <c:v>4.25</c:v>
                </c:pt>
                <c:pt idx="24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CEN'!$B$4:$B$28</c:f>
              <c:numCache>
                <c:formatCode>mmm\ yy</c:formatCode>
                <c:ptCount val="25"/>
                <c:pt idx="0">
                  <c:v>44926</c:v>
                </c:pt>
                <c:pt idx="1">
                  <c:v>44895</c:v>
                </c:pt>
                <c:pt idx="2">
                  <c:v>44865</c:v>
                </c:pt>
                <c:pt idx="3">
                  <c:v>44805</c:v>
                </c:pt>
                <c:pt idx="4">
                  <c:v>44774</c:v>
                </c:pt>
                <c:pt idx="5">
                  <c:v>44743</c:v>
                </c:pt>
                <c:pt idx="6">
                  <c:v>44713</c:v>
                </c:pt>
                <c:pt idx="7">
                  <c:v>44682</c:v>
                </c:pt>
                <c:pt idx="8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44531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'GIBANJE KOLIČIN IN CEN'!$G$4:$G$28</c:f>
              <c:numCache>
                <c:formatCode>0.00</c:formatCode>
                <c:ptCount val="25"/>
                <c:pt idx="0">
                  <c:v>3.53</c:v>
                </c:pt>
                <c:pt idx="1">
                  <c:v>3.51</c:v>
                </c:pt>
                <c:pt idx="2" formatCode="General">
                  <c:v>3.46</c:v>
                </c:pt>
                <c:pt idx="3" formatCode="General">
                  <c:v>3.39</c:v>
                </c:pt>
                <c:pt idx="4" formatCode="General">
                  <c:v>3.28</c:v>
                </c:pt>
                <c:pt idx="5">
                  <c:v>3.26</c:v>
                </c:pt>
                <c:pt idx="6">
                  <c:v>3.29</c:v>
                </c:pt>
                <c:pt idx="7">
                  <c:v>3.34</c:v>
                </c:pt>
                <c:pt idx="8">
                  <c:v>3.39</c:v>
                </c:pt>
                <c:pt idx="9">
                  <c:v>3.44</c:v>
                </c:pt>
                <c:pt idx="10" formatCode="General">
                  <c:v>3.43</c:v>
                </c:pt>
                <c:pt idx="11" formatCode="General">
                  <c:v>3.46</c:v>
                </c:pt>
                <c:pt idx="12" formatCode="General">
                  <c:v>3.49</c:v>
                </c:pt>
                <c:pt idx="13" formatCode="#,##0.00">
                  <c:v>3.5</c:v>
                </c:pt>
                <c:pt idx="14">
                  <c:v>3.48</c:v>
                </c:pt>
                <c:pt idx="15">
                  <c:v>3.39</c:v>
                </c:pt>
                <c:pt idx="16">
                  <c:v>3.3</c:v>
                </c:pt>
                <c:pt idx="17">
                  <c:v>3.27</c:v>
                </c:pt>
                <c:pt idx="18">
                  <c:v>3.31</c:v>
                </c:pt>
                <c:pt idx="19" formatCode="General">
                  <c:v>3.38</c:v>
                </c:pt>
                <c:pt idx="20" formatCode="#,##0.00">
                  <c:v>3.42</c:v>
                </c:pt>
                <c:pt idx="21" formatCode="General">
                  <c:v>3.44</c:v>
                </c:pt>
                <c:pt idx="22">
                  <c:v>3.47</c:v>
                </c:pt>
                <c:pt idx="23">
                  <c:v>3.53</c:v>
                </c:pt>
                <c:pt idx="24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0960"/>
        <c:axId val="545734688"/>
      </c:lineChart>
      <c:dateAx>
        <c:axId val="54574096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34688"/>
        <c:crosses val="autoZero"/>
        <c:auto val="1"/>
        <c:lblOffset val="100"/>
        <c:baseTimeUnit val="months"/>
      </c:dateAx>
      <c:valAx>
        <c:axId val="545734688"/>
        <c:scaling>
          <c:orientation val="minMax"/>
          <c:max val="4.4000000000000004"/>
          <c:min val="3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16820941468485E-2"/>
          <c:y val="1.6558688807271151E-2"/>
          <c:w val="0.9275681020851726"/>
          <c:h val="0.86411406563939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CEN'!$C$154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CEN'!$B$155:$B$166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CEN'!$C$155:$C$166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CEN'!$D$154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CEN'!$B$155:$B$166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CEN'!$D$155:$D$166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CEN'!$E$154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CEN'!$B$155:$B$166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CEN'!$E$155:$E$166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  <c:pt idx="5">
                  <c:v>35354150</c:v>
                </c:pt>
                <c:pt idx="6">
                  <c:v>35762830</c:v>
                </c:pt>
                <c:pt idx="7">
                  <c:v>34404707</c:v>
                </c:pt>
                <c:pt idx="8">
                  <c:v>32890632</c:v>
                </c:pt>
                <c:pt idx="9">
                  <c:v>32651777</c:v>
                </c:pt>
                <c:pt idx="10">
                  <c:v>31425334</c:v>
                </c:pt>
                <c:pt idx="11">
                  <c:v>33313552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CEN'!$F$154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CEN'!$B$155:$B$166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CEN'!$F$155:$F$166</c:f>
              <c:numCache>
                <c:formatCode>#,##0</c:formatCode>
                <c:ptCount val="12"/>
                <c:pt idx="0">
                  <c:v>34763962</c:v>
                </c:pt>
                <c:pt idx="1">
                  <c:v>32363756</c:v>
                </c:pt>
                <c:pt idx="2">
                  <c:v>36367234</c:v>
                </c:pt>
                <c:pt idx="3">
                  <c:v>34966419</c:v>
                </c:pt>
                <c:pt idx="4">
                  <c:v>36278566</c:v>
                </c:pt>
                <c:pt idx="5">
                  <c:v>33426181</c:v>
                </c:pt>
                <c:pt idx="6">
                  <c:v>33021018</c:v>
                </c:pt>
                <c:pt idx="7">
                  <c:v>32045700</c:v>
                </c:pt>
                <c:pt idx="8">
                  <c:v>29581155</c:v>
                </c:pt>
                <c:pt idx="9">
                  <c:v>30229660</c:v>
                </c:pt>
                <c:pt idx="10">
                  <c:v>29006311</c:v>
                </c:pt>
                <c:pt idx="11">
                  <c:v>30104885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2920"/>
        <c:axId val="545741744"/>
      </c:barChart>
      <c:catAx>
        <c:axId val="54574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1744"/>
        <c:crosses val="autoZero"/>
        <c:auto val="1"/>
        <c:lblAlgn val="ctr"/>
        <c:lblOffset val="100"/>
        <c:noMultiLvlLbl val="0"/>
      </c:catAx>
      <c:valAx>
        <c:axId val="545741744"/>
        <c:scaling>
          <c:orientation val="minMax"/>
          <c:max val="39000000"/>
          <c:min val="27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141552282041301"/>
          <c:y val="0.93787085583564356"/>
          <c:w val="0.14354845596453553"/>
          <c:h val="5.275121586932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716817954546E-2"/>
          <c:y val="2.1054216985656692E-2"/>
          <c:w val="0.93031419926966785"/>
          <c:h val="0.80805604879761117"/>
        </c:manualLayout>
      </c:layout>
      <c:lineChart>
        <c:grouping val="standard"/>
        <c:varyColors val="0"/>
        <c:ser>
          <c:idx val="0"/>
          <c:order val="0"/>
          <c:tx>
            <c:strRef>
              <c:f>'ODKUP MLEKA'!$C$19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MLEKA'!$C$20:$C$31</c:f>
              <c:numCache>
                <c:formatCode>General</c:formatCode>
                <c:ptCount val="12"/>
                <c:pt idx="0" formatCode="#,##0.00">
                  <c:v>32.56</c:v>
                </c:pt>
                <c:pt idx="1">
                  <c:v>32.18</c:v>
                </c:pt>
                <c:pt idx="2" formatCode="0.00">
                  <c:v>32.270000000000003</c:v>
                </c:pt>
                <c:pt idx="3">
                  <c:v>32.4</c:v>
                </c:pt>
                <c:pt idx="4" formatCode="0.00">
                  <c:v>32.1</c:v>
                </c:pt>
                <c:pt idx="5" formatCode="0.00;[Red]0.00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MLEKA'!$D$20:$D$31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>
                  <c:v>32.36</c:v>
                </c:pt>
                <c:pt idx="3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 formatCode="#,##0.00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MLEKA'!$E$19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MLEKA'!$E$20:$E$31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  <c:pt idx="5">
                  <c:v>31.19</c:v>
                </c:pt>
                <c:pt idx="6">
                  <c:v>31.54</c:v>
                </c:pt>
                <c:pt idx="7">
                  <c:v>32.18</c:v>
                </c:pt>
                <c:pt idx="8">
                  <c:v>33</c:v>
                </c:pt>
                <c:pt idx="9">
                  <c:v>33.9</c:v>
                </c:pt>
                <c:pt idx="10">
                  <c:v>34.79</c:v>
                </c:pt>
                <c:pt idx="11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MLEKA'!$F$19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MLEKA'!$F$20:$F$31</c:f>
              <c:numCache>
                <c:formatCode>0.00_ ;[Red]\-0.00\ </c:formatCode>
                <c:ptCount val="12"/>
                <c:pt idx="0" formatCode="General">
                  <c:v>35.93</c:v>
                </c:pt>
                <c:pt idx="1">
                  <c:v>36.869999999999997</c:v>
                </c:pt>
                <c:pt idx="2" formatCode="#,##0.00">
                  <c:v>38.159999999999997</c:v>
                </c:pt>
                <c:pt idx="3" formatCode="#,##0.00">
                  <c:v>40.630000000000003</c:v>
                </c:pt>
                <c:pt idx="4">
                  <c:v>42.14</c:v>
                </c:pt>
                <c:pt idx="5">
                  <c:v>43.92</c:v>
                </c:pt>
                <c:pt idx="6">
                  <c:v>45.72</c:v>
                </c:pt>
                <c:pt idx="7">
                  <c:v>47.86</c:v>
                </c:pt>
                <c:pt idx="8">
                  <c:v>50.88</c:v>
                </c:pt>
                <c:pt idx="9">
                  <c:v>53.6</c:v>
                </c:pt>
                <c:pt idx="10">
                  <c:v>54.95</c:v>
                </c:pt>
                <c:pt idx="11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44488"/>
        <c:axId val="545745664"/>
      </c:lineChart>
      <c:catAx>
        <c:axId val="5457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5664"/>
        <c:crosses val="autoZero"/>
        <c:auto val="1"/>
        <c:lblAlgn val="ctr"/>
        <c:lblOffset val="100"/>
        <c:noMultiLvlLbl val="0"/>
      </c:catAx>
      <c:valAx>
        <c:axId val="545745664"/>
        <c:scaling>
          <c:orientation val="minMax"/>
          <c:max val="56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74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66</xdr:row>
      <xdr:rowOff>6350</xdr:rowOff>
    </xdr:from>
    <xdr:to>
      <xdr:col>16</xdr:col>
      <xdr:colOff>596900</xdr:colOff>
      <xdr:row>93</xdr:row>
      <xdr:rowOff>19050</xdr:rowOff>
    </xdr:to>
    <xdr:graphicFrame macro="">
      <xdr:nvGraphicFramePr>
        <xdr:cNvPr id="3" name="Grafikon 2" descr="Grafikon: gibanje odkupljene količine mleka, odkupne cene za mleko, standardizirane na 3,7% maščobe in dejanske odkupne cene po mesecih v letih 2020, 2021 in 2022.&#10;&#10;Grafikon je grafični prikaz gibanja podatkov iz tabele ki prikazuje odkupljene količine mleka, odkupne cene za mleko, standardizirane na 3,7% maščobe in dejanske odkupne cene po mesecih.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488948</xdr:colOff>
      <xdr:row>96</xdr:row>
      <xdr:rowOff>184149</xdr:rowOff>
    </xdr:from>
    <xdr:to>
      <xdr:col>17</xdr:col>
      <xdr:colOff>6349</xdr:colOff>
      <xdr:row>124</xdr:row>
      <xdr:rowOff>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20, 2021 in 2022 (v tonah)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</xdr:colOff>
      <xdr:row>128</xdr:row>
      <xdr:rowOff>6350</xdr:rowOff>
    </xdr:from>
    <xdr:to>
      <xdr:col>16</xdr:col>
      <xdr:colOff>603250</xdr:colOff>
      <xdr:row>149</xdr:row>
      <xdr:rowOff>9524</xdr:rowOff>
    </xdr:to>
    <xdr:graphicFrame macro="">
      <xdr:nvGraphicFramePr>
        <xdr:cNvPr id="6" name="Grafikon 5" descr="Gibanje povprečne vsebnosti maščob in beljakovin v odkupljenem mleku po mesecih v letih 2020, 2021 in 2022.&#10;&#10;Grafikon je grafični prikaz gibanja povprečne vsebnosti maščob in beljakovin v odkupljenem mleku po mesecih v letih 2020, 2021 in 2022, ki so navedeni v tabeli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172</xdr:row>
      <xdr:rowOff>1269</xdr:rowOff>
    </xdr:from>
    <xdr:to>
      <xdr:col>17</xdr:col>
      <xdr:colOff>12700</xdr:colOff>
      <xdr:row>194</xdr:row>
      <xdr:rowOff>12700</xdr:rowOff>
    </xdr:to>
    <xdr:graphicFrame macro="">
      <xdr:nvGraphicFramePr>
        <xdr:cNvPr id="8" name="Grafikon 7" descr="Gibanje odkupljene količine mleka po letih 2019, 2020, 2021 in 2022.&#10;&#10;Grafikon je grafičen prikaz gibanja količin mleka po letih 2019, 2020, 2021 in 2022 po podatkih  tabele 5.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7936</xdr:rowOff>
    </xdr:from>
    <xdr:to>
      <xdr:col>7</xdr:col>
      <xdr:colOff>6350</xdr:colOff>
      <xdr:row>52</xdr:row>
      <xdr:rowOff>6349</xdr:rowOff>
    </xdr:to>
    <xdr:graphicFrame macro="">
      <xdr:nvGraphicFramePr>
        <xdr:cNvPr id="2" name="Grafikon 1" descr="Gibanje odkupne cene odkupovalcev za mleko v letih 2019, 2020, 2021 in 2022 (v EUR/100 kg).&#10;&#10;Grafikon je grafičen prikaz gibanja odkupne cene odkupovalcev za mleko v letih 2019, 2020, 2021 in 2022 (v EUR/100 kg) po podatkih iz tabele 7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14" sqref="A14"/>
    </sheetView>
  </sheetViews>
  <sheetFormatPr defaultColWidth="8.5703125" defaultRowHeight="15" x14ac:dyDescent="0.25"/>
  <cols>
    <col min="1" max="1" width="51.42578125" style="2" customWidth="1"/>
    <col min="2" max="2" width="106" style="2" customWidth="1"/>
    <col min="3" max="16384" width="8.5703125" style="2"/>
  </cols>
  <sheetData>
    <row r="1" spans="1:2" x14ac:dyDescent="0.25">
      <c r="A1" s="2" t="s">
        <v>0</v>
      </c>
    </row>
    <row r="2" spans="1:2" ht="30" x14ac:dyDescent="0.25">
      <c r="A2" s="3" t="s">
        <v>1</v>
      </c>
      <c r="B2" s="4" t="s">
        <v>6</v>
      </c>
    </row>
    <row r="3" spans="1:2" x14ac:dyDescent="0.25">
      <c r="A3" s="1" t="s">
        <v>46</v>
      </c>
    </row>
    <row r="4" spans="1:2" x14ac:dyDescent="0.25">
      <c r="A4" s="1" t="s">
        <v>2</v>
      </c>
    </row>
    <row r="5" spans="1:2" x14ac:dyDescent="0.25">
      <c r="A5" s="1" t="s">
        <v>47</v>
      </c>
      <c r="B5" s="2" t="s">
        <v>45</v>
      </c>
    </row>
    <row r="6" spans="1:2" x14ac:dyDescent="0.25">
      <c r="A6" s="2" t="s">
        <v>3</v>
      </c>
    </row>
    <row r="8" spans="1:2" x14ac:dyDescent="0.25">
      <c r="A8" s="2" t="s">
        <v>4</v>
      </c>
    </row>
    <row r="9" spans="1:2" x14ac:dyDescent="0.25">
      <c r="A9" s="2" t="s">
        <v>48</v>
      </c>
    </row>
    <row r="10" spans="1:2" x14ac:dyDescent="0.25">
      <c r="A10" s="2" t="s">
        <v>5</v>
      </c>
    </row>
    <row r="13" spans="1:2" x14ac:dyDescent="0.25">
      <c r="A13" s="2" t="s">
        <v>68</v>
      </c>
    </row>
    <row r="14" spans="1:2" x14ac:dyDescent="0.25">
      <c r="A14" s="2" t="s">
        <v>67</v>
      </c>
    </row>
    <row r="15" spans="1:2" x14ac:dyDescent="0.25">
      <c r="A15" s="2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3"/>
  <sheetViews>
    <sheetView workbookViewId="0"/>
  </sheetViews>
  <sheetFormatPr defaultColWidth="8.7109375" defaultRowHeight="15" x14ac:dyDescent="0.25"/>
  <cols>
    <col min="1" max="1" width="6.42578125" style="2" customWidth="1"/>
    <col min="2" max="2" width="17.42578125" style="2" customWidth="1"/>
    <col min="3" max="3" width="20.28515625" style="2" customWidth="1"/>
    <col min="4" max="4" width="17.42578125" style="2" customWidth="1"/>
    <col min="5" max="5" width="17" style="2" customWidth="1"/>
    <col min="6" max="6" width="16.28515625" style="2" customWidth="1"/>
    <col min="7" max="7" width="22.42578125" style="2" customWidth="1"/>
    <col min="8" max="8" width="23" style="2" customWidth="1"/>
    <col min="9" max="16384" width="8.7109375" style="2"/>
  </cols>
  <sheetData>
    <row r="1" spans="2:8" x14ac:dyDescent="0.25">
      <c r="B1" s="5" t="s">
        <v>69</v>
      </c>
    </row>
    <row r="2" spans="2:8" ht="15.75" thickBot="1" x14ac:dyDescent="0.3">
      <c r="B2" s="5"/>
    </row>
    <row r="3" spans="2:8" ht="90.75" thickBot="1" x14ac:dyDescent="0.3">
      <c r="B3" s="10" t="s">
        <v>7</v>
      </c>
      <c r="C3" s="11" t="s">
        <v>8</v>
      </c>
      <c r="D3" s="11" t="s">
        <v>49</v>
      </c>
      <c r="E3" s="11" t="s">
        <v>9</v>
      </c>
      <c r="F3" s="11" t="s">
        <v>10</v>
      </c>
      <c r="G3" s="11" t="s">
        <v>11</v>
      </c>
      <c r="H3" s="12" t="s">
        <v>12</v>
      </c>
    </row>
    <row r="4" spans="2:8" ht="15.75" thickBot="1" x14ac:dyDescent="0.3">
      <c r="B4" s="13">
        <v>30104885</v>
      </c>
      <c r="C4" s="14">
        <v>50.71</v>
      </c>
      <c r="D4" s="15">
        <v>57.78</v>
      </c>
      <c r="E4" s="14">
        <v>4.3099999999999996</v>
      </c>
      <c r="F4" s="14">
        <v>3.53</v>
      </c>
      <c r="G4" s="16">
        <v>1496836</v>
      </c>
      <c r="H4" s="17">
        <v>792317</v>
      </c>
    </row>
    <row r="5" spans="2:8" s="36" customFormat="1" ht="104.45" customHeight="1" x14ac:dyDescent="0.2">
      <c r="B5" s="8"/>
      <c r="C5" s="7" t="s">
        <v>13</v>
      </c>
      <c r="G5" s="6" t="s">
        <v>14</v>
      </c>
    </row>
    <row r="6" spans="2:8" x14ac:dyDescent="0.25">
      <c r="B6" s="18"/>
    </row>
    <row r="8" spans="2:8" x14ac:dyDescent="0.25">
      <c r="B8" s="9" t="s">
        <v>50</v>
      </c>
    </row>
    <row r="9" spans="2:8" x14ac:dyDescent="0.25">
      <c r="B9" s="5"/>
    </row>
    <row r="10" spans="2:8" ht="26.25" customHeight="1" x14ac:dyDescent="0.25">
      <c r="B10" s="19" t="s">
        <v>15</v>
      </c>
      <c r="C10" s="19" t="s">
        <v>44</v>
      </c>
    </row>
    <row r="11" spans="2:8" x14ac:dyDescent="0.25">
      <c r="B11" s="20" t="s">
        <v>74</v>
      </c>
      <c r="C11" s="21">
        <v>54.652128764278295</v>
      </c>
    </row>
    <row r="12" spans="2:8" x14ac:dyDescent="0.25">
      <c r="B12" s="5"/>
    </row>
    <row r="14" spans="2:8" x14ac:dyDescent="0.25">
      <c r="B14" s="5" t="s">
        <v>70</v>
      </c>
    </row>
    <row r="15" spans="2:8" ht="15.75" thickBot="1" x14ac:dyDescent="0.3">
      <c r="B15" s="5"/>
    </row>
    <row r="16" spans="2:8" ht="90.75" thickBot="1" x14ac:dyDescent="0.3">
      <c r="B16" s="10" t="s">
        <v>16</v>
      </c>
      <c r="C16" s="11" t="s">
        <v>17</v>
      </c>
      <c r="D16" s="12" t="s">
        <v>18</v>
      </c>
      <c r="E16" s="22"/>
      <c r="F16" s="10" t="s">
        <v>19</v>
      </c>
      <c r="G16" s="11" t="s">
        <v>17</v>
      </c>
      <c r="H16" s="12" t="s">
        <v>18</v>
      </c>
    </row>
    <row r="17" spans="2:8" ht="15.75" thickBot="1" x14ac:dyDescent="0.3">
      <c r="B17" s="23">
        <v>50.71</v>
      </c>
      <c r="C17" s="24">
        <v>0.31000000000000227</v>
      </c>
      <c r="D17" s="25">
        <v>6.1507936507936289E-3</v>
      </c>
      <c r="E17" s="26"/>
      <c r="F17" s="27">
        <v>57.78</v>
      </c>
      <c r="G17" s="28">
        <v>0.89000000000000057</v>
      </c>
      <c r="H17" s="29">
        <v>1.5644225698716818E-2</v>
      </c>
    </row>
    <row r="18" spans="2:8" x14ac:dyDescent="0.25">
      <c r="B18" s="5"/>
    </row>
    <row r="19" spans="2:8" x14ac:dyDescent="0.25">
      <c r="B19" s="5"/>
    </row>
    <row r="20" spans="2:8" x14ac:dyDescent="0.25">
      <c r="B20" s="5" t="s">
        <v>71</v>
      </c>
    </row>
    <row r="21" spans="2:8" ht="15.75" thickBot="1" x14ac:dyDescent="0.3">
      <c r="B21" s="5"/>
    </row>
    <row r="22" spans="2:8" ht="30.75" thickBot="1" x14ac:dyDescent="0.3">
      <c r="B22" s="30">
        <v>2020</v>
      </c>
      <c r="C22" s="30">
        <v>2021</v>
      </c>
      <c r="D22" s="30">
        <v>2022</v>
      </c>
      <c r="E22" s="30" t="s">
        <v>51</v>
      </c>
      <c r="F22" s="30" t="s">
        <v>52</v>
      </c>
    </row>
    <row r="23" spans="2:8" ht="15.75" thickBot="1" x14ac:dyDescent="0.3">
      <c r="B23" s="31">
        <v>33262055</v>
      </c>
      <c r="C23" s="32">
        <v>33313552</v>
      </c>
      <c r="D23" s="33">
        <v>30104885</v>
      </c>
      <c r="E23" s="34">
        <v>-3208667</v>
      </c>
      <c r="F23" s="35">
        <v>-9.631716846045113E-2</v>
      </c>
    </row>
  </sheetData>
  <conditionalFormatting sqref="C17">
    <cfRule type="cellIs" dxfId="17" priority="4" stopIfTrue="1" operator="greaterThanOrEqual">
      <formula>0</formula>
    </cfRule>
    <cfRule type="cellIs" dxfId="16" priority="5" stopIfTrue="1" operator="lessThan">
      <formula>0</formula>
    </cfRule>
  </conditionalFormatting>
  <conditionalFormatting sqref="D17">
    <cfRule type="cellIs" dxfId="15" priority="6" stopIfTrue="1" operator="lessThan">
      <formula>0</formula>
    </cfRule>
  </conditionalFormatting>
  <conditionalFormatting sqref="G17">
    <cfRule type="cellIs" dxfId="14" priority="1" stopIfTrue="1" operator="greaterThanOrEqual">
      <formula>0</formula>
    </cfRule>
    <cfRule type="cellIs" dxfId="13" priority="2" stopIfTrue="1" operator="lessThan">
      <formula>0</formula>
    </cfRule>
  </conditionalFormatting>
  <conditionalFormatting sqref="H17">
    <cfRule type="cellIs" dxfId="12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71"/>
  <sheetViews>
    <sheetView workbookViewId="0"/>
  </sheetViews>
  <sheetFormatPr defaultColWidth="8.7109375" defaultRowHeight="15" x14ac:dyDescent="0.25"/>
  <cols>
    <col min="1" max="1" width="7" style="2" customWidth="1"/>
    <col min="2" max="2" width="10.5703125" style="2" customWidth="1"/>
    <col min="3" max="3" width="13.5703125" style="2" customWidth="1"/>
    <col min="4" max="4" width="14" style="2" customWidth="1"/>
    <col min="5" max="5" width="14.5703125" style="2" customWidth="1"/>
    <col min="6" max="6" width="12.42578125" style="2" customWidth="1"/>
    <col min="7" max="7" width="10.85546875" style="2" customWidth="1"/>
    <col min="8" max="8" width="12.42578125" style="2" customWidth="1"/>
    <col min="9" max="9" width="14.140625" style="2" customWidth="1"/>
    <col min="10" max="16384" width="8.7109375" style="2"/>
  </cols>
  <sheetData>
    <row r="1" spans="2:9" x14ac:dyDescent="0.25">
      <c r="B1" s="2" t="s">
        <v>53</v>
      </c>
    </row>
    <row r="2" spans="2:9" ht="15.75" thickBot="1" x14ac:dyDescent="0.3"/>
    <row r="3" spans="2:9" ht="120.75" thickBot="1" x14ac:dyDescent="0.3">
      <c r="B3" s="163" t="s">
        <v>27</v>
      </c>
      <c r="C3" s="164" t="s">
        <v>20</v>
      </c>
      <c r="D3" s="164" t="s">
        <v>21</v>
      </c>
      <c r="E3" s="164" t="s">
        <v>22</v>
      </c>
      <c r="F3" s="164" t="s">
        <v>23</v>
      </c>
      <c r="G3" s="164" t="s">
        <v>24</v>
      </c>
      <c r="H3" s="164" t="s">
        <v>25</v>
      </c>
      <c r="I3" s="165" t="s">
        <v>26</v>
      </c>
    </row>
    <row r="4" spans="2:9" x14ac:dyDescent="0.25">
      <c r="B4" s="166">
        <v>44926</v>
      </c>
      <c r="C4" s="101">
        <v>30104885</v>
      </c>
      <c r="D4" s="37">
        <v>50.71</v>
      </c>
      <c r="E4" s="37">
        <v>57.78</v>
      </c>
      <c r="F4" s="38">
        <v>4.3099999999999996</v>
      </c>
      <c r="G4" s="38">
        <v>3.53</v>
      </c>
      <c r="H4" s="39">
        <v>1496836</v>
      </c>
      <c r="I4" s="40">
        <v>792317</v>
      </c>
    </row>
    <row r="5" spans="2:9" x14ac:dyDescent="0.25">
      <c r="B5" s="167">
        <v>44895</v>
      </c>
      <c r="C5" s="46">
        <v>29006311</v>
      </c>
      <c r="D5" s="43">
        <v>50.4</v>
      </c>
      <c r="E5" s="43">
        <v>56.89</v>
      </c>
      <c r="F5" s="47">
        <v>4.2699999999999996</v>
      </c>
      <c r="G5" s="47">
        <v>3.51</v>
      </c>
      <c r="H5" s="48">
        <v>1654958</v>
      </c>
      <c r="I5" s="49">
        <v>1004159</v>
      </c>
    </row>
    <row r="6" spans="2:9" x14ac:dyDescent="0.25">
      <c r="B6" s="41">
        <v>44865</v>
      </c>
      <c r="C6" s="42">
        <v>30229660</v>
      </c>
      <c r="D6" s="43">
        <v>49.51</v>
      </c>
      <c r="E6" s="43">
        <v>55.45</v>
      </c>
      <c r="F6" s="44">
        <v>4.2300000000000004</v>
      </c>
      <c r="G6" s="44">
        <v>3.46</v>
      </c>
      <c r="H6" s="42">
        <v>1610403</v>
      </c>
      <c r="I6" s="45">
        <v>1284033</v>
      </c>
    </row>
    <row r="7" spans="2:9" x14ac:dyDescent="0.25">
      <c r="B7" s="41">
        <v>44805</v>
      </c>
      <c r="C7" s="42">
        <v>29581155</v>
      </c>
      <c r="D7" s="43">
        <v>48.03</v>
      </c>
      <c r="E7" s="43">
        <v>52.7</v>
      </c>
      <c r="F7" s="44">
        <v>4.13</v>
      </c>
      <c r="G7" s="44">
        <v>3.39</v>
      </c>
      <c r="H7" s="42">
        <v>1731917</v>
      </c>
      <c r="I7" s="45">
        <v>1812055</v>
      </c>
    </row>
    <row r="8" spans="2:9" x14ac:dyDescent="0.25">
      <c r="B8" s="41">
        <v>44774</v>
      </c>
      <c r="C8" s="42">
        <v>32045700</v>
      </c>
      <c r="D8" s="43">
        <v>46.55</v>
      </c>
      <c r="E8" s="43">
        <v>49.73</v>
      </c>
      <c r="F8" s="44">
        <v>4.01</v>
      </c>
      <c r="G8" s="44">
        <v>3.28</v>
      </c>
      <c r="H8" s="42">
        <v>2489268</v>
      </c>
      <c r="I8" s="45">
        <v>1864169</v>
      </c>
    </row>
    <row r="9" spans="2:9" x14ac:dyDescent="0.25">
      <c r="B9" s="41">
        <v>44743</v>
      </c>
      <c r="C9" s="46">
        <v>33021018</v>
      </c>
      <c r="D9" s="43">
        <v>44.82</v>
      </c>
      <c r="E9" s="43">
        <v>47.63</v>
      </c>
      <c r="F9" s="47">
        <v>3.99</v>
      </c>
      <c r="G9" s="47">
        <v>3.26</v>
      </c>
      <c r="H9" s="48">
        <v>2248488</v>
      </c>
      <c r="I9" s="49">
        <v>2155244</v>
      </c>
    </row>
    <row r="10" spans="2:9" x14ac:dyDescent="0.25">
      <c r="B10" s="41">
        <v>44713</v>
      </c>
      <c r="C10" s="46">
        <v>33426181</v>
      </c>
      <c r="D10" s="43">
        <v>42.85</v>
      </c>
      <c r="E10" s="43">
        <v>45.85</v>
      </c>
      <c r="F10" s="47">
        <v>4.0199999999999996</v>
      </c>
      <c r="G10" s="47">
        <v>3.29</v>
      </c>
      <c r="H10" s="48">
        <v>2645249</v>
      </c>
      <c r="I10" s="49">
        <v>1869048</v>
      </c>
    </row>
    <row r="11" spans="2:9" x14ac:dyDescent="0.25">
      <c r="B11" s="41">
        <v>44682</v>
      </c>
      <c r="C11" s="46">
        <v>36278566</v>
      </c>
      <c r="D11" s="43">
        <v>40.86</v>
      </c>
      <c r="E11" s="43">
        <v>44.47</v>
      </c>
      <c r="F11" s="47">
        <v>4.0999999999999996</v>
      </c>
      <c r="G11" s="47">
        <v>3.34</v>
      </c>
      <c r="H11" s="48">
        <v>3339149</v>
      </c>
      <c r="I11" s="49">
        <v>1311340</v>
      </c>
    </row>
    <row r="12" spans="2:9" x14ac:dyDescent="0.25">
      <c r="B12" s="41">
        <v>44652</v>
      </c>
      <c r="C12" s="46">
        <v>34966419</v>
      </c>
      <c r="D12" s="43">
        <v>38.659999999999997</v>
      </c>
      <c r="E12" s="50">
        <v>42.73</v>
      </c>
      <c r="F12" s="47">
        <v>4.21</v>
      </c>
      <c r="G12" s="47">
        <v>3.39</v>
      </c>
      <c r="H12" s="48">
        <v>2041713</v>
      </c>
      <c r="I12" s="49">
        <v>1162209</v>
      </c>
    </row>
    <row r="13" spans="2:9" x14ac:dyDescent="0.25">
      <c r="B13" s="41">
        <v>44621</v>
      </c>
      <c r="C13" s="51">
        <v>36367234</v>
      </c>
      <c r="D13" s="52">
        <v>36.36</v>
      </c>
      <c r="E13" s="50">
        <v>40.54</v>
      </c>
      <c r="F13" s="53">
        <v>4.24</v>
      </c>
      <c r="G13" s="53">
        <v>3.44</v>
      </c>
      <c r="H13" s="54">
        <v>2055613</v>
      </c>
      <c r="I13" s="55">
        <v>1262259</v>
      </c>
    </row>
    <row r="14" spans="2:9" x14ac:dyDescent="0.25">
      <c r="B14" s="56">
        <v>44593</v>
      </c>
      <c r="C14" s="57">
        <v>32363756</v>
      </c>
      <c r="D14" s="50">
        <v>35.270000000000003</v>
      </c>
      <c r="E14" s="50">
        <v>39.26</v>
      </c>
      <c r="F14" s="58">
        <v>4.25</v>
      </c>
      <c r="G14" s="58">
        <v>3.43</v>
      </c>
      <c r="H14" s="57">
        <v>1742806</v>
      </c>
      <c r="I14" s="59">
        <v>981138</v>
      </c>
    </row>
    <row r="15" spans="2:9" ht="15.75" thickBot="1" x14ac:dyDescent="0.3">
      <c r="B15" s="60">
        <v>44562</v>
      </c>
      <c r="C15" s="61">
        <v>34763962</v>
      </c>
      <c r="D15" s="62">
        <v>34.340000000000003</v>
      </c>
      <c r="E15" s="62">
        <v>38.08</v>
      </c>
      <c r="F15" s="63">
        <v>4.28</v>
      </c>
      <c r="G15" s="63">
        <v>3.46</v>
      </c>
      <c r="H15" s="61">
        <v>1614911</v>
      </c>
      <c r="I15" s="64">
        <v>969047</v>
      </c>
    </row>
    <row r="16" spans="2:9" x14ac:dyDescent="0.25">
      <c r="B16" s="65">
        <v>44531</v>
      </c>
      <c r="C16" s="66">
        <v>33313552</v>
      </c>
      <c r="D16" s="67">
        <v>33.67</v>
      </c>
      <c r="E16" s="67">
        <v>37.67</v>
      </c>
      <c r="F16" s="68">
        <v>4.3</v>
      </c>
      <c r="G16" s="69">
        <v>3.49</v>
      </c>
      <c r="H16" s="66">
        <v>1677002</v>
      </c>
      <c r="I16" s="70">
        <v>836546</v>
      </c>
    </row>
    <row r="17" spans="2:9" x14ac:dyDescent="0.25">
      <c r="B17" s="71">
        <v>44501</v>
      </c>
      <c r="C17" s="42">
        <v>31425334</v>
      </c>
      <c r="D17" s="72">
        <v>33.049999999999997</v>
      </c>
      <c r="E17" s="72">
        <v>36.92</v>
      </c>
      <c r="F17" s="73">
        <v>4.29</v>
      </c>
      <c r="G17" s="73">
        <v>3.5</v>
      </c>
      <c r="H17" s="42">
        <v>1685659</v>
      </c>
      <c r="I17" s="45">
        <v>1035196</v>
      </c>
    </row>
    <row r="18" spans="2:9" x14ac:dyDescent="0.25">
      <c r="B18" s="71">
        <v>44470</v>
      </c>
      <c r="C18" s="42">
        <v>32651777</v>
      </c>
      <c r="D18" s="72">
        <v>32.44</v>
      </c>
      <c r="E18" s="72">
        <v>36.07</v>
      </c>
      <c r="F18" s="74">
        <v>4.26</v>
      </c>
      <c r="G18" s="74">
        <v>3.48</v>
      </c>
      <c r="H18" s="42">
        <v>1987728</v>
      </c>
      <c r="I18" s="45">
        <v>1162533</v>
      </c>
    </row>
    <row r="19" spans="2:9" x14ac:dyDescent="0.25">
      <c r="B19" s="71">
        <v>44440</v>
      </c>
      <c r="C19" s="42">
        <v>32890632</v>
      </c>
      <c r="D19" s="72">
        <v>32.28</v>
      </c>
      <c r="E19" s="72">
        <v>35.11</v>
      </c>
      <c r="F19" s="74">
        <v>4.13</v>
      </c>
      <c r="G19" s="74">
        <v>3.39</v>
      </c>
      <c r="H19" s="42">
        <v>2352968</v>
      </c>
      <c r="I19" s="45">
        <v>1825630</v>
      </c>
    </row>
    <row r="20" spans="2:9" x14ac:dyDescent="0.25">
      <c r="B20" s="71">
        <v>44409</v>
      </c>
      <c r="C20" s="42">
        <v>34404707</v>
      </c>
      <c r="D20" s="72">
        <v>32.159999999999997</v>
      </c>
      <c r="E20" s="72">
        <v>34.31</v>
      </c>
      <c r="F20" s="74">
        <v>4</v>
      </c>
      <c r="G20" s="74">
        <v>3.3</v>
      </c>
      <c r="H20" s="42">
        <v>2024537</v>
      </c>
      <c r="I20" s="45">
        <v>1824818</v>
      </c>
    </row>
    <row r="21" spans="2:9" x14ac:dyDescent="0.25">
      <c r="B21" s="71">
        <v>44378</v>
      </c>
      <c r="C21" s="42">
        <v>35762830</v>
      </c>
      <c r="D21" s="72">
        <v>31.84</v>
      </c>
      <c r="E21" s="72">
        <v>33.64</v>
      </c>
      <c r="F21" s="74">
        <v>3.96</v>
      </c>
      <c r="G21" s="74">
        <v>3.27</v>
      </c>
      <c r="H21" s="42">
        <v>2269553</v>
      </c>
      <c r="I21" s="45">
        <v>1363632</v>
      </c>
    </row>
    <row r="22" spans="2:9" x14ac:dyDescent="0.25">
      <c r="B22" s="71">
        <v>44348</v>
      </c>
      <c r="C22" s="46">
        <v>35354150</v>
      </c>
      <c r="D22" s="43">
        <v>30.98</v>
      </c>
      <c r="E22" s="75">
        <v>33.090000000000003</v>
      </c>
      <c r="F22" s="47">
        <v>4.03</v>
      </c>
      <c r="G22" s="47">
        <v>3.31</v>
      </c>
      <c r="H22" s="48">
        <v>2613181</v>
      </c>
      <c r="I22" s="49">
        <v>960837</v>
      </c>
    </row>
    <row r="23" spans="2:9" x14ac:dyDescent="0.25">
      <c r="B23" s="71">
        <v>44317</v>
      </c>
      <c r="C23" s="42">
        <v>37838665</v>
      </c>
      <c r="D23" s="72">
        <v>30.97</v>
      </c>
      <c r="E23" s="72">
        <v>33.74</v>
      </c>
      <c r="F23" s="44">
        <v>4.1500000000000004</v>
      </c>
      <c r="G23" s="44">
        <v>3.38</v>
      </c>
      <c r="H23" s="42">
        <v>2495636</v>
      </c>
      <c r="I23" s="45">
        <v>843258</v>
      </c>
    </row>
    <row r="24" spans="2:9" x14ac:dyDescent="0.25">
      <c r="B24" s="71">
        <v>44287</v>
      </c>
      <c r="C24" s="42">
        <v>36268855</v>
      </c>
      <c r="D24" s="72">
        <v>30.91</v>
      </c>
      <c r="E24" s="72">
        <v>34.01</v>
      </c>
      <c r="F24" s="73">
        <v>4.1900000000000004</v>
      </c>
      <c r="G24" s="73">
        <v>3.42</v>
      </c>
      <c r="H24" s="42">
        <v>2096646</v>
      </c>
      <c r="I24" s="45">
        <v>559008</v>
      </c>
    </row>
    <row r="25" spans="2:9" x14ac:dyDescent="0.25">
      <c r="B25" s="71">
        <v>44256</v>
      </c>
      <c r="C25" s="46">
        <v>36360809</v>
      </c>
      <c r="D25" s="76">
        <v>30.52</v>
      </c>
      <c r="E25" s="77">
        <v>33.700000000000003</v>
      </c>
      <c r="F25" s="78">
        <v>4.21</v>
      </c>
      <c r="G25" s="44">
        <v>3.44</v>
      </c>
      <c r="H25" s="79">
        <v>1010836</v>
      </c>
      <c r="I25" s="80">
        <v>316944</v>
      </c>
    </row>
    <row r="26" spans="2:9" x14ac:dyDescent="0.25">
      <c r="B26" s="71">
        <v>44228</v>
      </c>
      <c r="C26" s="46">
        <v>31904415</v>
      </c>
      <c r="D26" s="76">
        <v>30.39</v>
      </c>
      <c r="E26" s="77">
        <v>33.82</v>
      </c>
      <c r="F26" s="78">
        <v>4.22</v>
      </c>
      <c r="G26" s="78">
        <v>3.47</v>
      </c>
      <c r="H26" s="79">
        <v>1031325</v>
      </c>
      <c r="I26" s="80">
        <v>428986</v>
      </c>
    </row>
    <row r="27" spans="2:9" ht="15.75" thickBot="1" x14ac:dyDescent="0.3">
      <c r="B27" s="81">
        <v>44197</v>
      </c>
      <c r="C27" s="82">
        <v>33811306</v>
      </c>
      <c r="D27" s="83">
        <v>30.7</v>
      </c>
      <c r="E27" s="84">
        <v>34.31</v>
      </c>
      <c r="F27" s="85">
        <v>4.25</v>
      </c>
      <c r="G27" s="85">
        <v>3.53</v>
      </c>
      <c r="H27" s="86">
        <v>1285673</v>
      </c>
      <c r="I27" s="87">
        <v>691449</v>
      </c>
    </row>
    <row r="28" spans="2:9" x14ac:dyDescent="0.25">
      <c r="B28" s="88">
        <v>44166</v>
      </c>
      <c r="C28" s="89">
        <v>33262055</v>
      </c>
      <c r="D28" s="90">
        <v>30.85</v>
      </c>
      <c r="E28" s="91">
        <v>34.69</v>
      </c>
      <c r="F28" s="92">
        <v>4.2699999999999996</v>
      </c>
      <c r="G28" s="92">
        <v>3.55</v>
      </c>
      <c r="H28" s="93">
        <v>1684828</v>
      </c>
      <c r="I28" s="94">
        <v>700039</v>
      </c>
    </row>
    <row r="29" spans="2:9" x14ac:dyDescent="0.25">
      <c r="B29" s="95">
        <v>44136</v>
      </c>
      <c r="C29" s="46">
        <v>31318824</v>
      </c>
      <c r="D29" s="43">
        <v>30.87</v>
      </c>
      <c r="E29" s="75">
        <v>34.58</v>
      </c>
      <c r="F29" s="78">
        <v>4.2300000000000004</v>
      </c>
      <c r="G29" s="78">
        <v>3.53</v>
      </c>
      <c r="H29" s="46">
        <v>1395718</v>
      </c>
      <c r="I29" s="96">
        <v>682682</v>
      </c>
    </row>
    <row r="30" spans="2:9" x14ac:dyDescent="0.25">
      <c r="B30" s="95">
        <v>44105</v>
      </c>
      <c r="C30" s="46">
        <v>32298850</v>
      </c>
      <c r="D30" s="43">
        <v>30.39</v>
      </c>
      <c r="E30" s="75">
        <v>33.75</v>
      </c>
      <c r="F30" s="78">
        <v>4.1900000000000004</v>
      </c>
      <c r="G30" s="78">
        <v>3.49</v>
      </c>
      <c r="H30" s="46">
        <v>1863246</v>
      </c>
      <c r="I30" s="96">
        <v>1061726</v>
      </c>
    </row>
    <row r="31" spans="2:9" x14ac:dyDescent="0.25">
      <c r="B31" s="95">
        <v>44075</v>
      </c>
      <c r="C31" s="46">
        <v>31752480</v>
      </c>
      <c r="D31" s="43">
        <v>30.16</v>
      </c>
      <c r="E31" s="75">
        <v>33.020000000000003</v>
      </c>
      <c r="F31" s="78">
        <v>4.0199999999999996</v>
      </c>
      <c r="G31" s="78">
        <v>3.38</v>
      </c>
      <c r="H31" s="46">
        <v>1995804</v>
      </c>
      <c r="I31" s="96">
        <v>1525702</v>
      </c>
    </row>
    <row r="32" spans="2:9" x14ac:dyDescent="0.25">
      <c r="B32" s="95">
        <v>44044</v>
      </c>
      <c r="C32" s="46">
        <v>34398749</v>
      </c>
      <c r="D32" s="43">
        <v>30.05</v>
      </c>
      <c r="E32" s="75">
        <v>32.39</v>
      </c>
      <c r="F32" s="78">
        <v>3.96</v>
      </c>
      <c r="G32" s="78">
        <v>3.3</v>
      </c>
      <c r="H32" s="79">
        <v>2482346</v>
      </c>
      <c r="I32" s="80">
        <v>1156290</v>
      </c>
    </row>
    <row r="33" spans="2:9" x14ac:dyDescent="0.25">
      <c r="B33" s="95">
        <v>44013</v>
      </c>
      <c r="C33" s="46">
        <v>36322041</v>
      </c>
      <c r="D33" s="43">
        <v>29.62</v>
      </c>
      <c r="E33" s="75">
        <v>32.130000000000003</v>
      </c>
      <c r="F33" s="78">
        <v>3.97</v>
      </c>
      <c r="G33" s="78">
        <v>3.36</v>
      </c>
      <c r="H33" s="46">
        <v>2889749</v>
      </c>
      <c r="I33" s="96">
        <v>984850</v>
      </c>
    </row>
    <row r="34" spans="2:9" x14ac:dyDescent="0.25">
      <c r="B34" s="95">
        <v>43983</v>
      </c>
      <c r="C34" s="46">
        <v>35124374</v>
      </c>
      <c r="D34" s="43">
        <v>29.37</v>
      </c>
      <c r="E34" s="75">
        <v>32.200000000000003</v>
      </c>
      <c r="F34" s="78">
        <v>4.04</v>
      </c>
      <c r="G34" s="78">
        <v>3.37</v>
      </c>
      <c r="H34" s="79">
        <v>2040535</v>
      </c>
      <c r="I34" s="80">
        <v>797135</v>
      </c>
    </row>
    <row r="35" spans="2:9" x14ac:dyDescent="0.25">
      <c r="B35" s="95">
        <v>43952</v>
      </c>
      <c r="C35" s="46">
        <v>38431913</v>
      </c>
      <c r="D35" s="43">
        <v>29.35</v>
      </c>
      <c r="E35" s="75">
        <v>32.15</v>
      </c>
      <c r="F35" s="78">
        <v>4.08</v>
      </c>
      <c r="G35" s="78">
        <v>3.39</v>
      </c>
      <c r="H35" s="79">
        <v>2270852</v>
      </c>
      <c r="I35" s="80">
        <v>1218570</v>
      </c>
    </row>
    <row r="36" spans="2:9" x14ac:dyDescent="0.25">
      <c r="B36" s="95">
        <v>43922</v>
      </c>
      <c r="C36" s="46">
        <v>37492638</v>
      </c>
      <c r="D36" s="43">
        <v>29.95</v>
      </c>
      <c r="E36" s="75">
        <v>33.08</v>
      </c>
      <c r="F36" s="78">
        <v>4.17</v>
      </c>
      <c r="G36" s="78">
        <v>3.42</v>
      </c>
      <c r="H36" s="79">
        <v>2467779</v>
      </c>
      <c r="I36" s="80">
        <v>916387</v>
      </c>
    </row>
    <row r="37" spans="2:9" x14ac:dyDescent="0.25">
      <c r="B37" s="95">
        <v>43891</v>
      </c>
      <c r="C37" s="46">
        <v>39135627</v>
      </c>
      <c r="D37" s="43">
        <v>31.33</v>
      </c>
      <c r="E37" s="75">
        <v>34.83</v>
      </c>
      <c r="F37" s="78">
        <v>4.18</v>
      </c>
      <c r="G37" s="78">
        <v>3.43</v>
      </c>
      <c r="H37" s="79">
        <v>2010444</v>
      </c>
      <c r="I37" s="80">
        <v>474132</v>
      </c>
    </row>
    <row r="38" spans="2:9" x14ac:dyDescent="0.25">
      <c r="B38" s="95">
        <v>43862</v>
      </c>
      <c r="C38" s="46">
        <v>34378181</v>
      </c>
      <c r="D38" s="43">
        <v>31.48</v>
      </c>
      <c r="E38" s="75">
        <v>35.229999999999997</v>
      </c>
      <c r="F38" s="78">
        <v>4.2</v>
      </c>
      <c r="G38" s="78">
        <v>3.44</v>
      </c>
      <c r="H38" s="79">
        <v>1118119</v>
      </c>
      <c r="I38" s="80">
        <v>692998</v>
      </c>
    </row>
    <row r="39" spans="2:9" ht="15.75" thickBot="1" x14ac:dyDescent="0.3">
      <c r="B39" s="97">
        <v>43831</v>
      </c>
      <c r="C39" s="82">
        <v>34373025</v>
      </c>
      <c r="D39" s="98">
        <v>31.78</v>
      </c>
      <c r="E39" s="99">
        <v>35.979999999999997</v>
      </c>
      <c r="F39" s="85">
        <v>4.25</v>
      </c>
      <c r="G39" s="85">
        <v>3.5</v>
      </c>
      <c r="H39" s="86">
        <v>1877901</v>
      </c>
      <c r="I39" s="87">
        <v>533793</v>
      </c>
    </row>
    <row r="40" spans="2:9" x14ac:dyDescent="0.25">
      <c r="B40" s="100">
        <v>43800</v>
      </c>
      <c r="C40" s="101">
        <v>32697617</v>
      </c>
      <c r="D40" s="37">
        <v>32.26</v>
      </c>
      <c r="E40" s="102">
        <v>36.619999999999997</v>
      </c>
      <c r="F40" s="103">
        <v>4.26</v>
      </c>
      <c r="G40" s="103">
        <v>3.51</v>
      </c>
      <c r="H40" s="104">
        <v>2096309</v>
      </c>
      <c r="I40" s="105">
        <v>630510</v>
      </c>
    </row>
    <row r="41" spans="2:9" x14ac:dyDescent="0.25">
      <c r="B41" s="106">
        <v>43770</v>
      </c>
      <c r="C41" s="46">
        <v>30886411</v>
      </c>
      <c r="D41" s="43">
        <v>32.25</v>
      </c>
      <c r="E41" s="75">
        <v>36.409999999999997</v>
      </c>
      <c r="F41" s="78">
        <v>4.22</v>
      </c>
      <c r="G41" s="78">
        <v>3.49</v>
      </c>
      <c r="H41" s="79">
        <v>2698065</v>
      </c>
      <c r="I41" s="80">
        <v>548956</v>
      </c>
    </row>
    <row r="42" spans="2:9" x14ac:dyDescent="0.25">
      <c r="B42" s="106">
        <v>43739</v>
      </c>
      <c r="C42" s="46">
        <v>32558357</v>
      </c>
      <c r="D42" s="43">
        <v>32.369999999999997</v>
      </c>
      <c r="E42" s="75">
        <v>36.17</v>
      </c>
      <c r="F42" s="78">
        <v>4.18</v>
      </c>
      <c r="G42" s="78">
        <v>3.46</v>
      </c>
      <c r="H42" s="79">
        <v>2649914</v>
      </c>
      <c r="I42" s="80">
        <v>1007212</v>
      </c>
    </row>
    <row r="43" spans="2:9" x14ac:dyDescent="0.25">
      <c r="B43" s="106">
        <v>43709</v>
      </c>
      <c r="C43" s="46">
        <v>31997520</v>
      </c>
      <c r="D43" s="43">
        <v>31.88</v>
      </c>
      <c r="E43" s="75">
        <v>34.880000000000003</v>
      </c>
      <c r="F43" s="78">
        <v>4.08</v>
      </c>
      <c r="G43" s="78">
        <v>3.37</v>
      </c>
      <c r="H43" s="79">
        <v>2947925</v>
      </c>
      <c r="I43" s="80">
        <v>1403334</v>
      </c>
    </row>
    <row r="44" spans="2:9" x14ac:dyDescent="0.25">
      <c r="B44" s="106">
        <v>43678</v>
      </c>
      <c r="C44" s="46">
        <v>33925651</v>
      </c>
      <c r="D44" s="43">
        <v>31.73</v>
      </c>
      <c r="E44" s="43">
        <v>34.08</v>
      </c>
      <c r="F44" s="78">
        <v>3.97</v>
      </c>
      <c r="G44" s="78">
        <v>3.3</v>
      </c>
      <c r="H44" s="79">
        <v>3305634</v>
      </c>
      <c r="I44" s="80">
        <v>1724460</v>
      </c>
    </row>
    <row r="45" spans="2:9" x14ac:dyDescent="0.25">
      <c r="B45" s="106">
        <v>43647</v>
      </c>
      <c r="C45" s="46">
        <v>34768165</v>
      </c>
      <c r="D45" s="43">
        <v>31.72</v>
      </c>
      <c r="E45" s="43">
        <v>33.94</v>
      </c>
      <c r="F45" s="78">
        <v>3.98</v>
      </c>
      <c r="G45" s="78">
        <v>3.28</v>
      </c>
      <c r="H45" s="79">
        <v>3722625</v>
      </c>
      <c r="I45" s="80">
        <v>1469084</v>
      </c>
    </row>
    <row r="46" spans="2:9" x14ac:dyDescent="0.25">
      <c r="B46" s="106">
        <v>43617</v>
      </c>
      <c r="C46" s="46">
        <v>33997200</v>
      </c>
      <c r="D46" s="43">
        <v>31.17</v>
      </c>
      <c r="E46" s="43">
        <v>33.44</v>
      </c>
      <c r="F46" s="78">
        <v>4</v>
      </c>
      <c r="G46" s="78">
        <v>3.3</v>
      </c>
      <c r="H46" s="79">
        <v>4123760</v>
      </c>
      <c r="I46" s="80">
        <v>920951</v>
      </c>
    </row>
    <row r="47" spans="2:9" x14ac:dyDescent="0.25">
      <c r="B47" s="106">
        <v>43586</v>
      </c>
      <c r="C47" s="46">
        <v>36255677</v>
      </c>
      <c r="D47" s="43">
        <v>31.17</v>
      </c>
      <c r="E47" s="43">
        <v>34.159999999999997</v>
      </c>
      <c r="F47" s="78">
        <v>4.13</v>
      </c>
      <c r="G47" s="78">
        <v>3.37</v>
      </c>
      <c r="H47" s="79">
        <v>3543330</v>
      </c>
      <c r="I47" s="80">
        <v>507780</v>
      </c>
    </row>
    <row r="48" spans="2:9" x14ac:dyDescent="0.25">
      <c r="B48" s="106">
        <v>43556</v>
      </c>
      <c r="C48" s="46">
        <v>35421396</v>
      </c>
      <c r="D48" s="43">
        <v>31.49</v>
      </c>
      <c r="E48" s="43">
        <v>34.58</v>
      </c>
      <c r="F48" s="78">
        <v>4.16</v>
      </c>
      <c r="G48" s="78">
        <v>3.37</v>
      </c>
      <c r="H48" s="79">
        <v>2664176</v>
      </c>
      <c r="I48" s="80">
        <v>497147</v>
      </c>
    </row>
    <row r="49" spans="2:9" x14ac:dyDescent="0.25">
      <c r="B49" s="106">
        <v>43525</v>
      </c>
      <c r="C49" s="46">
        <v>35178847</v>
      </c>
      <c r="D49" s="43">
        <v>31.36</v>
      </c>
      <c r="E49" s="43">
        <v>34.65</v>
      </c>
      <c r="F49" s="78">
        <v>4.2</v>
      </c>
      <c r="G49" s="78">
        <v>3.39</v>
      </c>
      <c r="H49" s="79">
        <v>2639075</v>
      </c>
      <c r="I49" s="80">
        <v>408167</v>
      </c>
    </row>
    <row r="50" spans="2:9" x14ac:dyDescent="0.25">
      <c r="B50" s="106">
        <v>43497</v>
      </c>
      <c r="C50" s="46">
        <v>30818386</v>
      </c>
      <c r="D50" s="43">
        <v>30.8</v>
      </c>
      <c r="E50" s="43">
        <v>34.44</v>
      </c>
      <c r="F50" s="78">
        <v>4.25</v>
      </c>
      <c r="G50" s="78">
        <v>3.42</v>
      </c>
      <c r="H50" s="79">
        <v>2157585</v>
      </c>
      <c r="I50" s="80">
        <v>349332</v>
      </c>
    </row>
    <row r="51" spans="2:9" ht="15.75" thickBot="1" x14ac:dyDescent="0.3">
      <c r="B51" s="107">
        <v>43466</v>
      </c>
      <c r="C51" s="82">
        <v>32719724</v>
      </c>
      <c r="D51" s="98">
        <v>30.8</v>
      </c>
      <c r="E51" s="98">
        <v>34.79</v>
      </c>
      <c r="F51" s="85">
        <v>4.29</v>
      </c>
      <c r="G51" s="85">
        <v>3.46</v>
      </c>
      <c r="H51" s="86">
        <v>1252618</v>
      </c>
      <c r="I51" s="87">
        <v>397785</v>
      </c>
    </row>
    <row r="52" spans="2:9" x14ac:dyDescent="0.25">
      <c r="B52" s="108">
        <v>43435</v>
      </c>
      <c r="C52" s="101">
        <v>31087686</v>
      </c>
      <c r="D52" s="37">
        <v>31.43</v>
      </c>
      <c r="E52" s="37">
        <v>34.4</v>
      </c>
      <c r="F52" s="103">
        <v>4.29</v>
      </c>
      <c r="G52" s="103">
        <v>3.49</v>
      </c>
      <c r="H52" s="104">
        <v>1963690</v>
      </c>
      <c r="I52" s="105">
        <v>707591</v>
      </c>
    </row>
    <row r="53" spans="2:9" x14ac:dyDescent="0.25">
      <c r="B53" s="109">
        <v>43405</v>
      </c>
      <c r="C53" s="46">
        <v>29312185</v>
      </c>
      <c r="D53" s="43">
        <v>30.79</v>
      </c>
      <c r="E53" s="43">
        <v>34.67</v>
      </c>
      <c r="F53" s="78">
        <v>4.2300000000000004</v>
      </c>
      <c r="G53" s="78">
        <v>3.46</v>
      </c>
      <c r="H53" s="79">
        <v>2372240</v>
      </c>
      <c r="I53" s="80">
        <v>712897</v>
      </c>
    </row>
    <row r="54" spans="2:9" x14ac:dyDescent="0.25">
      <c r="B54" s="109">
        <v>43374</v>
      </c>
      <c r="C54" s="46">
        <v>31165791</v>
      </c>
      <c r="D54" s="43">
        <v>30.65</v>
      </c>
      <c r="E54" s="43">
        <v>34.270000000000003</v>
      </c>
      <c r="F54" s="78">
        <v>4.17</v>
      </c>
      <c r="G54" s="78">
        <v>3.45</v>
      </c>
      <c r="H54" s="79">
        <v>2835813</v>
      </c>
      <c r="I54" s="80">
        <v>1499962</v>
      </c>
    </row>
    <row r="55" spans="2:9" x14ac:dyDescent="0.25">
      <c r="B55" s="109">
        <v>43344</v>
      </c>
      <c r="C55" s="46">
        <v>30571401</v>
      </c>
      <c r="D55" s="43">
        <v>30.59</v>
      </c>
      <c r="E55" s="43">
        <v>33.200000000000003</v>
      </c>
      <c r="F55" s="78">
        <v>4.0599999999999996</v>
      </c>
      <c r="G55" s="78">
        <v>3.34</v>
      </c>
      <c r="H55" s="79">
        <v>3215956</v>
      </c>
      <c r="I55" s="80">
        <v>3186461</v>
      </c>
    </row>
    <row r="56" spans="2:9" x14ac:dyDescent="0.25">
      <c r="B56" s="109">
        <v>43313</v>
      </c>
      <c r="C56" s="46">
        <v>32308391</v>
      </c>
      <c r="D56" s="43">
        <v>30.33</v>
      </c>
      <c r="E56" s="43">
        <v>32.15</v>
      </c>
      <c r="F56" s="78">
        <v>3.97</v>
      </c>
      <c r="G56" s="78">
        <v>3.25</v>
      </c>
      <c r="H56" s="79">
        <v>3723498</v>
      </c>
      <c r="I56" s="80">
        <v>3237928</v>
      </c>
    </row>
    <row r="57" spans="2:9" x14ac:dyDescent="0.25">
      <c r="B57" s="109">
        <v>43282</v>
      </c>
      <c r="C57" s="46">
        <v>33721353</v>
      </c>
      <c r="D57" s="43">
        <v>29.99</v>
      </c>
      <c r="E57" s="43">
        <v>31.96</v>
      </c>
      <c r="F57" s="78">
        <v>4</v>
      </c>
      <c r="G57" s="78">
        <v>3.28</v>
      </c>
      <c r="H57" s="79">
        <v>2852523</v>
      </c>
      <c r="I57" s="80">
        <v>3114741</v>
      </c>
    </row>
    <row r="58" spans="2:9" x14ac:dyDescent="0.25">
      <c r="B58" s="109">
        <v>43252</v>
      </c>
      <c r="C58" s="46">
        <v>32680814</v>
      </c>
      <c r="D58" s="43">
        <v>29.3</v>
      </c>
      <c r="E58" s="43">
        <v>31.38</v>
      </c>
      <c r="F58" s="78">
        <v>4.0199999999999996</v>
      </c>
      <c r="G58" s="78">
        <v>3.28</v>
      </c>
      <c r="H58" s="79">
        <v>4302766</v>
      </c>
      <c r="I58" s="80">
        <v>2153906</v>
      </c>
    </row>
    <row r="59" spans="2:9" x14ac:dyDescent="0.25">
      <c r="B59" s="109">
        <v>43221</v>
      </c>
      <c r="C59" s="46">
        <v>35636304</v>
      </c>
      <c r="D59" s="43">
        <v>28.63</v>
      </c>
      <c r="E59" s="43">
        <v>31.04</v>
      </c>
      <c r="F59" s="78">
        <v>4.09</v>
      </c>
      <c r="G59" s="78">
        <v>3.31</v>
      </c>
      <c r="H59" s="79">
        <v>3851417</v>
      </c>
      <c r="I59" s="80">
        <v>1653244</v>
      </c>
    </row>
    <row r="60" spans="2:9" x14ac:dyDescent="0.25">
      <c r="B60" s="109">
        <v>43191</v>
      </c>
      <c r="C60" s="46">
        <v>34659688</v>
      </c>
      <c r="D60" s="43">
        <v>28.16</v>
      </c>
      <c r="E60" s="43">
        <v>31.33</v>
      </c>
      <c r="F60" s="78">
        <v>4.17</v>
      </c>
      <c r="G60" s="78">
        <v>3.36</v>
      </c>
      <c r="H60" s="79">
        <v>3383186</v>
      </c>
      <c r="I60" s="80">
        <v>1088639</v>
      </c>
    </row>
    <row r="61" spans="2:9" x14ac:dyDescent="0.25">
      <c r="B61" s="109">
        <v>43160</v>
      </c>
      <c r="C61" s="46">
        <v>34784654</v>
      </c>
      <c r="D61" s="43">
        <v>28.82</v>
      </c>
      <c r="E61" s="43">
        <v>32.01</v>
      </c>
      <c r="F61" s="78">
        <v>4.25</v>
      </c>
      <c r="G61" s="78">
        <v>3.42</v>
      </c>
      <c r="H61" s="79">
        <v>2418402</v>
      </c>
      <c r="I61" s="80">
        <v>1032321</v>
      </c>
    </row>
    <row r="62" spans="2:9" x14ac:dyDescent="0.25">
      <c r="B62" s="109">
        <v>43132</v>
      </c>
      <c r="C62" s="46">
        <v>30827831</v>
      </c>
      <c r="D62" s="43">
        <v>29.6</v>
      </c>
      <c r="E62" s="43">
        <v>32.909999999999997</v>
      </c>
      <c r="F62" s="78">
        <v>4.26</v>
      </c>
      <c r="G62" s="78">
        <v>3.43</v>
      </c>
      <c r="H62" s="79">
        <v>1638483</v>
      </c>
      <c r="I62" s="80">
        <v>841830</v>
      </c>
    </row>
    <row r="63" spans="2:9" ht="15.75" thickBot="1" x14ac:dyDescent="0.3">
      <c r="B63" s="110">
        <v>43101</v>
      </c>
      <c r="C63" s="82">
        <v>33601739</v>
      </c>
      <c r="D63" s="98">
        <v>31</v>
      </c>
      <c r="E63" s="98">
        <v>33.880000000000003</v>
      </c>
      <c r="F63" s="85">
        <v>4.25</v>
      </c>
      <c r="G63" s="85">
        <v>3.43</v>
      </c>
      <c r="H63" s="86">
        <v>2058325</v>
      </c>
      <c r="I63" s="87">
        <v>994211</v>
      </c>
    </row>
    <row r="64" spans="2:9" x14ac:dyDescent="0.25">
      <c r="C64" s="111"/>
      <c r="D64" s="112"/>
      <c r="E64" s="112"/>
      <c r="F64" s="113"/>
      <c r="G64" s="113"/>
      <c r="H64" s="114"/>
      <c r="I64" s="114"/>
    </row>
    <row r="65" spans="2:2" x14ac:dyDescent="0.25">
      <c r="B65" s="2" t="s">
        <v>54</v>
      </c>
    </row>
    <row r="96" spans="2:2" x14ac:dyDescent="0.25">
      <c r="B96" s="2" t="s">
        <v>55</v>
      </c>
    </row>
    <row r="127" spans="2:2" x14ac:dyDescent="0.25">
      <c r="B127" s="2" t="s">
        <v>56</v>
      </c>
    </row>
    <row r="152" spans="2:6" x14ac:dyDescent="0.25">
      <c r="B152" s="2" t="s">
        <v>57</v>
      </c>
    </row>
    <row r="154" spans="2:6" x14ac:dyDescent="0.25">
      <c r="B154" s="115" t="s">
        <v>29</v>
      </c>
      <c r="C154" s="115">
        <v>2019</v>
      </c>
      <c r="D154" s="115">
        <v>2020</v>
      </c>
      <c r="E154" s="115">
        <v>2021</v>
      </c>
      <c r="F154" s="115">
        <v>2022</v>
      </c>
    </row>
    <row r="155" spans="2:6" x14ac:dyDescent="0.25">
      <c r="B155" s="115" t="s">
        <v>30</v>
      </c>
      <c r="C155" s="116">
        <v>32719724</v>
      </c>
      <c r="D155" s="117">
        <v>34373025</v>
      </c>
      <c r="E155" s="118">
        <v>33811306</v>
      </c>
      <c r="F155" s="118">
        <v>34763962</v>
      </c>
    </row>
    <row r="156" spans="2:6" x14ac:dyDescent="0.25">
      <c r="B156" s="115" t="s">
        <v>31</v>
      </c>
      <c r="C156" s="116">
        <v>30818386</v>
      </c>
      <c r="D156" s="117">
        <v>34378181</v>
      </c>
      <c r="E156" s="118">
        <v>31904415</v>
      </c>
      <c r="F156" s="118">
        <v>32363756</v>
      </c>
    </row>
    <row r="157" spans="2:6" x14ac:dyDescent="0.25">
      <c r="B157" s="115" t="s">
        <v>32</v>
      </c>
      <c r="C157" s="116">
        <v>35178847</v>
      </c>
      <c r="D157" s="117">
        <v>39135627</v>
      </c>
      <c r="E157" s="118">
        <v>36360809</v>
      </c>
      <c r="F157" s="118">
        <v>36367234</v>
      </c>
    </row>
    <row r="158" spans="2:6" x14ac:dyDescent="0.25">
      <c r="B158" s="115" t="s">
        <v>33</v>
      </c>
      <c r="C158" s="116">
        <v>35421396</v>
      </c>
      <c r="D158" s="117">
        <v>37492638</v>
      </c>
      <c r="E158" s="118">
        <v>36268855</v>
      </c>
      <c r="F158" s="118">
        <v>34966419</v>
      </c>
    </row>
    <row r="159" spans="2:6" x14ac:dyDescent="0.25">
      <c r="B159" s="115" t="s">
        <v>34</v>
      </c>
      <c r="C159" s="116">
        <v>36255677</v>
      </c>
      <c r="D159" s="117">
        <v>38431913</v>
      </c>
      <c r="E159" s="118">
        <v>37838665</v>
      </c>
      <c r="F159" s="118">
        <v>36278566</v>
      </c>
    </row>
    <row r="160" spans="2:6" x14ac:dyDescent="0.25">
      <c r="B160" s="115" t="s">
        <v>35</v>
      </c>
      <c r="C160" s="116">
        <v>33997200</v>
      </c>
      <c r="D160" s="117">
        <v>35124374</v>
      </c>
      <c r="E160" s="118">
        <v>35354150</v>
      </c>
      <c r="F160" s="118">
        <v>33426181</v>
      </c>
    </row>
    <row r="161" spans="2:6" x14ac:dyDescent="0.25">
      <c r="B161" s="115" t="s">
        <v>36</v>
      </c>
      <c r="C161" s="116">
        <v>34768165</v>
      </c>
      <c r="D161" s="117">
        <v>35907195</v>
      </c>
      <c r="E161" s="118">
        <v>35762830</v>
      </c>
      <c r="F161" s="118">
        <v>33021018</v>
      </c>
    </row>
    <row r="162" spans="2:6" x14ac:dyDescent="0.25">
      <c r="B162" s="115" t="s">
        <v>37</v>
      </c>
      <c r="C162" s="116">
        <v>33925651</v>
      </c>
      <c r="D162" s="117">
        <v>34398749</v>
      </c>
      <c r="E162" s="118">
        <v>34404707</v>
      </c>
      <c r="F162" s="118">
        <v>32045700</v>
      </c>
    </row>
    <row r="163" spans="2:6" x14ac:dyDescent="0.25">
      <c r="B163" s="115" t="s">
        <v>38</v>
      </c>
      <c r="C163" s="116">
        <v>31997520</v>
      </c>
      <c r="D163" s="117">
        <v>31752480</v>
      </c>
      <c r="E163" s="118">
        <v>32890632</v>
      </c>
      <c r="F163" s="118">
        <v>29581155</v>
      </c>
    </row>
    <row r="164" spans="2:6" x14ac:dyDescent="0.25">
      <c r="B164" s="115" t="s">
        <v>39</v>
      </c>
      <c r="C164" s="116">
        <v>32558357</v>
      </c>
      <c r="D164" s="117">
        <v>32298850</v>
      </c>
      <c r="E164" s="118">
        <v>32651777</v>
      </c>
      <c r="F164" s="118">
        <v>30229660</v>
      </c>
    </row>
    <row r="165" spans="2:6" x14ac:dyDescent="0.25">
      <c r="B165" s="115" t="s">
        <v>40</v>
      </c>
      <c r="C165" s="116">
        <v>30886411</v>
      </c>
      <c r="D165" s="117">
        <v>31318824</v>
      </c>
      <c r="E165" s="118">
        <v>31425334</v>
      </c>
      <c r="F165" s="118">
        <v>29006311</v>
      </c>
    </row>
    <row r="166" spans="2:6" x14ac:dyDescent="0.25">
      <c r="B166" s="115" t="s">
        <v>41</v>
      </c>
      <c r="C166" s="116">
        <v>32697617</v>
      </c>
      <c r="D166" s="117">
        <v>33262055</v>
      </c>
      <c r="E166" s="118">
        <v>33313552</v>
      </c>
      <c r="F166" s="118">
        <v>30104885</v>
      </c>
    </row>
    <row r="167" spans="2:6" x14ac:dyDescent="0.25">
      <c r="B167" s="119"/>
      <c r="C167" s="120"/>
      <c r="D167" s="121"/>
      <c r="E167" s="122"/>
      <c r="F167" s="122"/>
    </row>
    <row r="168" spans="2:6" x14ac:dyDescent="0.25">
      <c r="B168" s="126" t="s">
        <v>42</v>
      </c>
      <c r="C168" s="123">
        <v>401224951</v>
      </c>
      <c r="D168" s="124">
        <v>417873911</v>
      </c>
      <c r="E168" s="125">
        <v>411987032</v>
      </c>
      <c r="F168" s="125">
        <f>SUM(F155:F167)</f>
        <v>392154847</v>
      </c>
    </row>
    <row r="171" spans="2:6" x14ac:dyDescent="0.25">
      <c r="B171" s="2" t="s">
        <v>58</v>
      </c>
    </row>
  </sheetData>
  <pageMargins left="0.7" right="0.7" top="0.75" bottom="0.75" header="0.3" footer="0.3"/>
  <pageSetup paperSize="9" orientation="portrait" r:id="rId1"/>
  <ignoredErrors>
    <ignoredError sqref="F16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3"/>
  <sheetViews>
    <sheetView workbookViewId="0"/>
  </sheetViews>
  <sheetFormatPr defaultColWidth="8.7109375" defaultRowHeight="15" x14ac:dyDescent="0.25"/>
  <cols>
    <col min="1" max="1" width="8.7109375" style="2"/>
    <col min="2" max="2" width="14.42578125" style="2" customWidth="1"/>
    <col min="3" max="3" width="21.85546875" style="2" customWidth="1"/>
    <col min="4" max="4" width="22.42578125" style="2" customWidth="1"/>
    <col min="5" max="5" width="15.140625" style="2" customWidth="1"/>
    <col min="6" max="6" width="14.85546875" style="2" customWidth="1"/>
    <col min="7" max="16384" width="8.7109375" style="2"/>
  </cols>
  <sheetData>
    <row r="1" spans="2:6" x14ac:dyDescent="0.25">
      <c r="B1" s="2" t="s">
        <v>72</v>
      </c>
    </row>
    <row r="2" spans="2:6" ht="15.75" thickBot="1" x14ac:dyDescent="0.3">
      <c r="B2" s="5"/>
    </row>
    <row r="3" spans="2:6" ht="60.75" thickBot="1" x14ac:dyDescent="0.3">
      <c r="B3" s="10" t="s">
        <v>28</v>
      </c>
      <c r="C3" s="11" t="s">
        <v>59</v>
      </c>
      <c r="D3" s="12" t="s">
        <v>65</v>
      </c>
    </row>
    <row r="4" spans="2:6" ht="15.75" thickBot="1" x14ac:dyDescent="0.3">
      <c r="B4" s="127">
        <v>44960194</v>
      </c>
      <c r="C4" s="128">
        <v>55.4</v>
      </c>
      <c r="D4" s="129">
        <v>47.67</v>
      </c>
    </row>
    <row r="5" spans="2:6" x14ac:dyDescent="0.25">
      <c r="B5" s="5"/>
    </row>
    <row r="6" spans="2:6" x14ac:dyDescent="0.25">
      <c r="B6" s="2" t="s">
        <v>60</v>
      </c>
    </row>
    <row r="7" spans="2:6" ht="15.75" thickBot="1" x14ac:dyDescent="0.3"/>
    <row r="8" spans="2:6" ht="60.75" thickBot="1" x14ac:dyDescent="0.3">
      <c r="B8" s="133" t="s">
        <v>61</v>
      </c>
      <c r="C8" s="134" t="s">
        <v>62</v>
      </c>
      <c r="D8" s="135" t="s">
        <v>63</v>
      </c>
    </row>
    <row r="9" spans="2:6" ht="15.75" thickBot="1" x14ac:dyDescent="0.3">
      <c r="B9" s="130">
        <v>55.4</v>
      </c>
      <c r="C9" s="131">
        <v>0.44999999999999574</v>
      </c>
      <c r="D9" s="132">
        <v>8.189262966332933E-3</v>
      </c>
    </row>
    <row r="11" spans="2:6" x14ac:dyDescent="0.25">
      <c r="B11" s="2" t="s">
        <v>73</v>
      </c>
    </row>
    <row r="12" spans="2:6" ht="15.75" thickBot="1" x14ac:dyDescent="0.3"/>
    <row r="13" spans="2:6" ht="18.95" customHeight="1" x14ac:dyDescent="0.25">
      <c r="B13" s="168">
        <v>2020</v>
      </c>
      <c r="C13" s="170">
        <v>2021</v>
      </c>
      <c r="D13" s="170">
        <v>2022</v>
      </c>
      <c r="E13" s="172" t="s">
        <v>75</v>
      </c>
      <c r="F13" s="174" t="s">
        <v>76</v>
      </c>
    </row>
    <row r="14" spans="2:6" ht="15.75" thickBot="1" x14ac:dyDescent="0.3">
      <c r="B14" s="169"/>
      <c r="C14" s="171"/>
      <c r="D14" s="171"/>
      <c r="E14" s="173"/>
      <c r="F14" s="175"/>
    </row>
    <row r="15" spans="2:6" ht="15.75" thickBot="1" x14ac:dyDescent="0.3">
      <c r="B15" s="136">
        <v>31.34</v>
      </c>
      <c r="C15" s="137">
        <v>35.33</v>
      </c>
      <c r="D15" s="137">
        <v>55.4</v>
      </c>
      <c r="E15" s="137">
        <v>20.07</v>
      </c>
      <c r="F15" s="138">
        <v>0.56807245966600628</v>
      </c>
    </row>
    <row r="17" spans="2:6" x14ac:dyDescent="0.25">
      <c r="B17" s="2" t="s">
        <v>64</v>
      </c>
    </row>
    <row r="18" spans="2:6" ht="15.75" thickBot="1" x14ac:dyDescent="0.3"/>
    <row r="19" spans="2:6" ht="15.75" thickBot="1" x14ac:dyDescent="0.3">
      <c r="B19" s="139"/>
      <c r="C19" s="140">
        <v>2019</v>
      </c>
      <c r="D19" s="141">
        <v>2020</v>
      </c>
      <c r="E19" s="142">
        <v>2021</v>
      </c>
      <c r="F19" s="141">
        <v>2022</v>
      </c>
    </row>
    <row r="20" spans="2:6" x14ac:dyDescent="0.25">
      <c r="B20" s="143" t="s">
        <v>30</v>
      </c>
      <c r="C20" s="144">
        <v>32.56</v>
      </c>
      <c r="D20" s="145">
        <v>33.68</v>
      </c>
      <c r="E20" s="146">
        <v>31.95</v>
      </c>
      <c r="F20" s="147">
        <v>35.93</v>
      </c>
    </row>
    <row r="21" spans="2:6" x14ac:dyDescent="0.25">
      <c r="B21" s="143" t="s">
        <v>31</v>
      </c>
      <c r="C21" s="148">
        <v>32.18</v>
      </c>
      <c r="D21" s="149">
        <v>32.97</v>
      </c>
      <c r="E21" s="150">
        <v>31.65</v>
      </c>
      <c r="F21" s="151">
        <v>36.869999999999997</v>
      </c>
    </row>
    <row r="22" spans="2:6" x14ac:dyDescent="0.25">
      <c r="B22" s="143" t="s">
        <v>32</v>
      </c>
      <c r="C22" s="152">
        <v>32.270000000000003</v>
      </c>
      <c r="D22" s="149">
        <v>32.36</v>
      </c>
      <c r="E22" s="153">
        <v>31.57</v>
      </c>
      <c r="F22" s="154">
        <v>38.159999999999997</v>
      </c>
    </row>
    <row r="23" spans="2:6" x14ac:dyDescent="0.25">
      <c r="B23" s="143" t="s">
        <v>33</v>
      </c>
      <c r="C23" s="148">
        <v>32.4</v>
      </c>
      <c r="D23" s="149">
        <v>30.72</v>
      </c>
      <c r="E23" s="153">
        <v>31.72</v>
      </c>
      <c r="F23" s="154">
        <v>40.630000000000003</v>
      </c>
    </row>
    <row r="24" spans="2:6" x14ac:dyDescent="0.25">
      <c r="B24" s="143" t="s">
        <v>34</v>
      </c>
      <c r="C24" s="152">
        <v>32.1</v>
      </c>
      <c r="D24" s="149">
        <v>30</v>
      </c>
      <c r="E24" s="150">
        <v>31.48</v>
      </c>
      <c r="F24" s="151">
        <v>42.14</v>
      </c>
    </row>
    <row r="25" spans="2:6" x14ac:dyDescent="0.25">
      <c r="B25" s="143" t="s">
        <v>35</v>
      </c>
      <c r="C25" s="155">
        <v>31.62</v>
      </c>
      <c r="D25" s="149">
        <v>30.1</v>
      </c>
      <c r="E25" s="150">
        <v>31.19</v>
      </c>
      <c r="F25" s="156">
        <v>43.92</v>
      </c>
    </row>
    <row r="26" spans="2:6" x14ac:dyDescent="0.25">
      <c r="B26" s="143" t="s">
        <v>36</v>
      </c>
      <c r="C26" s="148">
        <v>31.74</v>
      </c>
      <c r="D26" s="149">
        <v>30.16</v>
      </c>
      <c r="E26" s="150">
        <v>31.54</v>
      </c>
      <c r="F26" s="151">
        <v>45.72</v>
      </c>
    </row>
    <row r="27" spans="2:6" x14ac:dyDescent="0.25">
      <c r="B27" s="143" t="s">
        <v>37</v>
      </c>
      <c r="C27" s="148">
        <v>32.020000000000003</v>
      </c>
      <c r="D27" s="149">
        <v>30.26</v>
      </c>
      <c r="E27" s="150">
        <v>32.18</v>
      </c>
      <c r="F27" s="151">
        <v>47.86</v>
      </c>
    </row>
    <row r="28" spans="2:6" x14ac:dyDescent="0.25">
      <c r="B28" s="143" t="s">
        <v>43</v>
      </c>
      <c r="C28" s="148">
        <v>32.65</v>
      </c>
      <c r="D28" s="153">
        <v>30.97</v>
      </c>
      <c r="E28" s="157">
        <v>33</v>
      </c>
      <c r="F28" s="156">
        <v>50.88</v>
      </c>
    </row>
    <row r="29" spans="2:6" x14ac:dyDescent="0.25">
      <c r="B29" s="143" t="s">
        <v>39</v>
      </c>
      <c r="C29" s="148">
        <v>33.65</v>
      </c>
      <c r="D29" s="149">
        <v>31.68</v>
      </c>
      <c r="E29" s="157">
        <v>33.9</v>
      </c>
      <c r="F29" s="156">
        <v>53.6</v>
      </c>
    </row>
    <row r="30" spans="2:6" x14ac:dyDescent="0.25">
      <c r="B30" s="143" t="s">
        <v>40</v>
      </c>
      <c r="C30" s="148">
        <v>34.049999999999997</v>
      </c>
      <c r="D30" s="149">
        <v>32.299999999999997</v>
      </c>
      <c r="E30" s="150">
        <v>34.79</v>
      </c>
      <c r="F30" s="151">
        <v>54.95</v>
      </c>
    </row>
    <row r="31" spans="2:6" ht="15.75" thickBot="1" x14ac:dyDescent="0.3">
      <c r="B31" s="158" t="s">
        <v>41</v>
      </c>
      <c r="C31" s="159">
        <v>34.159999999999997</v>
      </c>
      <c r="D31" s="160">
        <v>31.34</v>
      </c>
      <c r="E31" s="161">
        <v>35.33</v>
      </c>
      <c r="F31" s="162">
        <v>55.4</v>
      </c>
    </row>
    <row r="33" spans="2:2" x14ac:dyDescent="0.25">
      <c r="B33" s="2" t="s">
        <v>66</v>
      </c>
    </row>
  </sheetData>
  <mergeCells count="5">
    <mergeCell ref="B13:B14"/>
    <mergeCell ref="C13:C14"/>
    <mergeCell ref="D13:D14"/>
    <mergeCell ref="E13:E14"/>
    <mergeCell ref="F13:F14"/>
  </mergeCells>
  <conditionalFormatting sqref="E28">
    <cfRule type="cellIs" dxfId="11" priority="19" stopIfTrue="1" operator="lessThanOrEqual">
      <formula>0</formula>
    </cfRule>
  </conditionalFormatting>
  <conditionalFormatting sqref="E29">
    <cfRule type="cellIs" dxfId="10" priority="18" stopIfTrue="1" operator="lessThanOrEqual">
      <formula>0</formula>
    </cfRule>
  </conditionalFormatting>
  <conditionalFormatting sqref="F28">
    <cfRule type="cellIs" dxfId="9" priority="17" stopIfTrue="1" operator="lessThanOrEqual">
      <formula>0</formula>
    </cfRule>
  </conditionalFormatting>
  <conditionalFormatting sqref="F29">
    <cfRule type="cellIs" dxfId="8" priority="16" stopIfTrue="1" operator="lessThanOrEqual">
      <formula>0</formula>
    </cfRule>
  </conditionalFormatting>
  <conditionalFormatting sqref="B15">
    <cfRule type="cellIs" dxfId="7" priority="10" stopIfTrue="1" operator="lessThanOrEqual">
      <formula>0</formula>
    </cfRule>
  </conditionalFormatting>
  <conditionalFormatting sqref="E15">
    <cfRule type="cellIs" dxfId="6" priority="9" stopIfTrue="1" operator="lessThan">
      <formula>0</formula>
    </cfRule>
  </conditionalFormatting>
  <conditionalFormatting sqref="E15">
    <cfRule type="cellIs" dxfId="5" priority="8" stopIfTrue="1" operator="lessThanOrEqual">
      <formula>0</formula>
    </cfRule>
  </conditionalFormatting>
  <conditionalFormatting sqref="E15">
    <cfRule type="cellIs" dxfId="4" priority="7" stopIfTrue="1" operator="lessThanOrEqual">
      <formula>0</formula>
    </cfRule>
  </conditionalFormatting>
  <conditionalFormatting sqref="F15">
    <cfRule type="cellIs" dxfId="3" priority="6" stopIfTrue="1" operator="lessThan">
      <formula>0</formula>
    </cfRule>
  </conditionalFormatting>
  <conditionalFormatting sqref="C15:D15">
    <cfRule type="cellIs" dxfId="2" priority="5" stopIfTrue="1" operator="lessThanOrEqual">
      <formula>0</formula>
    </cfRule>
  </conditionalFormatting>
  <conditionalFormatting sqref="F25">
    <cfRule type="cellIs" dxfId="1" priority="3" stopIfTrue="1" operator="lessThanOrEqual">
      <formula>0</formula>
    </cfRule>
  </conditionalFormatting>
  <conditionalFormatting sqref="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2020-10-22T13:40:03Z</cp:lastPrinted>
  <dcterms:created xsi:type="dcterms:W3CDTF">2020-10-22T07:42:15Z</dcterms:created>
  <dcterms:modified xsi:type="dcterms:W3CDTF">2023-01-24T11:02:28Z</dcterms:modified>
</cp:coreProperties>
</file>