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3.xml" ContentType="application/vnd.openxmlformats-officedocument.themeOverrid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4.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5.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ad.sigov.si\DAT\MKGP\AKTRP_SKT\TIS - Tržne cene\PERUTNINA &amp; JAJCA\2026\LETNO\"/>
    </mc:Choice>
  </mc:AlternateContent>
  <xr:revisionPtr revIDLastSave="0" documentId="13_ncr:1_{E8327C21-849C-4C03-9C57-DB3F0FF2D18F}" xr6:coauthVersionLast="47" xr6:coauthVersionMax="47" xr10:uidLastSave="{00000000-0000-0000-0000-000000000000}"/>
  <bookViews>
    <workbookView xWindow="13215" yWindow="-16395" windowWidth="29040" windowHeight="15720" xr2:uid="{00000000-000D-0000-FFFF-FFFF00000000}"/>
  </bookViews>
  <sheets>
    <sheet name="Letno poročilo" sheetId="1" r:id="rId1"/>
    <sheet name="Uvod-perutnina in jajca" sheetId="2" r:id="rId2"/>
    <sheet name="Jajca" sheetId="3" r:id="rId3"/>
    <sheet name="Jajca po rejah" sheetId="7" r:id="rId4"/>
    <sheet name="Valilna jajca" sheetId="4" r:id="rId5"/>
    <sheet name="Perutnina" sheetId="5" r:id="rId6"/>
    <sheet name="Piščančja prsa in noge" sheetId="6" r:id="rId7"/>
  </sheets>
  <definedNames>
    <definedName name="_Toc349897952" localSheetId="1">'Uvod-perutnina in jajca'!#REF!</definedName>
    <definedName name="_Toc349897956" localSheetId="1">'Uvod-perutnina in jajca'!#REF!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58" i="3" l="1"/>
  <c r="AD158" i="3"/>
  <c r="AD70" i="5" l="1"/>
  <c r="AD71" i="5"/>
  <c r="AD72" i="5"/>
  <c r="AD73" i="5"/>
  <c r="AD74" i="5"/>
  <c r="AD75" i="5"/>
  <c r="AD76" i="5"/>
  <c r="AD77" i="5"/>
  <c r="AD78" i="5"/>
  <c r="AD79" i="5"/>
  <c r="AD80" i="5"/>
  <c r="AD81" i="5"/>
  <c r="AD82" i="5"/>
  <c r="AD83" i="5"/>
  <c r="AD84" i="5"/>
  <c r="AD85" i="5"/>
  <c r="AD86" i="5"/>
  <c r="AD87" i="5"/>
  <c r="AD88" i="5"/>
  <c r="AD89" i="5"/>
  <c r="AD90" i="5"/>
  <c r="AD91" i="5"/>
  <c r="AD92" i="5"/>
  <c r="AD93" i="5"/>
  <c r="AD94" i="5"/>
  <c r="AD95" i="5"/>
  <c r="AD96" i="5"/>
  <c r="AD97" i="5"/>
  <c r="AD98" i="5"/>
  <c r="AD99" i="5"/>
  <c r="AD100" i="5"/>
  <c r="AD101" i="5"/>
  <c r="AD102" i="5"/>
  <c r="AD103" i="5"/>
  <c r="AD104" i="5"/>
  <c r="AD105" i="5"/>
  <c r="AD106" i="5"/>
  <c r="AD107" i="5"/>
  <c r="AD108" i="5"/>
  <c r="AD109" i="5"/>
  <c r="AD110" i="5"/>
  <c r="AD111" i="5"/>
  <c r="AD112" i="5"/>
  <c r="AD113" i="5"/>
  <c r="AD114" i="5"/>
  <c r="AD115" i="5"/>
  <c r="AD116" i="5"/>
  <c r="AD117" i="5"/>
  <c r="AD118" i="5"/>
  <c r="AD119" i="5"/>
  <c r="AD120" i="5"/>
  <c r="AC70" i="5"/>
  <c r="AC71" i="5"/>
  <c r="AC72" i="5"/>
  <c r="AC73" i="5"/>
  <c r="AC74" i="5"/>
  <c r="AC75" i="5"/>
  <c r="AC76" i="5"/>
  <c r="AC77" i="5"/>
  <c r="AC78" i="5"/>
  <c r="AC79" i="5"/>
  <c r="AC80" i="5"/>
  <c r="AC81" i="5"/>
  <c r="AC82" i="5"/>
  <c r="AC83" i="5"/>
  <c r="AC84" i="5"/>
  <c r="AC85" i="5"/>
  <c r="AC86" i="5"/>
  <c r="AC87" i="5"/>
  <c r="AC88" i="5"/>
  <c r="AC89" i="5"/>
  <c r="AC90" i="5"/>
  <c r="AC91" i="5"/>
  <c r="AC92" i="5"/>
  <c r="AC93" i="5"/>
  <c r="AC94" i="5"/>
  <c r="AC95" i="5"/>
  <c r="AC96" i="5"/>
  <c r="AC97" i="5"/>
  <c r="AC98" i="5"/>
  <c r="AC99" i="5"/>
  <c r="AC100" i="5"/>
  <c r="AC101" i="5"/>
  <c r="AC102" i="5"/>
  <c r="AC103" i="5"/>
  <c r="AC104" i="5"/>
  <c r="AC105" i="5"/>
  <c r="AC106" i="5"/>
  <c r="AC107" i="5"/>
  <c r="AC108" i="5"/>
  <c r="AC109" i="5"/>
  <c r="AC110" i="5"/>
  <c r="AC111" i="5"/>
  <c r="AC112" i="5"/>
  <c r="AC113" i="5"/>
  <c r="AC114" i="5"/>
  <c r="AC115" i="5"/>
  <c r="AC116" i="5"/>
  <c r="AC117" i="5"/>
  <c r="AC118" i="5"/>
  <c r="AC119" i="5"/>
  <c r="AC120" i="5"/>
  <c r="AD69" i="5"/>
  <c r="AC69" i="5"/>
  <c r="AD159" i="3" l="1"/>
  <c r="AD160" i="3"/>
  <c r="AD161" i="3"/>
  <c r="AD162" i="3"/>
  <c r="AD163" i="3"/>
  <c r="AD164" i="3"/>
  <c r="AD165" i="3"/>
  <c r="AD166" i="3"/>
  <c r="AD167" i="3"/>
  <c r="AD168" i="3"/>
  <c r="AD169" i="3"/>
  <c r="AD170" i="3"/>
  <c r="AD171" i="3"/>
  <c r="AD172" i="3"/>
  <c r="AD173" i="3"/>
  <c r="AD174" i="3"/>
  <c r="AD175" i="3"/>
  <c r="AD176" i="3"/>
  <c r="AD177" i="3"/>
  <c r="AD178" i="3"/>
  <c r="AD179" i="3"/>
  <c r="AD180" i="3"/>
  <c r="AD181" i="3"/>
  <c r="AD182" i="3"/>
  <c r="AD183" i="3"/>
  <c r="AD184" i="3"/>
  <c r="AD185" i="3"/>
  <c r="AD186" i="3"/>
  <c r="AD187" i="3"/>
  <c r="AD188" i="3"/>
  <c r="AD189" i="3"/>
  <c r="AD190" i="3"/>
  <c r="AD191" i="3"/>
  <c r="AD192" i="3"/>
  <c r="AD193" i="3"/>
  <c r="AD194" i="3"/>
  <c r="AD195" i="3"/>
  <c r="AD196" i="3"/>
  <c r="AD197" i="3"/>
  <c r="AD198" i="3"/>
  <c r="AD199" i="3"/>
  <c r="AD200" i="3"/>
  <c r="AD201" i="3"/>
  <c r="AD202" i="3"/>
  <c r="AD203" i="3"/>
  <c r="AD204" i="3"/>
  <c r="AD205" i="3"/>
  <c r="AD206" i="3"/>
  <c r="AD207" i="3"/>
  <c r="AD208" i="3"/>
  <c r="AD209" i="3"/>
  <c r="AC165" i="3"/>
  <c r="AC166" i="3"/>
  <c r="AC167" i="3"/>
  <c r="AC168" i="3"/>
  <c r="AC169" i="3"/>
  <c r="AC170" i="3"/>
  <c r="AC171" i="3"/>
  <c r="AC172" i="3"/>
  <c r="AC173" i="3"/>
  <c r="AC174" i="3"/>
  <c r="AC175" i="3"/>
  <c r="AC176" i="3"/>
  <c r="AC177" i="3"/>
  <c r="AC178" i="3"/>
  <c r="AC179" i="3"/>
  <c r="AC180" i="3"/>
  <c r="AC181" i="3"/>
  <c r="AC182" i="3"/>
  <c r="AC183" i="3"/>
  <c r="AC184" i="3"/>
  <c r="AC185" i="3"/>
  <c r="AC186" i="3"/>
  <c r="AC187" i="3"/>
  <c r="AC188" i="3"/>
  <c r="AC189" i="3"/>
  <c r="AC190" i="3"/>
  <c r="AC191" i="3"/>
  <c r="AC192" i="3"/>
  <c r="AC193" i="3"/>
  <c r="AC194" i="3"/>
  <c r="AC195" i="3"/>
  <c r="AC196" i="3"/>
  <c r="AC197" i="3"/>
  <c r="AC198" i="3"/>
  <c r="AC199" i="3"/>
  <c r="AC200" i="3"/>
  <c r="AC201" i="3"/>
  <c r="AC202" i="3"/>
  <c r="AC203" i="3"/>
  <c r="AC204" i="3"/>
  <c r="AC205" i="3"/>
  <c r="AC206" i="3"/>
  <c r="AC207" i="3"/>
  <c r="AC208" i="3"/>
  <c r="AC209" i="3"/>
  <c r="AC159" i="3"/>
  <c r="AC160" i="3"/>
  <c r="AC161" i="3"/>
  <c r="AC162" i="3"/>
  <c r="AC163" i="3"/>
  <c r="AC164" i="3"/>
  <c r="F102" i="3" l="1"/>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01" i="3"/>
</calcChain>
</file>

<file path=xl/sharedStrings.xml><?xml version="1.0" encoding="utf-8"?>
<sst xmlns="http://schemas.openxmlformats.org/spreadsheetml/2006/main" count="1213" uniqueCount="125">
  <si>
    <t>REPUBLIKA SLOVENIJA</t>
  </si>
  <si>
    <t>MINISTRSTVO ZA KMETIJSTVO, GOZDARSTVO IN PREHRANO</t>
  </si>
  <si>
    <t>Sektor za kmetijske trge</t>
  </si>
  <si>
    <t>Dunajska cesta 160, 1000 Ljubljana</t>
  </si>
  <si>
    <t>T: 01 580 77 92</t>
  </si>
  <si>
    <t>www.arsktrp.gov.si</t>
  </si>
  <si>
    <t>JAJCA</t>
  </si>
  <si>
    <t>XL</t>
  </si>
  <si>
    <t>L</t>
  </si>
  <si>
    <t>M</t>
  </si>
  <si>
    <t>S</t>
  </si>
  <si>
    <t>Skupaj</t>
  </si>
  <si>
    <t>Teden</t>
  </si>
  <si>
    <t>Vir: Evropska komisija</t>
  </si>
  <si>
    <t>VALILNA JAJCA</t>
  </si>
  <si>
    <t>A. VALILNA JAJCA, VLOŽENA V PREDVALILNIKE</t>
  </si>
  <si>
    <t>Race</t>
  </si>
  <si>
    <t>Gosi</t>
  </si>
  <si>
    <t>Purani</t>
  </si>
  <si>
    <t>Pegatke</t>
  </si>
  <si>
    <t>Za vzrejo nesnic</t>
  </si>
  <si>
    <t>Za prirejo mesa</t>
  </si>
  <si>
    <t>Kombinirani</t>
  </si>
  <si>
    <t>Stari starši in starši</t>
  </si>
  <si>
    <t>Komercialni križanci</t>
  </si>
  <si>
    <t xml:space="preserve">                              Petelini, kokoši, piščanci</t>
  </si>
  <si>
    <t>B: IZVALJENI PIŠČANCI</t>
  </si>
  <si>
    <t>Za   vzrejo nesnic</t>
  </si>
  <si>
    <t>Za  prirejo mesa</t>
  </si>
  <si>
    <t>Stari starši in starši (ženskega spola) 1</t>
  </si>
  <si>
    <t>Nesnice</t>
  </si>
  <si>
    <t>Živali za pitanje</t>
  </si>
  <si>
    <t>Seksirani petelinčki</t>
  </si>
  <si>
    <t xml:space="preserve">                             Petelini, kokoši, piščanci</t>
  </si>
  <si>
    <t>PERUTNINA</t>
  </si>
  <si>
    <t>Ponderirana cena piščancev EUR/100 kg</t>
  </si>
  <si>
    <t>Skupna količina prodanih piščancev v kg</t>
  </si>
  <si>
    <t>Količina v kg</t>
  </si>
  <si>
    <t>Uvod - perutnina in jajca</t>
  </si>
  <si>
    <t>teden</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</si>
  <si>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</si>
  <si>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</si>
  <si>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</si>
  <si>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</si>
  <si>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</si>
  <si>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</si>
  <si>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</si>
  <si>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</si>
  <si>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</si>
  <si>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</si>
  <si>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</si>
  <si>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</si>
  <si>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</si>
  <si>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</si>
  <si>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</si>
  <si>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</si>
  <si>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</si>
  <si>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</si>
  <si>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</si>
  <si>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</si>
  <si>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</si>
  <si>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</si>
  <si>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</si>
  <si>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</si>
  <si>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</si>
  <si>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</si>
  <si>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</si>
  <si>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Klavna masa (kg)</t>
  </si>
  <si>
    <t>Cena (EUR/100kg)</t>
  </si>
  <si>
    <t>BATERIJSKA</t>
  </si>
  <si>
    <t>HLEVSKA</t>
  </si>
  <si>
    <t>PROSTA</t>
  </si>
  <si>
    <t>EKOLOŠKA</t>
  </si>
  <si>
    <t> Kategorija </t>
  </si>
  <si>
    <t>Masa (kg)</t>
  </si>
  <si>
    <t>Baterijska reja</t>
  </si>
  <si>
    <t>kategoriji L in M</t>
  </si>
  <si>
    <t>Hlevska reja</t>
  </si>
  <si>
    <t>Prosta reja</t>
  </si>
  <si>
    <t>Ekološka reja</t>
  </si>
  <si>
    <t>Cena v tekočem tednu</t>
  </si>
  <si>
    <t>Sprememba od prej. tedna (€)</t>
  </si>
  <si>
    <t>Sprememba od prej. tedna (%)</t>
  </si>
  <si>
    <t>Pravilnik o tržno informacijskem sistemu za trge prašičjega mesa, ovčjega mesa ter perutninskega mesa in jajc (UL RS, 191/2020)</t>
  </si>
  <si>
    <t>Za reprezentativni trg perutninskega mesa in jajc in zavezance za sporočanje se štejejo klavnice, ki letno zakoljejo več kot 150.000 glav perutnine vrste Gallus domesticus ter pakirni centri s kapaciteto več kot 5.000.000 jajc letno.</t>
  </si>
  <si>
    <t>Agencija RS za kmetijske trge in razvoj podeželja</t>
  </si>
  <si>
    <t>Oddelek za tržne ukrepe</t>
  </si>
  <si>
    <t>E: tis.aktrp@gov.si</t>
  </si>
  <si>
    <t>Namen izvajanja Pravilnika o tržno informacijskem sistemu za trg perutninskega mesa in jajc (Ur. l. RS, št. 89/2009), je ugotavljanje tržne cene na reprezentativnem trgu. Tržna cena služi kot osnova za izvajanje tržne politike na področju trga perutnine in jajc. Podatki se zbirajo tedensko in se posredujejo pristojnemu ministrstvu in pristojnim organom EU. Podatke tedensko poročajo klavnice, ki letno zakoljejo več kot 150.000 glav perutnine vrste Gallus domesticus ter pakirni centri, s kapaciteto več kot 5.000.000 jajc letno. Pakirni center je obrat, v katerem se konzumna jajca razvrščajo glede na kakovost in maso, in jih nato pakirajo in dajejo v promet.</t>
  </si>
  <si>
    <t>Klavnice agenciji vsak teden poročajo o količinah in cenah za v predhodnem tednu prodane trupe perutnine vrste Gallus domesticus, ki so oskubljeni in očiščeni, brez glav, nog ter vratov, src, jeter in želodčkov, znani kot »65% piščanci« v skladu s predpisom, ki določa kombinirano nomenklaturo s carinskimi stopnjami. Pakirni centri vsak teden poročajo o količinah in cenah za v predhodnem tednu prodana konzumna jajca prve kakovosti, ki so v skladu s predpisom, ki določa kakovost jajc in jajčnih izdelkov, razvrščena v razrede S, M, L in XL. Posredovane cene morajo biti v EUR/100 kg mesa oziroma jajc, brez DDV in na dve decimalki natančno.</t>
  </si>
  <si>
    <t>Količine</t>
  </si>
  <si>
    <r>
      <rPr>
        <u/>
        <sz val="11"/>
        <color theme="1"/>
        <rFont val="Calibri"/>
        <family val="2"/>
        <charset val="238"/>
        <scheme val="minor"/>
      </rPr>
      <t>GRAFIKON 2:</t>
    </r>
    <r>
      <rPr>
        <sz val="11"/>
        <color theme="1"/>
        <rFont val="Calibri"/>
        <family val="2"/>
        <charset val="238"/>
        <scheme val="minor"/>
      </rPr>
      <t xml:space="preserve"> Prikaz gibanja cene jajc v EUR/100kg kategorije L in M po načinih reje</t>
    </r>
  </si>
  <si>
    <t>Ponderirana cena €/100 kg</t>
  </si>
  <si>
    <r>
      <rPr>
        <u/>
        <sz val="11"/>
        <color theme="1"/>
        <rFont val="Calibri"/>
        <family val="2"/>
        <charset val="238"/>
        <scheme val="minor"/>
      </rPr>
      <t>TABELA 5:</t>
    </r>
    <r>
      <rPr>
        <sz val="11"/>
        <color theme="1"/>
        <rFont val="Calibri"/>
        <family val="2"/>
        <charset val="238"/>
        <scheme val="minor"/>
      </rPr>
      <t xml:space="preserve"> Gibanje cene jajc po posamezni tednih - vse kategorije</t>
    </r>
  </si>
  <si>
    <t>Povprečna cena/100 kg</t>
  </si>
  <si>
    <r>
      <rPr>
        <u/>
        <sz val="11"/>
        <color theme="1"/>
        <rFont val="Calibri"/>
        <family val="2"/>
        <charset val="238"/>
        <scheme val="minor"/>
      </rPr>
      <t>TABELA 8:</t>
    </r>
    <r>
      <rPr>
        <sz val="11"/>
        <color theme="1"/>
        <rFont val="Calibri"/>
        <family val="2"/>
        <charset val="238"/>
        <scheme val="minor"/>
      </rPr>
      <t xml:space="preserve"> Ponderirana cena piščancev v EUR/100 kg in skupna količina prodanih piščancev v kg, od leta 2018 dalje</t>
    </r>
  </si>
  <si>
    <t xml:space="preserve">Cena v €/100 kg </t>
  </si>
  <si>
    <t>LETNO TRŽNO POROČILO ZA TRG PERUTNINSKEGA MESA IN JAJC</t>
  </si>
  <si>
    <t>c</t>
  </si>
  <si>
    <t>(*)</t>
  </si>
  <si>
    <t>EU max</t>
  </si>
  <si>
    <t>EU min</t>
  </si>
  <si>
    <r>
      <rPr>
        <u/>
        <sz val="11"/>
        <color theme="1"/>
        <rFont val="Calibri"/>
        <family val="2"/>
        <charset val="238"/>
        <scheme val="minor"/>
      </rPr>
      <t>TABELA 7:</t>
    </r>
    <r>
      <rPr>
        <sz val="11"/>
        <color theme="1"/>
        <rFont val="Calibri"/>
        <family val="2"/>
        <charset val="238"/>
        <scheme val="minor"/>
      </rPr>
      <t xml:space="preserve"> Število izvaljenih piščancev v letu 2024 (v tisoč kosih)</t>
    </r>
  </si>
  <si>
    <t>Obdobje: leto 2025</t>
  </si>
  <si>
    <t>Datum: 16.6.2025</t>
  </si>
  <si>
    <r>
      <rPr>
        <u/>
        <sz val="11"/>
        <color theme="1"/>
        <rFont val="Calibri"/>
        <family val="2"/>
        <charset val="238"/>
        <scheme val="minor"/>
      </rPr>
      <t>TABELA 1:</t>
    </r>
    <r>
      <rPr>
        <sz val="11"/>
        <color theme="1"/>
        <rFont val="Calibri"/>
        <family val="2"/>
        <charset val="238"/>
        <scheme val="minor"/>
      </rPr>
      <t xml:space="preserve"> Količina jajc skupno po posameznih kategorijah in ponderirana cena v EUR/100 kg po kategorijah v letu 2025</t>
    </r>
  </si>
  <si>
    <r>
      <rPr>
        <u/>
        <sz val="11"/>
        <color theme="1"/>
        <rFont val="Calibri"/>
        <family val="2"/>
        <charset val="238"/>
        <scheme val="minor"/>
      </rPr>
      <t>TABELA 2:</t>
    </r>
    <r>
      <rPr>
        <sz val="11"/>
        <color theme="1"/>
        <rFont val="Calibri"/>
        <family val="2"/>
        <charset val="238"/>
        <scheme val="minor"/>
      </rPr>
      <t xml:space="preserve"> Primerjava EU cen jajc (EUR/100 kg) kategorije L in M s predhodnim tednom v letu 2025 za posamezno rejo</t>
    </r>
  </si>
  <si>
    <r>
      <t xml:space="preserve">Ponderirana tržna cena prodanih jajc vseh kategorij (XL, L, M in S) v letu 2025 je bila </t>
    </r>
    <r>
      <rPr>
        <sz val="11"/>
        <rFont val="Calibri"/>
        <family val="2"/>
        <charset val="238"/>
        <scheme val="minor"/>
      </rPr>
      <t xml:space="preserve">15,66 </t>
    </r>
    <r>
      <rPr>
        <sz val="11"/>
        <color theme="1"/>
        <rFont val="Calibri"/>
        <family val="2"/>
        <charset val="238"/>
        <scheme val="minor"/>
      </rPr>
      <t>EUR/100 kg. Cene jajc se po kategorijah in glede na način reje gibljejo od najman</t>
    </r>
    <r>
      <rPr>
        <sz val="11"/>
        <rFont val="Calibri"/>
        <family val="2"/>
        <charset val="238"/>
        <scheme val="minor"/>
      </rPr>
      <t>j 13,26</t>
    </r>
    <r>
      <rPr>
        <sz val="11"/>
        <color theme="1"/>
        <rFont val="Calibri"/>
        <family val="2"/>
        <charset val="238"/>
        <scheme val="minor"/>
      </rPr>
      <t xml:space="preserve"> EUR/100 kg do največ </t>
    </r>
    <r>
      <rPr>
        <sz val="11"/>
        <rFont val="Calibri"/>
        <family val="2"/>
        <charset val="238"/>
        <scheme val="minor"/>
      </rPr>
      <t>24,23</t>
    </r>
    <r>
      <rPr>
        <sz val="11"/>
        <color theme="1"/>
        <rFont val="Calibri"/>
        <family val="2"/>
        <charset val="238"/>
        <scheme val="minor"/>
      </rPr>
      <t xml:space="preserve"> EUR/100 kg.</t>
    </r>
  </si>
  <si>
    <r>
      <rPr>
        <u/>
        <sz val="11"/>
        <color theme="1"/>
        <rFont val="Calibri"/>
        <family val="2"/>
        <charset val="238"/>
        <scheme val="minor"/>
      </rPr>
      <t>GRAFIKON 3:</t>
    </r>
    <r>
      <rPr>
        <sz val="11"/>
        <color theme="1"/>
        <rFont val="Calibri"/>
        <family val="2"/>
        <charset val="238"/>
        <scheme val="minor"/>
      </rPr>
      <t xml:space="preserve"> Gibanje skupne količine prodanih konzumnih jajc 1. kakovosti po posameznih kategorijah v letu 2025 (v kg)</t>
    </r>
  </si>
  <si>
    <r>
      <rPr>
        <u/>
        <sz val="11"/>
        <color theme="1"/>
        <rFont val="Calibri"/>
        <family val="2"/>
        <charset val="238"/>
        <scheme val="minor"/>
      </rPr>
      <t>GRAFIKON 4:</t>
    </r>
    <r>
      <rPr>
        <sz val="11"/>
        <color theme="1"/>
        <rFont val="Calibri"/>
        <family val="2"/>
        <charset val="238"/>
        <scheme val="minor"/>
      </rPr>
      <t xml:space="preserve"> Primerjava slovenskih in EU cen konzumnih jajc po posameznih tednih v letu 2025 (EUR/100 kg)</t>
    </r>
  </si>
  <si>
    <r>
      <rPr>
        <u/>
        <sz val="11"/>
        <color theme="1"/>
        <rFont val="Calibri"/>
        <family val="2"/>
        <charset val="238"/>
        <scheme val="minor"/>
      </rPr>
      <t>TABELA 4:</t>
    </r>
    <r>
      <rPr>
        <sz val="11"/>
        <color theme="1"/>
        <rFont val="Calibri"/>
        <family val="2"/>
        <charset val="238"/>
        <scheme val="minor"/>
      </rPr>
      <t xml:space="preserve"> Gibanje tržne cene jajc v Sloveniji in EU po tednih v letu 2025 v EUR/100 kg</t>
    </r>
  </si>
  <si>
    <r>
      <rPr>
        <u/>
        <sz val="11"/>
        <color theme="1"/>
        <rFont val="Calibri"/>
        <family val="2"/>
        <charset val="238"/>
        <scheme val="minor"/>
      </rPr>
      <t>TABELA 3:</t>
    </r>
    <r>
      <rPr>
        <sz val="11"/>
        <color theme="1"/>
        <rFont val="Calibri"/>
        <family val="2"/>
        <charset val="238"/>
        <scheme val="minor"/>
      </rPr>
      <t xml:space="preserve"> Količine jajc po posameznih kategorijah (kg) v letu 2025</t>
    </r>
  </si>
  <si>
    <r>
      <rPr>
        <u/>
        <sz val="11"/>
        <color theme="1"/>
        <rFont val="Calibri"/>
        <family val="2"/>
        <charset val="238"/>
        <scheme val="minor"/>
      </rPr>
      <t>TABELA 6:</t>
    </r>
    <r>
      <rPr>
        <sz val="11"/>
        <color theme="1"/>
        <rFont val="Calibri"/>
        <family val="2"/>
        <charset val="238"/>
        <scheme val="minor"/>
      </rPr>
      <t xml:space="preserve"> Število valilnih jajc vloženih v predvalilnike v letu 2025 (v tisoč kosih)</t>
    </r>
  </si>
  <si>
    <r>
      <rPr>
        <u/>
        <sz val="11"/>
        <color theme="1"/>
        <rFont val="Calibri"/>
        <family val="2"/>
        <charset val="238"/>
        <scheme val="minor"/>
      </rPr>
      <t>TABELA 9:</t>
    </r>
    <r>
      <rPr>
        <sz val="11"/>
        <color theme="1"/>
        <rFont val="Calibri"/>
        <family val="2"/>
        <charset val="238"/>
        <scheme val="minor"/>
      </rPr>
      <t xml:space="preserve"> Količina piščancev za zakol v kg in cena prodanih piščancev za zakol v EUR/100 kg v letu 2025</t>
    </r>
  </si>
  <si>
    <r>
      <rPr>
        <u/>
        <sz val="11"/>
        <color theme="1"/>
        <rFont val="Calibri"/>
        <family val="2"/>
        <charset val="238"/>
        <scheme val="minor"/>
      </rPr>
      <t>GRAFIKON 5:</t>
    </r>
    <r>
      <rPr>
        <sz val="11"/>
        <color theme="1"/>
        <rFont val="Calibri"/>
        <family val="2"/>
        <charset val="238"/>
        <scheme val="minor"/>
      </rPr>
      <t xml:space="preserve"> Prikaz gibanja klavne mase in cene celih piščancev razreda A (»65-odstotni piščanci«) v letu 2025</t>
    </r>
  </si>
  <si>
    <r>
      <rPr>
        <u/>
        <sz val="11"/>
        <color theme="1"/>
        <rFont val="Calibri"/>
        <family val="2"/>
        <charset val="238"/>
        <scheme val="minor"/>
      </rPr>
      <t>GRAFIKON 6:</t>
    </r>
    <r>
      <rPr>
        <sz val="11"/>
        <color theme="1"/>
        <rFont val="Calibri"/>
        <family val="2"/>
        <charset val="238"/>
        <scheme val="minor"/>
      </rPr>
      <t xml:space="preserve"> Primerjava slovenskih in EU cen 65% piščancev po posameznih tednih v letu 2025 (EUR/100 kg)</t>
    </r>
  </si>
  <si>
    <r>
      <rPr>
        <u/>
        <sz val="11"/>
        <color theme="1"/>
        <rFont val="Calibri"/>
        <family val="2"/>
        <charset val="238"/>
        <scheme val="minor"/>
      </rPr>
      <t>TABELA 10:</t>
    </r>
    <r>
      <rPr>
        <sz val="11"/>
        <color theme="1"/>
        <rFont val="Calibri"/>
        <family val="2"/>
        <charset val="238"/>
        <scheme val="minor"/>
      </rPr>
      <t xml:space="preserve"> Gibanje tržne cene perutnine v Sloveniji in EU po tednih v letu 2025 v EUR/100 kg</t>
    </r>
  </si>
  <si>
    <r>
      <rPr>
        <u/>
        <sz val="11"/>
        <color theme="1"/>
        <rFont val="Calibri"/>
        <family val="2"/>
        <charset val="238"/>
        <scheme val="minor"/>
      </rPr>
      <t>GRAFIKON 7:</t>
    </r>
    <r>
      <rPr>
        <sz val="11"/>
        <color theme="1"/>
        <rFont val="Calibri"/>
        <family val="2"/>
        <charset val="238"/>
        <scheme val="minor"/>
      </rPr>
      <t xml:space="preserve"> Prikaz gibanja klavne mase in cene prsnega fileja perutnine v letu 2025</t>
    </r>
  </si>
  <si>
    <r>
      <rPr>
        <u/>
        <sz val="11"/>
        <color theme="1"/>
        <rFont val="Calibri"/>
        <family val="2"/>
        <charset val="238"/>
        <scheme val="minor"/>
      </rPr>
      <t>TABELA 11:</t>
    </r>
    <r>
      <rPr>
        <sz val="11"/>
        <color theme="1"/>
        <rFont val="Calibri"/>
        <family val="2"/>
        <charset val="238"/>
        <scheme val="minor"/>
      </rPr>
      <t xml:space="preserve"> Cena in masa prsnega fileja perutnine v 2025</t>
    </r>
  </si>
  <si>
    <r>
      <rPr>
        <u/>
        <sz val="11"/>
        <color theme="1"/>
        <rFont val="Calibri"/>
        <family val="2"/>
        <charset val="238"/>
        <scheme val="minor"/>
      </rPr>
      <t>TABELA 12:</t>
    </r>
    <r>
      <rPr>
        <sz val="11"/>
        <color theme="1"/>
        <rFont val="Calibri"/>
        <family val="2"/>
        <charset val="238"/>
        <scheme val="minor"/>
      </rPr>
      <t xml:space="preserve"> Cena in masa nog perutnine v letu 2025</t>
    </r>
  </si>
  <si>
    <r>
      <rPr>
        <u/>
        <sz val="11"/>
        <color theme="1"/>
        <rFont val="Calibri"/>
        <family val="2"/>
        <charset val="238"/>
        <scheme val="minor"/>
      </rPr>
      <t>GRAFIKON 8:</t>
    </r>
    <r>
      <rPr>
        <sz val="11"/>
        <color theme="1"/>
        <rFont val="Calibri"/>
        <family val="2"/>
        <charset val="238"/>
        <scheme val="minor"/>
      </rPr>
      <t xml:space="preserve"> Prikaz gibanja klavne mase in cene nog perutnine v letu 2025</t>
    </r>
  </si>
  <si>
    <r>
      <t>Ponderirana tržna cena prodane perutnine je bila v le</t>
    </r>
    <r>
      <rPr>
        <sz val="11"/>
        <rFont val="Calibri"/>
        <family val="2"/>
        <charset val="238"/>
        <scheme val="minor"/>
      </rPr>
      <t>tu 2025 – 299,48</t>
    </r>
    <r>
      <rPr>
        <sz val="11"/>
        <color theme="1"/>
        <rFont val="Calibri"/>
        <family val="2"/>
        <charset val="238"/>
        <scheme val="minor"/>
      </rPr>
      <t xml:space="preserve"> EUR/100 kg. Med l</t>
    </r>
    <r>
      <rPr>
        <sz val="11"/>
        <rFont val="Calibri"/>
        <family val="2"/>
        <charset val="238"/>
        <scheme val="minor"/>
      </rPr>
      <t>etom 2025</t>
    </r>
    <r>
      <rPr>
        <sz val="11"/>
        <color theme="1"/>
        <rFont val="Calibri"/>
        <family val="2"/>
        <charset val="238"/>
        <scheme val="minor"/>
      </rPr>
      <t xml:space="preserve"> je nihala o</t>
    </r>
    <r>
      <rPr>
        <sz val="11"/>
        <rFont val="Calibri"/>
        <family val="2"/>
        <charset val="238"/>
        <scheme val="minor"/>
      </rPr>
      <t>d 246,52</t>
    </r>
    <r>
      <rPr>
        <sz val="11"/>
        <color theme="1"/>
        <rFont val="Calibri"/>
        <family val="2"/>
        <charset val="238"/>
        <scheme val="minor"/>
      </rPr>
      <t xml:space="preserve"> EUR/100 kg do</t>
    </r>
    <r>
      <rPr>
        <sz val="11"/>
        <rFont val="Calibri"/>
        <family val="2"/>
        <charset val="238"/>
        <scheme val="minor"/>
      </rPr>
      <t xml:space="preserve"> 359,11</t>
    </r>
    <r>
      <rPr>
        <sz val="11"/>
        <color theme="1"/>
        <rFont val="Calibri"/>
        <family val="2"/>
        <charset val="238"/>
        <scheme val="minor"/>
      </rPr>
      <t xml:space="preserve"> EUR/100 kg. Po podatkih, ki jih poročajo klavnice, je bilo skupno prodanih</t>
    </r>
    <r>
      <rPr>
        <sz val="11"/>
        <rFont val="Calibri"/>
        <family val="2"/>
        <charset val="238"/>
        <scheme val="minor"/>
      </rPr>
      <t xml:space="preserve"> za 2.529.855</t>
    </r>
    <r>
      <rPr>
        <sz val="11"/>
        <color theme="1"/>
        <rFont val="Calibri"/>
        <family val="2"/>
        <charset val="238"/>
        <scheme val="minor"/>
      </rPr>
      <t xml:space="preserve"> kg perutnine (65% piščancev). </t>
    </r>
  </si>
  <si>
    <r>
      <t>Ponderirana tržna cena prodanega prsnega fileja perutnine je bila v l</t>
    </r>
    <r>
      <rPr>
        <sz val="11"/>
        <rFont val="Calibri"/>
        <family val="2"/>
        <charset val="238"/>
        <scheme val="minor"/>
      </rPr>
      <t>etu 2025 – 622,70</t>
    </r>
    <r>
      <rPr>
        <sz val="11"/>
        <color theme="1"/>
        <rFont val="Calibri"/>
        <family val="2"/>
        <charset val="238"/>
        <scheme val="minor"/>
      </rPr>
      <t xml:space="preserve"> EUR/100 kg. Med letom 2025 je nihala od 585,94 EUR/100 kg do 679,09 EUR/100 kg. Po podatkih, ki jih poročajo klavnice, je bilo skupno pr</t>
    </r>
    <r>
      <rPr>
        <sz val="11"/>
        <rFont val="Calibri"/>
        <family val="2"/>
        <charset val="238"/>
        <scheme val="minor"/>
      </rPr>
      <t>odanih za 15.194.504</t>
    </r>
    <r>
      <rPr>
        <sz val="11"/>
        <color theme="1"/>
        <rFont val="Calibri"/>
        <family val="2"/>
        <charset val="238"/>
        <scheme val="minor"/>
      </rPr>
      <t xml:space="preserve"> kg prsnih filejev perutnine. </t>
    </r>
  </si>
  <si>
    <r>
      <t>Ponderirana tržna cena prodanih nog  perutnine je bila v l</t>
    </r>
    <r>
      <rPr>
        <sz val="11"/>
        <rFont val="Calibri"/>
        <family val="2"/>
        <charset val="238"/>
        <scheme val="minor"/>
      </rPr>
      <t>etu 2025 – 292,12</t>
    </r>
    <r>
      <rPr>
        <sz val="11"/>
        <color theme="1"/>
        <rFont val="Calibri"/>
        <family val="2"/>
        <charset val="238"/>
        <scheme val="minor"/>
      </rPr>
      <t xml:space="preserve"> EUR/100 kg. Med letom </t>
    </r>
    <r>
      <rPr>
        <sz val="11"/>
        <rFont val="Calibri"/>
        <family val="2"/>
        <charset val="238"/>
        <scheme val="minor"/>
      </rPr>
      <t>2025 je nihala od 256,19 EUR/100 kg do 351,70 EUR/1</t>
    </r>
    <r>
      <rPr>
        <sz val="11"/>
        <color theme="1"/>
        <rFont val="Calibri"/>
        <family val="2"/>
        <charset val="238"/>
        <scheme val="minor"/>
      </rPr>
      <t>00 kg. Po podatkih, ki jih poročajo klavnice, je bilo skupno prodanih za 1</t>
    </r>
    <r>
      <rPr>
        <sz val="11"/>
        <rFont val="Calibri"/>
        <family val="2"/>
        <charset val="238"/>
        <scheme val="minor"/>
      </rPr>
      <t>0.698.910</t>
    </r>
    <r>
      <rPr>
        <sz val="11"/>
        <color theme="1"/>
        <rFont val="Calibri"/>
        <family val="2"/>
        <charset val="238"/>
        <scheme val="minor"/>
      </rPr>
      <t xml:space="preserve"> kg nog perutnine. </t>
    </r>
  </si>
  <si>
    <t>Številka: 3305-8/2026/217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</si>
</sst>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S_I_T_-;\-* #,##0.00\ _S_I_T_-;_-* &quot;-&quot;??\ _S_I_T_-;_-@_-"/>
  </numFmts>
  <fonts count="30"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CE"/>
      <charset val="238"/>
    </font>
    <font>
      <sz val="10"/>
      <color indexed="8"/>
      <name val="Arial"/>
      <family val="2"/>
      <charset val="238"/>
    </font>
    <font>
      <sz val="11"/>
      <color theme="1"/>
      <name val="Calibri"/>
      <family val="2"/>
      <scheme val="minor"/>
    </font>
    <font>
      <sz val="10"/>
      <name val="Arial"/>
      <family val="2"/>
      <charset val="238"/>
    </font>
    <font>
      <sz val="11"/>
      <color indexed="8"/>
      <name val="Calibri"/>
      <family val="2"/>
      <charset val="238"/>
      <scheme val="minor"/>
    </font>
    <font>
      <b/>
      <sz val="11"/>
      <color indexed="8"/>
      <name val="Calibri"/>
      <family val="2"/>
      <charset val="238"/>
      <scheme val="minor"/>
    </font>
    <font>
      <sz val="11"/>
      <name val="Calibri"/>
      <family val="2"/>
      <charset val="238"/>
      <scheme val="minor"/>
    </font>
    <font>
      <b/>
      <sz val="16"/>
      <color theme="1"/>
      <name val="Calibri"/>
      <family val="2"/>
      <charset val="238"/>
      <scheme val="minor"/>
    </font>
    <font>
      <b/>
      <sz val="14"/>
      <color theme="1"/>
      <name val="Calibri"/>
      <family val="2"/>
      <charset val="238"/>
      <scheme val="minor"/>
    </font>
    <font>
      <b/>
      <sz val="11"/>
      <name val="Calibri"/>
      <family val="2"/>
      <charset val="238"/>
      <scheme val="minor"/>
    </font>
    <font>
      <u/>
      <sz val="11"/>
      <color theme="1"/>
      <name val="Calibri"/>
      <family val="2"/>
      <charset val="238"/>
      <scheme val="minor"/>
    </font>
    <font>
      <sz val="8"/>
      <color rgb="FF000118"/>
      <name val="Nunito Sans"/>
      <charset val="238"/>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indexed="4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6" tint="0.39997558519241921"/>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5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1" fillId="8" borderId="8" applyNumberFormat="0" applyFont="0" applyAlignment="0" applyProtection="0"/>
    <xf numFmtId="9" fontId="18" fillId="0" borderId="0" applyFont="0" applyFill="0" applyBorder="0" applyAlignment="0" applyProtection="0"/>
    <xf numFmtId="0" fontId="19" fillId="0" borderId="0"/>
    <xf numFmtId="0" fontId="20" fillId="0" borderId="0"/>
    <xf numFmtId="0" fontId="1" fillId="0" borderId="0"/>
    <xf numFmtId="164" fontId="18" fillId="0" borderId="0" applyFont="0" applyFill="0" applyBorder="0" applyAlignment="0" applyProtection="0"/>
    <xf numFmtId="0" fontId="18" fillId="0" borderId="0"/>
    <xf numFmtId="0" fontId="21" fillId="0" borderId="0"/>
    <xf numFmtId="0" fontId="19" fillId="0" borderId="0"/>
    <xf numFmtId="0" fontId="19" fillId="0" borderId="0"/>
  </cellStyleXfs>
  <cellXfs count="194">
    <xf numFmtId="0" fontId="0" fillId="0" borderId="0" xfId="0"/>
    <xf numFmtId="0" fontId="16" fillId="0" borderId="0" xfId="0" applyFont="1"/>
    <xf numFmtId="3" fontId="16" fillId="39" borderId="11" xfId="0" applyNumberFormat="1" applyFont="1" applyFill="1" applyBorder="1" applyAlignment="1">
      <alignment horizontal="center"/>
    </xf>
    <xf numFmtId="3" fontId="16" fillId="35" borderId="16" xfId="0" applyNumberFormat="1" applyFont="1" applyFill="1" applyBorder="1" applyAlignment="1">
      <alignment horizontal="center"/>
    </xf>
    <xf numFmtId="49" fontId="16" fillId="35" borderId="11" xfId="0" applyNumberFormat="1" applyFont="1" applyFill="1" applyBorder="1" applyAlignment="1">
      <alignment horizontal="center"/>
    </xf>
    <xf numFmtId="49" fontId="16" fillId="35" borderId="12" xfId="0" applyNumberFormat="1" applyFont="1" applyFill="1" applyBorder="1" applyAlignment="1">
      <alignment horizontal="center"/>
    </xf>
    <xf numFmtId="3" fontId="23" fillId="40" borderId="23" xfId="53" applyNumberFormat="1" applyFont="1" applyFill="1" applyBorder="1" applyAlignment="1">
      <alignment horizontal="center" vertical="center" wrapText="1"/>
    </xf>
    <xf numFmtId="3" fontId="23" fillId="40" borderId="11" xfId="53" applyNumberFormat="1" applyFont="1" applyFill="1" applyBorder="1" applyAlignment="1">
      <alignment horizontal="center" vertical="center" wrapText="1"/>
    </xf>
    <xf numFmtId="2" fontId="14" fillId="0" borderId="25" xfId="0" applyNumberFormat="1" applyFont="1" applyBorder="1" applyAlignment="1">
      <alignment horizontal="center"/>
    </xf>
    <xf numFmtId="10" fontId="14" fillId="0" borderId="18" xfId="0" applyNumberFormat="1" applyFont="1" applyBorder="1" applyAlignment="1">
      <alignment horizontal="center"/>
    </xf>
    <xf numFmtId="2" fontId="24" fillId="0" borderId="25" xfId="0" applyNumberFormat="1" applyFont="1" applyBorder="1" applyAlignment="1">
      <alignment horizontal="center"/>
    </xf>
    <xf numFmtId="10" fontId="24" fillId="0" borderId="18" xfId="0" applyNumberFormat="1" applyFont="1" applyBorder="1" applyAlignment="1">
      <alignment horizontal="center"/>
    </xf>
    <xf numFmtId="2" fontId="24" fillId="0" borderId="10" xfId="0" applyNumberFormat="1" applyFont="1" applyBorder="1" applyAlignment="1">
      <alignment horizontal="center"/>
    </xf>
    <xf numFmtId="10" fontId="24" fillId="0" borderId="20" xfId="0" applyNumberFormat="1" applyFont="1" applyBorder="1" applyAlignment="1">
      <alignment horizontal="center"/>
    </xf>
    <xf numFmtId="2" fontId="14" fillId="0" borderId="10" xfId="0" applyNumberFormat="1" applyFont="1" applyBorder="1" applyAlignment="1">
      <alignment horizontal="center"/>
    </xf>
    <xf numFmtId="10" fontId="14" fillId="0" borderId="20" xfId="0" applyNumberFormat="1" applyFont="1" applyBorder="1" applyAlignment="1">
      <alignment horizontal="center"/>
    </xf>
    <xf numFmtId="2" fontId="14" fillId="0" borderId="14" xfId="0" applyNumberFormat="1" applyFont="1" applyBorder="1" applyAlignment="1">
      <alignment horizontal="center"/>
    </xf>
    <xf numFmtId="10" fontId="14" fillId="0" borderId="27" xfId="0" applyNumberFormat="1" applyFont="1" applyBorder="1" applyAlignment="1">
      <alignment horizontal="center"/>
    </xf>
    <xf numFmtId="2" fontId="24" fillId="0" borderId="14" xfId="0" applyNumberFormat="1" applyFont="1" applyBorder="1" applyAlignment="1">
      <alignment horizontal="center"/>
    </xf>
    <xf numFmtId="10" fontId="24" fillId="0" borderId="27" xfId="0" applyNumberFormat="1" applyFont="1" applyBorder="1" applyAlignment="1">
      <alignment horizontal="center"/>
    </xf>
    <xf numFmtId="2" fontId="24" fillId="0" borderId="28" xfId="0" applyNumberFormat="1" applyFont="1" applyBorder="1" applyAlignment="1">
      <alignment horizontal="center"/>
    </xf>
    <xf numFmtId="10" fontId="24" fillId="0" borderId="22" xfId="0" applyNumberFormat="1" applyFont="1" applyBorder="1" applyAlignment="1">
      <alignment horizontal="center"/>
    </xf>
    <xf numFmtId="2" fontId="14" fillId="0" borderId="28" xfId="0" applyNumberFormat="1" applyFont="1" applyBorder="1" applyAlignment="1">
      <alignment horizontal="center"/>
    </xf>
    <xf numFmtId="10" fontId="14" fillId="0" borderId="22" xfId="0" applyNumberFormat="1" applyFont="1" applyBorder="1" applyAlignment="1">
      <alignment horizontal="center"/>
    </xf>
    <xf numFmtId="0" fontId="0" fillId="0" borderId="0" xfId="0" applyAlignment="1">
      <alignment wrapText="1"/>
    </xf>
    <xf numFmtId="0" fontId="0" fillId="0" borderId="10" xfId="0" applyBorder="1"/>
    <xf numFmtId="2" fontId="0" fillId="0" borderId="10" xfId="0" applyNumberFormat="1" applyBorder="1" applyAlignment="1">
      <alignment horizontal="center"/>
    </xf>
    <xf numFmtId="10" fontId="0" fillId="0" borderId="20" xfId="0" applyNumberFormat="1" applyBorder="1" applyAlignment="1">
      <alignment horizontal="center"/>
    </xf>
    <xf numFmtId="2" fontId="0" fillId="0" borderId="28" xfId="0" applyNumberFormat="1" applyBorder="1" applyAlignment="1">
      <alignment horizontal="center"/>
    </xf>
    <xf numFmtId="0" fontId="0" fillId="33" borderId="10" xfId="0" applyFill="1" applyBorder="1"/>
    <xf numFmtId="3" fontId="0" fillId="0" borderId="10" xfId="0" applyNumberFormat="1" applyBorder="1" applyAlignment="1">
      <alignment horizontal="center"/>
    </xf>
    <xf numFmtId="3" fontId="0" fillId="0" borderId="0" xfId="0" applyNumberFormat="1"/>
    <xf numFmtId="0" fontId="26" fillId="0" borderId="0" xfId="0" applyFont="1" applyAlignment="1">
      <alignment horizontal="right"/>
    </xf>
    <xf numFmtId="0" fontId="26" fillId="0" borderId="0" xfId="0" applyFont="1" applyAlignment="1">
      <alignment horizontal="center"/>
    </xf>
    <xf numFmtId="0" fontId="16" fillId="33" borderId="23" xfId="0" applyFont="1" applyFill="1" applyBorder="1" applyAlignment="1">
      <alignment horizontal="center"/>
    </xf>
    <xf numFmtId="0" fontId="16" fillId="33" borderId="29" xfId="0" applyFont="1" applyFill="1" applyBorder="1" applyAlignment="1">
      <alignment horizontal="center"/>
    </xf>
    <xf numFmtId="0" fontId="16" fillId="33" borderId="30" xfId="0" applyFont="1" applyFill="1" applyBorder="1" applyAlignment="1">
      <alignment horizontal="center"/>
    </xf>
    <xf numFmtId="2" fontId="0" fillId="0" borderId="13" xfId="0" applyNumberFormat="1" applyBorder="1" applyAlignment="1">
      <alignment horizontal="center"/>
    </xf>
    <xf numFmtId="0" fontId="0" fillId="0" borderId="32" xfId="0" applyBorder="1"/>
    <xf numFmtId="0" fontId="16" fillId="33" borderId="33" xfId="0" applyFont="1" applyFill="1" applyBorder="1"/>
    <xf numFmtId="0" fontId="16" fillId="33" borderId="34" xfId="0" applyFont="1" applyFill="1" applyBorder="1"/>
    <xf numFmtId="3" fontId="0" fillId="0" borderId="17" xfId="0" applyNumberFormat="1" applyBorder="1" applyAlignment="1">
      <alignment horizontal="center"/>
    </xf>
    <xf numFmtId="3" fontId="0" fillId="0" borderId="25" xfId="0" applyNumberFormat="1" applyBorder="1" applyAlignment="1">
      <alignment horizontal="center"/>
    </xf>
    <xf numFmtId="3" fontId="0" fillId="0" borderId="18" xfId="0" applyNumberFormat="1" applyBorder="1" applyAlignment="1">
      <alignment horizontal="center"/>
    </xf>
    <xf numFmtId="2" fontId="0" fillId="0" borderId="22" xfId="0" applyNumberFormat="1" applyBorder="1" applyAlignment="1">
      <alignment horizontal="center"/>
    </xf>
    <xf numFmtId="2" fontId="22" fillId="34" borderId="35" xfId="53" applyNumberFormat="1" applyFont="1" applyFill="1" applyBorder="1" applyAlignment="1">
      <alignment horizontal="center" wrapText="1"/>
    </xf>
    <xf numFmtId="2" fontId="22" fillId="34" borderId="13" xfId="53" applyNumberFormat="1" applyFont="1" applyFill="1" applyBorder="1" applyAlignment="1">
      <alignment horizontal="center" wrapText="1"/>
    </xf>
    <xf numFmtId="2" fontId="24" fillId="34" borderId="13" xfId="53" applyNumberFormat="1" applyFont="1" applyFill="1" applyBorder="1" applyAlignment="1">
      <alignment horizontal="center" wrapText="1"/>
    </xf>
    <xf numFmtId="2" fontId="24" fillId="34" borderId="36" xfId="53" applyNumberFormat="1" applyFont="1" applyFill="1" applyBorder="1" applyAlignment="1">
      <alignment horizontal="center" wrapText="1"/>
    </xf>
    <xf numFmtId="3" fontId="23" fillId="37" borderId="33" xfId="53" applyNumberFormat="1" applyFont="1" applyFill="1" applyBorder="1" applyAlignment="1">
      <alignment horizontal="center" wrapText="1"/>
    </xf>
    <xf numFmtId="3" fontId="23" fillId="37" borderId="37" xfId="53" applyNumberFormat="1" applyFont="1" applyFill="1" applyBorder="1" applyAlignment="1">
      <alignment horizontal="center" wrapText="1"/>
    </xf>
    <xf numFmtId="3" fontId="23" fillId="37" borderId="34" xfId="53" applyNumberFormat="1" applyFont="1" applyFill="1" applyBorder="1" applyAlignment="1">
      <alignment horizontal="center" wrapText="1"/>
    </xf>
    <xf numFmtId="2" fontId="22" fillId="34" borderId="31" xfId="53" applyNumberFormat="1" applyFont="1" applyFill="1" applyBorder="1" applyAlignment="1">
      <alignment horizontal="center" wrapText="1"/>
    </xf>
    <xf numFmtId="2" fontId="0" fillId="0" borderId="36" xfId="0" applyNumberFormat="1" applyBorder="1" applyAlignment="1">
      <alignment horizontal="center"/>
    </xf>
    <xf numFmtId="3" fontId="23" fillId="37" borderId="38" xfId="53" applyNumberFormat="1" applyFont="1" applyFill="1" applyBorder="1" applyAlignment="1">
      <alignment horizontal="center" wrapText="1"/>
    </xf>
    <xf numFmtId="0" fontId="16" fillId="33" borderId="24" xfId="0" applyFont="1" applyFill="1" applyBorder="1" applyAlignment="1">
      <alignment horizontal="center"/>
    </xf>
    <xf numFmtId="0" fontId="16" fillId="33" borderId="11" xfId="0" applyFont="1" applyFill="1" applyBorder="1" applyAlignment="1">
      <alignment horizontal="center"/>
    </xf>
    <xf numFmtId="0" fontId="16" fillId="33" borderId="38" xfId="0" applyFont="1" applyFill="1" applyBorder="1" applyAlignment="1">
      <alignment horizontal="center"/>
    </xf>
    <xf numFmtId="0" fontId="16" fillId="33" borderId="37" xfId="0" applyFont="1" applyFill="1" applyBorder="1" applyAlignment="1">
      <alignment horizontal="center"/>
    </xf>
    <xf numFmtId="0" fontId="16" fillId="33" borderId="34" xfId="0" applyFont="1" applyFill="1" applyBorder="1" applyAlignment="1">
      <alignment horizontal="center"/>
    </xf>
    <xf numFmtId="0" fontId="27" fillId="38" borderId="24" xfId="51" applyFont="1" applyFill="1" applyBorder="1" applyAlignment="1" applyProtection="1">
      <alignment horizontal="center"/>
      <protection locked="0"/>
    </xf>
    <xf numFmtId="0" fontId="27" fillId="38" borderId="29" xfId="51" applyFont="1" applyFill="1" applyBorder="1" applyAlignment="1" applyProtection="1">
      <alignment horizontal="center"/>
      <protection locked="0"/>
    </xf>
    <xf numFmtId="0" fontId="27" fillId="38" borderId="29" xfId="0" applyFont="1" applyFill="1" applyBorder="1" applyAlignment="1">
      <alignment horizontal="center"/>
    </xf>
    <xf numFmtId="0" fontId="27" fillId="38" borderId="29" xfId="51" applyFont="1" applyFill="1" applyBorder="1" applyAlignment="1">
      <alignment horizontal="center"/>
    </xf>
    <xf numFmtId="0" fontId="27" fillId="38" borderId="39" xfId="51" applyFont="1" applyFill="1" applyBorder="1" applyAlignment="1" applyProtection="1">
      <alignment horizontal="center"/>
      <protection locked="0"/>
    </xf>
    <xf numFmtId="3" fontId="0" fillId="0" borderId="19" xfId="0" applyNumberFormat="1" applyBorder="1" applyAlignment="1">
      <alignment horizontal="center"/>
    </xf>
    <xf numFmtId="3" fontId="0" fillId="0" borderId="20" xfId="0" applyNumberFormat="1" applyBorder="1" applyAlignment="1">
      <alignment horizontal="center"/>
    </xf>
    <xf numFmtId="3" fontId="0" fillId="0" borderId="21" xfId="0" applyNumberFormat="1" applyBorder="1" applyAlignment="1">
      <alignment horizontal="center"/>
    </xf>
    <xf numFmtId="3" fontId="0" fillId="0" borderId="28" xfId="0" applyNumberFormat="1" applyBorder="1" applyAlignment="1">
      <alignment horizontal="center"/>
    </xf>
    <xf numFmtId="3" fontId="0" fillId="0" borderId="22" xfId="0" applyNumberFormat="1" applyBorder="1" applyAlignment="1">
      <alignment horizontal="center"/>
    </xf>
    <xf numFmtId="2" fontId="0" fillId="0" borderId="25" xfId="0" applyNumberFormat="1" applyBorder="1" applyAlignment="1">
      <alignment horizontal="center"/>
    </xf>
    <xf numFmtId="2" fontId="0" fillId="0" borderId="18" xfId="0" applyNumberFormat="1" applyBorder="1" applyAlignment="1">
      <alignment horizontal="center"/>
    </xf>
    <xf numFmtId="2" fontId="0" fillId="0" borderId="20" xfId="0" applyNumberFormat="1" applyBorder="1" applyAlignment="1">
      <alignment horizontal="center"/>
    </xf>
    <xf numFmtId="3" fontId="0" fillId="37" borderId="10" xfId="0" applyNumberFormat="1" applyFill="1" applyBorder="1" applyAlignment="1">
      <alignment vertical="center" wrapText="1"/>
    </xf>
    <xf numFmtId="2" fontId="0" fillId="37" borderId="10" xfId="0" applyNumberFormat="1" applyFill="1" applyBorder="1" applyAlignment="1">
      <alignment vertical="center" wrapText="1"/>
    </xf>
    <xf numFmtId="4" fontId="22" fillId="0" borderId="0" xfId="53" applyNumberFormat="1" applyFont="1" applyAlignment="1">
      <alignment horizontal="center" wrapText="1"/>
    </xf>
    <xf numFmtId="4" fontId="23" fillId="0" borderId="0" xfId="53" applyNumberFormat="1" applyFont="1" applyAlignment="1">
      <alignment horizontal="center" wrapText="1"/>
    </xf>
    <xf numFmtId="3" fontId="24" fillId="0" borderId="0" xfId="0" applyNumberFormat="1" applyFont="1" applyAlignment="1" applyProtection="1">
      <alignment horizontal="right" wrapText="1"/>
      <protection locked="0"/>
    </xf>
    <xf numFmtId="4" fontId="24" fillId="0" borderId="0" xfId="0" applyNumberFormat="1" applyFont="1" applyAlignment="1" applyProtection="1">
      <alignment horizontal="right" wrapText="1"/>
      <protection locked="0"/>
    </xf>
    <xf numFmtId="4" fontId="22" fillId="0" borderId="0" xfId="52" applyNumberFormat="1" applyFont="1" applyAlignment="1">
      <alignment horizontal="right" wrapText="1"/>
    </xf>
    <xf numFmtId="0" fontId="16" fillId="0" borderId="0" xfId="0" applyFont="1" applyAlignment="1">
      <alignment horizontal="center"/>
    </xf>
    <xf numFmtId="3" fontId="22" fillId="37" borderId="10" xfId="53" applyNumberFormat="1" applyFont="1" applyFill="1" applyBorder="1" applyAlignment="1">
      <alignment horizontal="right" wrapText="1"/>
    </xf>
    <xf numFmtId="3" fontId="0" fillId="37" borderId="13" xfId="0" applyNumberFormat="1" applyFill="1" applyBorder="1" applyAlignment="1">
      <alignment vertical="center" wrapText="1"/>
    </xf>
    <xf numFmtId="4" fontId="23" fillId="0" borderId="37" xfId="53" applyNumberFormat="1" applyFont="1" applyBorder="1" applyAlignment="1">
      <alignment horizontal="center" wrapText="1"/>
    </xf>
    <xf numFmtId="4" fontId="23" fillId="0" borderId="34" xfId="53" applyNumberFormat="1" applyFont="1" applyBorder="1" applyAlignment="1">
      <alignment horizontal="center" wrapText="1"/>
    </xf>
    <xf numFmtId="4" fontId="23" fillId="0" borderId="40" xfId="53" applyNumberFormat="1" applyFont="1" applyBorder="1" applyAlignment="1">
      <alignment horizontal="center" wrapText="1"/>
    </xf>
    <xf numFmtId="3" fontId="0" fillId="37" borderId="31" xfId="0" applyNumberFormat="1" applyFill="1" applyBorder="1" applyAlignment="1">
      <alignment vertical="center" wrapText="1"/>
    </xf>
    <xf numFmtId="2" fontId="0" fillId="37" borderId="14" xfId="0" applyNumberFormat="1" applyFill="1" applyBorder="1" applyAlignment="1">
      <alignment vertical="center" wrapText="1"/>
    </xf>
    <xf numFmtId="3" fontId="0" fillId="37" borderId="14" xfId="0" applyNumberFormat="1" applyFill="1" applyBorder="1" applyAlignment="1">
      <alignment vertical="center" wrapText="1"/>
    </xf>
    <xf numFmtId="3" fontId="0" fillId="37" borderId="14" xfId="0" applyNumberFormat="1" applyFill="1" applyBorder="1"/>
    <xf numFmtId="3" fontId="0" fillId="37" borderId="14" xfId="0" applyNumberFormat="1" applyFill="1" applyBorder="1" applyAlignment="1">
      <alignment horizontal="right"/>
    </xf>
    <xf numFmtId="3" fontId="0" fillId="37" borderId="14" xfId="0" applyNumberFormat="1" applyFill="1" applyBorder="1" applyAlignment="1">
      <alignment horizontal="center"/>
    </xf>
    <xf numFmtId="0" fontId="22" fillId="0" borderId="11" xfId="0" applyFont="1" applyBorder="1" applyAlignment="1">
      <alignment wrapText="1"/>
    </xf>
    <xf numFmtId="0" fontId="22" fillId="36" borderId="24" xfId="0" applyFont="1" applyFill="1" applyBorder="1" applyAlignment="1">
      <alignment wrapText="1"/>
    </xf>
    <xf numFmtId="0" fontId="22" fillId="36" borderId="29" xfId="0" applyFont="1" applyFill="1" applyBorder="1" applyAlignment="1">
      <alignment wrapText="1"/>
    </xf>
    <xf numFmtId="4" fontId="23" fillId="0" borderId="38" xfId="53" applyNumberFormat="1" applyFont="1" applyBorder="1" applyAlignment="1">
      <alignment horizontal="center" wrapText="1"/>
    </xf>
    <xf numFmtId="3" fontId="22" fillId="37" borderId="14" xfId="53" applyNumberFormat="1" applyFont="1" applyFill="1" applyBorder="1" applyAlignment="1">
      <alignment horizontal="right" wrapText="1"/>
    </xf>
    <xf numFmtId="0" fontId="0" fillId="0" borderId="14" xfId="0" applyBorder="1" applyAlignment="1">
      <alignment horizontal="center"/>
    </xf>
    <xf numFmtId="4" fontId="0" fillId="0" borderId="10" xfId="0" applyNumberFormat="1" applyBorder="1" applyAlignment="1">
      <alignment horizontal="center"/>
    </xf>
    <xf numFmtId="0" fontId="0" fillId="33" borderId="14" xfId="0" applyFill="1" applyBorder="1"/>
    <xf numFmtId="0" fontId="0" fillId="0" borderId="29" xfId="0" applyBorder="1" applyAlignment="1">
      <alignment horizontal="center"/>
    </xf>
    <xf numFmtId="0" fontId="0" fillId="0" borderId="30" xfId="0" applyBorder="1" applyAlignment="1">
      <alignment horizontal="center"/>
    </xf>
    <xf numFmtId="0" fontId="16" fillId="0" borderId="39" xfId="0" applyFont="1" applyBorder="1" applyAlignment="1">
      <alignment horizontal="left"/>
    </xf>
    <xf numFmtId="0" fontId="16" fillId="0" borderId="24" xfId="0" applyFont="1" applyBorder="1" applyAlignment="1">
      <alignment horizontal="left"/>
    </xf>
    <xf numFmtId="0" fontId="16" fillId="0" borderId="24" xfId="0" applyFont="1" applyBorder="1" applyAlignment="1">
      <alignment horizontal="center"/>
    </xf>
    <xf numFmtId="0" fontId="16" fillId="0" borderId="29" xfId="0" applyFont="1" applyBorder="1" applyAlignment="1">
      <alignment horizontal="center"/>
    </xf>
    <xf numFmtId="0" fontId="16" fillId="0" borderId="30" xfId="0" applyFont="1" applyBorder="1" applyAlignment="1">
      <alignment horizontal="center"/>
    </xf>
    <xf numFmtId="0" fontId="16" fillId="0" borderId="33" xfId="0" applyFont="1" applyBorder="1"/>
    <xf numFmtId="0" fontId="16" fillId="0" borderId="34" xfId="0" applyFont="1" applyBorder="1"/>
    <xf numFmtId="0" fontId="0" fillId="0" borderId="41" xfId="0" applyBorder="1"/>
    <xf numFmtId="0" fontId="0" fillId="0" borderId="23" xfId="0" applyBorder="1" applyAlignment="1">
      <alignment horizontal="center"/>
    </xf>
    <xf numFmtId="0" fontId="0" fillId="33" borderId="35" xfId="0" applyFill="1" applyBorder="1"/>
    <xf numFmtId="0" fontId="0" fillId="33" borderId="25" xfId="0" applyFill="1" applyBorder="1"/>
    <xf numFmtId="0" fontId="0" fillId="33" borderId="18" xfId="0" applyFill="1" applyBorder="1"/>
    <xf numFmtId="0" fontId="0" fillId="0" borderId="26" xfId="0" applyBorder="1" applyAlignment="1">
      <alignment horizontal="center"/>
    </xf>
    <xf numFmtId="0" fontId="0" fillId="33" borderId="20" xfId="0" applyFill="1" applyBorder="1"/>
    <xf numFmtId="4" fontId="0" fillId="0" borderId="21" xfId="0" applyNumberFormat="1" applyBorder="1" applyAlignment="1">
      <alignment horizontal="center"/>
    </xf>
    <xf numFmtId="4" fontId="0" fillId="0" borderId="28" xfId="0" applyNumberFormat="1" applyBorder="1" applyAlignment="1">
      <alignment horizontal="center"/>
    </xf>
    <xf numFmtId="0" fontId="0" fillId="0" borderId="28" xfId="0" applyBorder="1"/>
    <xf numFmtId="0" fontId="0" fillId="0" borderId="22" xfId="0" applyBorder="1"/>
    <xf numFmtId="0" fontId="16" fillId="0" borderId="15" xfId="0" applyFont="1" applyBorder="1"/>
    <xf numFmtId="0" fontId="16" fillId="0" borderId="24" xfId="0" applyFont="1" applyBorder="1"/>
    <xf numFmtId="0" fontId="0" fillId="0" borderId="33" xfId="0" applyBorder="1"/>
    <xf numFmtId="0" fontId="0" fillId="0" borderId="37" xfId="0" applyBorder="1"/>
    <xf numFmtId="0" fontId="0" fillId="0" borderId="34" xfId="0" applyBorder="1"/>
    <xf numFmtId="4" fontId="0" fillId="0" borderId="19" xfId="0" applyNumberFormat="1" applyBorder="1" applyAlignment="1">
      <alignment horizontal="center"/>
    </xf>
    <xf numFmtId="0" fontId="0" fillId="33" borderId="19" xfId="0" applyFill="1" applyBorder="1"/>
    <xf numFmtId="0" fontId="0" fillId="0" borderId="20" xfId="0" applyBorder="1"/>
    <xf numFmtId="0" fontId="0" fillId="0" borderId="28" xfId="0" applyBorder="1" applyAlignment="1">
      <alignment horizontal="center"/>
    </xf>
    <xf numFmtId="0" fontId="0" fillId="33" borderId="28" xfId="0" applyFill="1" applyBorder="1"/>
    <xf numFmtId="0" fontId="0" fillId="33" borderId="22" xfId="0" applyFill="1" applyBorder="1"/>
    <xf numFmtId="0" fontId="0" fillId="0" borderId="0" xfId="0" applyAlignment="1">
      <alignment horizontal="center"/>
    </xf>
    <xf numFmtId="2" fontId="0" fillId="0" borderId="0" xfId="0" applyNumberFormat="1"/>
    <xf numFmtId="2" fontId="16" fillId="41" borderId="38" xfId="0" applyNumberFormat="1" applyFont="1" applyFill="1" applyBorder="1" applyAlignment="1">
      <alignment horizontal="center"/>
    </xf>
    <xf numFmtId="0" fontId="0" fillId="0" borderId="11" xfId="0" applyBorder="1" applyAlignment="1">
      <alignment horizontal="right"/>
    </xf>
    <xf numFmtId="0" fontId="16" fillId="0" borderId="11" xfId="0" applyFont="1" applyBorder="1"/>
    <xf numFmtId="0" fontId="0" fillId="0" borderId="17" xfId="0" applyBorder="1" applyAlignment="1">
      <alignment horizontal="center"/>
    </xf>
    <xf numFmtId="0" fontId="0" fillId="0" borderId="25" xfId="0" applyBorder="1" applyAlignment="1">
      <alignment horizontal="center"/>
    </xf>
    <xf numFmtId="4" fontId="0" fillId="0" borderId="18" xfId="0" applyNumberFormat="1" applyBorder="1" applyAlignment="1">
      <alignment horizontal="center"/>
    </xf>
    <xf numFmtId="4" fontId="0" fillId="0" borderId="20" xfId="0" applyNumberFormat="1" applyBorder="1" applyAlignment="1">
      <alignment horizontal="center"/>
    </xf>
    <xf numFmtId="4" fontId="0" fillId="0" borderId="22" xfId="0" applyNumberFormat="1" applyBorder="1" applyAlignment="1">
      <alignment horizontal="center"/>
    </xf>
    <xf numFmtId="0" fontId="16" fillId="35" borderId="30" xfId="0" applyFont="1" applyFill="1" applyBorder="1" applyAlignment="1">
      <alignment horizontal="center" wrapText="1"/>
    </xf>
    <xf numFmtId="0" fontId="16" fillId="35" borderId="24" xfId="0" applyFont="1" applyFill="1" applyBorder="1" applyAlignment="1">
      <alignment horizontal="center" wrapText="1"/>
    </xf>
    <xf numFmtId="0" fontId="16" fillId="35" borderId="11" xfId="0" applyFont="1" applyFill="1" applyBorder="1" applyAlignment="1">
      <alignment horizontal="center" wrapText="1"/>
    </xf>
    <xf numFmtId="3" fontId="22" fillId="34" borderId="17" xfId="50" applyNumberFormat="1" applyFont="1" applyFill="1" applyBorder="1" applyAlignment="1">
      <alignment horizontal="center" wrapText="1"/>
    </xf>
    <xf numFmtId="2" fontId="0" fillId="34" borderId="18" xfId="0" applyNumberFormat="1" applyFill="1" applyBorder="1" applyAlignment="1">
      <alignment horizontal="center"/>
    </xf>
    <xf numFmtId="3" fontId="22" fillId="34" borderId="19" xfId="50" applyNumberFormat="1" applyFont="1" applyFill="1" applyBorder="1" applyAlignment="1">
      <alignment horizontal="center" wrapText="1"/>
    </xf>
    <xf numFmtId="2" fontId="0" fillId="34" borderId="20" xfId="0" applyNumberFormat="1" applyFill="1" applyBorder="1" applyAlignment="1">
      <alignment horizontal="center"/>
    </xf>
    <xf numFmtId="3" fontId="22" fillId="34" borderId="21" xfId="50" applyNumberFormat="1" applyFont="1" applyFill="1" applyBorder="1" applyAlignment="1">
      <alignment horizontal="center" wrapText="1"/>
    </xf>
    <xf numFmtId="2" fontId="0" fillId="34" borderId="22" xfId="0" applyNumberFormat="1" applyFill="1" applyBorder="1" applyAlignment="1">
      <alignment horizontal="center"/>
    </xf>
    <xf numFmtId="0" fontId="25" fillId="0" borderId="0" xfId="0" applyFont="1" applyAlignment="1">
      <alignment horizontal="center"/>
    </xf>
    <xf numFmtId="0" fontId="27" fillId="41" borderId="11" xfId="51" applyFont="1" applyFill="1" applyBorder="1" applyAlignment="1">
      <alignment horizontal="center"/>
    </xf>
    <xf numFmtId="0" fontId="16" fillId="33" borderId="42" xfId="0" applyFont="1" applyFill="1" applyBorder="1" applyAlignment="1">
      <alignment horizontal="center"/>
    </xf>
    <xf numFmtId="0" fontId="16" fillId="33" borderId="43" xfId="0" applyFont="1" applyFill="1" applyBorder="1" applyAlignment="1">
      <alignment horizontal="center"/>
    </xf>
    <xf numFmtId="0" fontId="16" fillId="33" borderId="44" xfId="0" applyFont="1" applyFill="1" applyBorder="1" applyAlignment="1">
      <alignment horizontal="center"/>
    </xf>
    <xf numFmtId="4" fontId="0" fillId="0" borderId="0" xfId="0" applyNumberFormat="1"/>
    <xf numFmtId="0" fontId="29" fillId="0" borderId="0" xfId="0" quotePrefix="1" applyFont="1"/>
    <xf numFmtId="4" fontId="0" fillId="0" borderId="17" xfId="0" applyNumberFormat="1" applyBorder="1" applyAlignment="1">
      <alignment horizontal="center"/>
    </xf>
    <xf numFmtId="4" fontId="0" fillId="0" borderId="25" xfId="0" applyNumberFormat="1" applyBorder="1" applyAlignment="1">
      <alignment horizontal="center"/>
    </xf>
    <xf numFmtId="0" fontId="16" fillId="33" borderId="45" xfId="0" applyFont="1" applyFill="1" applyBorder="1" applyAlignment="1">
      <alignment horizontal="center"/>
    </xf>
    <xf numFmtId="0" fontId="16" fillId="33" borderId="46" xfId="0" applyFont="1" applyFill="1" applyBorder="1" applyAlignment="1">
      <alignment horizontal="center"/>
    </xf>
    <xf numFmtId="0" fontId="16" fillId="33" borderId="47" xfId="0" applyFont="1" applyFill="1" applyBorder="1" applyAlignment="1">
      <alignment horizontal="center"/>
    </xf>
    <xf numFmtId="4" fontId="0" fillId="0" borderId="10" xfId="0" applyNumberFormat="1" applyBorder="1"/>
    <xf numFmtId="4" fontId="0" fillId="0" borderId="25" xfId="0" applyNumberFormat="1" applyBorder="1"/>
    <xf numFmtId="4" fontId="0" fillId="0" borderId="18" xfId="0" applyNumberFormat="1" applyBorder="1"/>
    <xf numFmtId="4" fontId="0" fillId="0" borderId="20" xfId="0" applyNumberFormat="1" applyBorder="1"/>
    <xf numFmtId="4" fontId="0" fillId="0" borderId="28" xfId="0" applyNumberFormat="1" applyBorder="1"/>
    <xf numFmtId="4" fontId="0" fillId="0" borderId="22" xfId="0" applyNumberFormat="1" applyBorder="1"/>
    <xf numFmtId="0" fontId="16" fillId="33" borderId="12" xfId="0" applyFont="1" applyFill="1" applyBorder="1" applyAlignment="1">
      <alignment horizontal="center"/>
    </xf>
    <xf numFmtId="0" fontId="29" fillId="0" borderId="0" xfId="0" applyFont="1"/>
    <xf numFmtId="4" fontId="0" fillId="33" borderId="25" xfId="0" applyNumberFormat="1" applyFill="1" applyBorder="1" applyAlignment="1">
      <alignment horizontal="center"/>
    </xf>
    <xf numFmtId="4" fontId="0" fillId="33" borderId="10" xfId="0" applyNumberFormat="1" applyFill="1" applyBorder="1" applyAlignment="1">
      <alignment horizontal="center"/>
    </xf>
    <xf numFmtId="4" fontId="0" fillId="33" borderId="28" xfId="0" applyNumberFormat="1" applyFill="1" applyBorder="1" applyAlignment="1">
      <alignment horizontal="center"/>
    </xf>
    <xf numFmtId="3" fontId="24" fillId="0" borderId="17" xfId="0" applyNumberFormat="1" applyFont="1" applyBorder="1" applyAlignment="1">
      <alignment horizontal="center"/>
    </xf>
    <xf numFmtId="3" fontId="24" fillId="0" borderId="25" xfId="0" applyNumberFormat="1" applyFont="1" applyBorder="1" applyAlignment="1">
      <alignment horizontal="center"/>
    </xf>
    <xf numFmtId="2" fontId="24" fillId="0" borderId="21" xfId="0" applyNumberFormat="1" applyFont="1" applyBorder="1" applyAlignment="1">
      <alignment horizontal="center"/>
    </xf>
    <xf numFmtId="2" fontId="24" fillId="0" borderId="0" xfId="0" applyNumberFormat="1" applyFont="1" applyAlignment="1" applyProtection="1">
      <alignment horizontal="right" wrapText="1"/>
      <protection locked="0"/>
    </xf>
    <xf numFmtId="2" fontId="22" fillId="0" borderId="0" xfId="52" applyNumberFormat="1" applyFont="1" applyAlignment="1">
      <alignment horizontal="right" wrapText="1"/>
    </xf>
    <xf numFmtId="2" fontId="22" fillId="36" borderId="29" xfId="0" applyNumberFormat="1" applyFont="1" applyFill="1" applyBorder="1" applyAlignment="1">
      <alignment wrapText="1"/>
    </xf>
    <xf numFmtId="2" fontId="22" fillId="36" borderId="30" xfId="0" applyNumberFormat="1" applyFont="1" applyFill="1" applyBorder="1" applyAlignment="1">
      <alignment wrapText="1"/>
    </xf>
    <xf numFmtId="2" fontId="22" fillId="37" borderId="14" xfId="53" applyNumberFormat="1" applyFont="1" applyFill="1" applyBorder="1" applyAlignment="1">
      <alignment horizontal="right" wrapText="1"/>
    </xf>
    <xf numFmtId="2" fontId="22" fillId="37" borderId="10" xfId="53" applyNumberFormat="1" applyFont="1" applyFill="1" applyBorder="1" applyAlignment="1">
      <alignment horizontal="right" wrapText="1"/>
    </xf>
    <xf numFmtId="2" fontId="0" fillId="37" borderId="14" xfId="0" applyNumberFormat="1" applyFill="1" applyBorder="1"/>
    <xf numFmtId="2" fontId="0" fillId="37" borderId="14" xfId="0" applyNumberFormat="1" applyFill="1" applyBorder="1" applyAlignment="1">
      <alignment horizontal="right"/>
    </xf>
    <xf numFmtId="2" fontId="0" fillId="37" borderId="14" xfId="0" applyNumberFormat="1" applyFill="1" applyBorder="1" applyAlignment="1">
      <alignment horizontal="center"/>
    </xf>
    <xf numFmtId="4" fontId="0" fillId="0" borderId="48" xfId="0" applyNumberFormat="1" applyBorder="1" applyAlignment="1">
      <alignment horizontal="center"/>
    </xf>
    <xf numFmtId="4" fontId="0" fillId="0" borderId="49" xfId="0" applyNumberFormat="1" applyBorder="1" applyAlignment="1">
      <alignment horizontal="center"/>
    </xf>
    <xf numFmtId="4" fontId="0" fillId="0" borderId="50" xfId="0" applyNumberFormat="1" applyBorder="1" applyAlignment="1">
      <alignment horizontal="center"/>
    </xf>
    <xf numFmtId="0" fontId="16" fillId="40" borderId="44" xfId="0" applyFont="1" applyFill="1" applyBorder="1" applyAlignment="1">
      <alignment horizontal="center"/>
    </xf>
    <xf numFmtId="0" fontId="16" fillId="40" borderId="42" xfId="0" applyFont="1" applyFill="1" applyBorder="1" applyAlignment="1">
      <alignment horizontal="center"/>
    </xf>
    <xf numFmtId="0" fontId="27" fillId="36" borderId="12" xfId="0" applyFont="1" applyFill="1" applyBorder="1" applyAlignment="1">
      <alignment horizontal="center"/>
    </xf>
    <xf numFmtId="2" fontId="27" fillId="36" borderId="16" xfId="0" applyNumberFormat="1" applyFont="1" applyFill="1" applyBorder="1" applyAlignment="1">
      <alignment horizontal="center"/>
    </xf>
    <xf numFmtId="0" fontId="27" fillId="36" borderId="15" xfId="0" applyFont="1" applyFill="1" applyBorder="1" applyAlignment="1">
      <alignment horizontal="center"/>
    </xf>
    <xf numFmtId="0" fontId="27" fillId="36" borderId="16" xfId="0" applyFont="1" applyFill="1" applyBorder="1" applyAlignment="1">
      <alignment horizontal="center"/>
    </xf>
  </cellXfs>
  <cellStyles count="54">
    <cellStyle name="20 % – Poudarek1" xfId="19" builtinId="30" customBuiltin="1"/>
    <cellStyle name="20 % – Poudarek2" xfId="23" builtinId="34" customBuiltin="1"/>
    <cellStyle name="20 % – Poudarek3" xfId="27" builtinId="38" customBuiltin="1"/>
    <cellStyle name="20 % – Poudarek4" xfId="31" builtinId="42" customBuiltin="1"/>
    <cellStyle name="20 % – Poudarek5" xfId="35" builtinId="46" customBuiltin="1"/>
    <cellStyle name="20 % – Poudarek6" xfId="39" builtinId="50" customBuiltin="1"/>
    <cellStyle name="40 % – Poudarek1" xfId="20" builtinId="31" customBuiltin="1"/>
    <cellStyle name="40 % – Poudarek2" xfId="24" builtinId="35" customBuiltin="1"/>
    <cellStyle name="40 % – Poudarek3" xfId="28" builtinId="39" customBuiltin="1"/>
    <cellStyle name="40 % – Poudarek4" xfId="32" builtinId="43" customBuiltin="1"/>
    <cellStyle name="40 % – Poudarek5" xfId="36" builtinId="47" customBuiltin="1"/>
    <cellStyle name="40 % – Poudarek6" xfId="40" builtinId="51" customBuiltin="1"/>
    <cellStyle name="60 % – Poudarek1" xfId="21" builtinId="32" customBuiltin="1"/>
    <cellStyle name="60 % – Poudarek2" xfId="25" builtinId="36" customBuiltin="1"/>
    <cellStyle name="60 % – Poudarek3" xfId="29" builtinId="40" customBuiltin="1"/>
    <cellStyle name="60 % – Poudarek4" xfId="33" builtinId="44" customBuiltin="1"/>
    <cellStyle name="60 % – Poudarek5" xfId="37" builtinId="48" customBuiltin="1"/>
    <cellStyle name="60 % – Poudarek6" xfId="41" builtinId="52" customBuiltin="1"/>
    <cellStyle name="Dobro" xfId="6" builtinId="26" customBuiltin="1"/>
    <cellStyle name="Izhod" xfId="10" builtinId="21" customBuiltin="1"/>
    <cellStyle name="Naslov" xfId="1" builtinId="15" customBuiltin="1"/>
    <cellStyle name="Naslov 1" xfId="2" builtinId="16" customBuiltin="1"/>
    <cellStyle name="Naslov 2" xfId="3" builtinId="17" customBuiltin="1"/>
    <cellStyle name="Naslov 3" xfId="4" builtinId="18" customBuiltin="1"/>
    <cellStyle name="Naslov 4" xfId="5" builtinId="19" customBuiltin="1"/>
    <cellStyle name="Navadno" xfId="0" builtinId="0"/>
    <cellStyle name="Navadno 2" xfId="43" xr:uid="{00000000-0005-0000-0000-00001A000000}"/>
    <cellStyle name="Navadno 2 2" xfId="47" xr:uid="{00000000-0005-0000-0000-00001B000000}"/>
    <cellStyle name="Navadno 2 2 2" xfId="48" xr:uid="{00000000-0005-0000-0000-00001C000000}"/>
    <cellStyle name="Navadno 3" xfId="42" xr:uid="{00000000-0005-0000-0000-00001D000000}"/>
    <cellStyle name="Navadno_09.01.06 - 15.01.06 (2)" xfId="52" xr:uid="{BDDC8C60-036B-435F-9C66-906F4FEF2978}"/>
    <cellStyle name="Navadno_22.08-28.08.05 (35)" xfId="53" xr:uid="{1258535F-FE6E-4003-97E3-B4BFB8CF0381}"/>
    <cellStyle name="Navadno_Perutnina_2006" xfId="50" xr:uid="{DDD14325-BDFE-434A-8F99-2F39AA306220}"/>
    <cellStyle name="Navadno_pork-r2001-6" xfId="51" xr:uid="{7833337B-DD71-409E-AC77-7DDB330AD012}"/>
    <cellStyle name="Nevtralno" xfId="8" builtinId="28" customBuiltin="1"/>
    <cellStyle name="Normal_Podatki" xfId="46" xr:uid="{00000000-0005-0000-0000-00001F000000}"/>
    <cellStyle name="Odstotek 2" xfId="45" xr:uid="{00000000-0005-0000-0000-000020000000}"/>
    <cellStyle name="Opomba" xfId="15" builtinId="10" customBuiltin="1"/>
    <cellStyle name="Opomba 2" xfId="44" xr:uid="{00000000-0005-0000-0000-000022000000}"/>
    <cellStyle name="Opozorilo" xfId="14" builtinId="11" customBuiltin="1"/>
    <cellStyle name="Pojasnjevalno besedilo" xfId="16" builtinId="53" customBuiltin="1"/>
    <cellStyle name="Poudarek1" xfId="18" builtinId="29" customBuiltin="1"/>
    <cellStyle name="Poudarek2" xfId="22" builtinId="33" customBuiltin="1"/>
    <cellStyle name="Poudarek3" xfId="26" builtinId="37" customBuiltin="1"/>
    <cellStyle name="Poudarek4" xfId="30" builtinId="41" customBuiltin="1"/>
    <cellStyle name="Poudarek5" xfId="34" builtinId="45" customBuiltin="1"/>
    <cellStyle name="Poudarek6" xfId="38" builtinId="49" customBuiltin="1"/>
    <cellStyle name="Povezana celica" xfId="12" builtinId="24" customBuiltin="1"/>
    <cellStyle name="Preveri celico" xfId="13" builtinId="23" customBuiltin="1"/>
    <cellStyle name="Računanje" xfId="11" builtinId="22" customBuiltin="1"/>
    <cellStyle name="Slabo" xfId="7" builtinId="27" customBuiltin="1"/>
    <cellStyle name="Vejica 2" xfId="49" xr:uid="{00000000-0005-0000-0000-00002F000000}"/>
    <cellStyle name="Vnos" xfId="9" builtinId="20" customBuiltin="1"/>
    <cellStyle name="Vsota"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854797680737447E-2"/>
          <c:y val="1.3721253037525118E-2"/>
          <c:w val="0.92972734607733831"/>
          <c:h val="0.8386685697747237"/>
        </c:manualLayout>
      </c:layout>
      <c:lineChart>
        <c:grouping val="standard"/>
        <c:varyColors val="0"/>
        <c:ser>
          <c:idx val="1"/>
          <c:order val="0"/>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Jajca!$A$17:$A$68</c:f>
              <c:numCache>
                <c:formatCode>#,##0</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val>
          <c:smooth val="0"/>
          <c:extLst>
            <c:ext xmlns:c16="http://schemas.microsoft.com/office/drawing/2014/chart" uri="{C3380CC4-5D6E-409C-BE32-E72D297353CC}">
              <c16:uniqueId val="{00000000-8221-4EBD-952D-C16D09A71D7E}"/>
            </c:ext>
          </c:extLst>
        </c:ser>
        <c:ser>
          <c:idx val="0"/>
          <c:order val="1"/>
          <c:tx>
            <c:strRef>
              <c:f>Jajca!$A$15</c:f>
              <c:strCache>
                <c:ptCount val="1"/>
                <c:pt idx="0">
                  <c:v>Baterijska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Jajca!$B$17:$B$68</c:f>
              <c:numCache>
                <c:formatCode>0.00</c:formatCode>
                <c:ptCount val="52"/>
                <c:pt idx="0">
                  <c:v>202.72</c:v>
                </c:pt>
                <c:pt idx="1">
                  <c:v>205.38</c:v>
                </c:pt>
                <c:pt idx="2">
                  <c:v>210.86</c:v>
                </c:pt>
                <c:pt idx="3">
                  <c:v>211.45</c:v>
                </c:pt>
                <c:pt idx="4">
                  <c:v>207.04</c:v>
                </c:pt>
                <c:pt idx="5">
                  <c:v>208.97</c:v>
                </c:pt>
                <c:pt idx="6">
                  <c:v>206.28</c:v>
                </c:pt>
                <c:pt idx="7">
                  <c:v>203.75</c:v>
                </c:pt>
                <c:pt idx="8">
                  <c:v>207.71</c:v>
                </c:pt>
                <c:pt idx="9">
                  <c:v>206.52</c:v>
                </c:pt>
                <c:pt idx="10">
                  <c:v>207.51</c:v>
                </c:pt>
                <c:pt idx="11">
                  <c:v>207.87</c:v>
                </c:pt>
                <c:pt idx="12">
                  <c:v>205.24</c:v>
                </c:pt>
                <c:pt idx="13">
                  <c:v>207.03</c:v>
                </c:pt>
                <c:pt idx="14">
                  <c:v>207.46</c:v>
                </c:pt>
                <c:pt idx="15">
                  <c:v>202.09</c:v>
                </c:pt>
                <c:pt idx="16">
                  <c:v>205.43</c:v>
                </c:pt>
                <c:pt idx="17">
                  <c:v>206.6</c:v>
                </c:pt>
                <c:pt idx="18">
                  <c:v>205.8</c:v>
                </c:pt>
                <c:pt idx="19">
                  <c:v>200.89</c:v>
                </c:pt>
                <c:pt idx="20">
                  <c:v>207.89</c:v>
                </c:pt>
                <c:pt idx="21">
                  <c:v>201.37</c:v>
                </c:pt>
                <c:pt idx="22">
                  <c:v>202.49</c:v>
                </c:pt>
                <c:pt idx="23">
                  <c:v>203.18</c:v>
                </c:pt>
                <c:pt idx="24">
                  <c:v>202.22</c:v>
                </c:pt>
                <c:pt idx="25">
                  <c:v>196.37</c:v>
                </c:pt>
                <c:pt idx="26">
                  <c:v>206.64</c:v>
                </c:pt>
                <c:pt idx="27">
                  <c:v>204.78</c:v>
                </c:pt>
                <c:pt idx="28">
                  <c:v>207.42</c:v>
                </c:pt>
                <c:pt idx="29">
                  <c:v>208.9</c:v>
                </c:pt>
                <c:pt idx="30">
                  <c:v>204.54</c:v>
                </c:pt>
                <c:pt idx="31">
                  <c:v>206.92</c:v>
                </c:pt>
                <c:pt idx="32">
                  <c:v>208.98</c:v>
                </c:pt>
                <c:pt idx="33">
                  <c:v>204.64</c:v>
                </c:pt>
                <c:pt idx="34">
                  <c:v>210.34</c:v>
                </c:pt>
                <c:pt idx="35">
                  <c:v>206.73</c:v>
                </c:pt>
                <c:pt idx="36">
                  <c:v>208.92</c:v>
                </c:pt>
                <c:pt idx="37">
                  <c:v>210.5</c:v>
                </c:pt>
                <c:pt idx="38">
                  <c:v>204.24</c:v>
                </c:pt>
                <c:pt idx="39">
                  <c:v>211.27</c:v>
                </c:pt>
                <c:pt idx="40">
                  <c:v>208</c:v>
                </c:pt>
                <c:pt idx="41">
                  <c:v>205.74</c:v>
                </c:pt>
                <c:pt idx="42">
                  <c:v>208.76</c:v>
                </c:pt>
                <c:pt idx="43">
                  <c:v>209.82</c:v>
                </c:pt>
                <c:pt idx="44">
                  <c:v>209.63</c:v>
                </c:pt>
                <c:pt idx="45">
                  <c:v>210.49</c:v>
                </c:pt>
                <c:pt idx="46">
                  <c:v>209.4</c:v>
                </c:pt>
                <c:pt idx="47">
                  <c:v>211.06</c:v>
                </c:pt>
                <c:pt idx="48">
                  <c:v>210.03</c:v>
                </c:pt>
                <c:pt idx="49">
                  <c:v>204.99</c:v>
                </c:pt>
                <c:pt idx="50">
                  <c:v>207.75</c:v>
                </c:pt>
                <c:pt idx="51">
                  <c:v>211.48</c:v>
                </c:pt>
              </c:numCache>
            </c:numRef>
          </c:val>
          <c:smooth val="0"/>
          <c:extLst>
            <c:ext xmlns:c16="http://schemas.microsoft.com/office/drawing/2014/chart" uri="{C3380CC4-5D6E-409C-BE32-E72D297353CC}">
              <c16:uniqueId val="{00000001-8221-4EBD-952D-C16D09A71D7E}"/>
            </c:ext>
          </c:extLst>
        </c:ser>
        <c:ser>
          <c:idx val="2"/>
          <c:order val="2"/>
          <c:tx>
            <c:strRef>
              <c:f>Jajca!$E$15</c:f>
              <c:strCache>
                <c:ptCount val="1"/>
                <c:pt idx="0">
                  <c:v>Hlevska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Jajca!$F$17:$F$68</c:f>
              <c:numCache>
                <c:formatCode>0.00</c:formatCode>
                <c:ptCount val="52"/>
                <c:pt idx="0">
                  <c:v>241.28</c:v>
                </c:pt>
                <c:pt idx="1">
                  <c:v>229.4</c:v>
                </c:pt>
                <c:pt idx="2">
                  <c:v>231.8</c:v>
                </c:pt>
                <c:pt idx="3">
                  <c:v>232.02</c:v>
                </c:pt>
                <c:pt idx="4">
                  <c:v>237.13</c:v>
                </c:pt>
                <c:pt idx="5">
                  <c:v>233.83</c:v>
                </c:pt>
                <c:pt idx="6">
                  <c:v>243.88</c:v>
                </c:pt>
                <c:pt idx="7">
                  <c:v>237.32</c:v>
                </c:pt>
                <c:pt idx="8">
                  <c:v>244.94</c:v>
                </c:pt>
                <c:pt idx="9">
                  <c:v>239.88</c:v>
                </c:pt>
                <c:pt idx="10">
                  <c:v>241.99</c:v>
                </c:pt>
                <c:pt idx="11">
                  <c:v>242.28</c:v>
                </c:pt>
                <c:pt idx="12">
                  <c:v>241.06</c:v>
                </c:pt>
                <c:pt idx="13">
                  <c:v>237.41</c:v>
                </c:pt>
                <c:pt idx="14">
                  <c:v>241.99</c:v>
                </c:pt>
                <c:pt idx="15">
                  <c:v>240.42</c:v>
                </c:pt>
                <c:pt idx="16">
                  <c:v>243.81</c:v>
                </c:pt>
                <c:pt idx="17">
                  <c:v>243.85</c:v>
                </c:pt>
                <c:pt idx="18">
                  <c:v>238.41</c:v>
                </c:pt>
                <c:pt idx="19">
                  <c:v>235.89</c:v>
                </c:pt>
                <c:pt idx="20">
                  <c:v>240.68</c:v>
                </c:pt>
                <c:pt idx="21">
                  <c:v>246.06</c:v>
                </c:pt>
                <c:pt idx="22">
                  <c:v>242.15</c:v>
                </c:pt>
                <c:pt idx="23">
                  <c:v>241.7</c:v>
                </c:pt>
                <c:pt idx="24">
                  <c:v>237.74</c:v>
                </c:pt>
                <c:pt idx="25">
                  <c:v>240.11</c:v>
                </c:pt>
                <c:pt idx="26">
                  <c:v>239.96</c:v>
                </c:pt>
                <c:pt idx="27">
                  <c:v>238.97</c:v>
                </c:pt>
                <c:pt idx="28">
                  <c:v>237.35</c:v>
                </c:pt>
                <c:pt idx="29">
                  <c:v>239.68</c:v>
                </c:pt>
                <c:pt idx="30">
                  <c:v>238.24</c:v>
                </c:pt>
                <c:pt idx="31">
                  <c:v>239.95</c:v>
                </c:pt>
                <c:pt idx="32">
                  <c:v>242.82</c:v>
                </c:pt>
                <c:pt idx="33">
                  <c:v>243.41</c:v>
                </c:pt>
                <c:pt idx="34">
                  <c:v>242.7</c:v>
                </c:pt>
                <c:pt idx="35">
                  <c:v>244.29</c:v>
                </c:pt>
                <c:pt idx="36">
                  <c:v>243.52</c:v>
                </c:pt>
                <c:pt idx="37">
                  <c:v>245.64</c:v>
                </c:pt>
                <c:pt idx="38">
                  <c:v>238.12</c:v>
                </c:pt>
                <c:pt idx="39">
                  <c:v>242.27</c:v>
                </c:pt>
                <c:pt idx="40">
                  <c:v>245.48</c:v>
                </c:pt>
                <c:pt idx="41">
                  <c:v>241.98</c:v>
                </c:pt>
                <c:pt idx="42">
                  <c:v>243.79</c:v>
                </c:pt>
                <c:pt idx="43">
                  <c:v>243.03</c:v>
                </c:pt>
                <c:pt idx="44">
                  <c:v>244.76</c:v>
                </c:pt>
                <c:pt idx="45">
                  <c:v>243.52</c:v>
                </c:pt>
                <c:pt idx="46">
                  <c:v>242.37</c:v>
                </c:pt>
                <c:pt idx="47">
                  <c:v>238.33</c:v>
                </c:pt>
                <c:pt idx="48">
                  <c:v>243.6</c:v>
                </c:pt>
                <c:pt idx="49">
                  <c:v>242.42</c:v>
                </c:pt>
                <c:pt idx="50">
                  <c:v>242.07</c:v>
                </c:pt>
                <c:pt idx="51">
                  <c:v>241.62</c:v>
                </c:pt>
              </c:numCache>
            </c:numRef>
          </c:val>
          <c:smooth val="0"/>
          <c:extLst>
            <c:ext xmlns:c16="http://schemas.microsoft.com/office/drawing/2014/chart" uri="{C3380CC4-5D6E-409C-BE32-E72D297353CC}">
              <c16:uniqueId val="{00000002-8221-4EBD-952D-C16D09A71D7E}"/>
            </c:ext>
          </c:extLst>
        </c:ser>
        <c:ser>
          <c:idx val="3"/>
          <c:order val="3"/>
          <c:tx>
            <c:strRef>
              <c:f>Jajca!$I$15</c:f>
              <c:strCache>
                <c:ptCount val="1"/>
                <c:pt idx="0">
                  <c:v>Prosta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Jajca!$J$17:$J$68</c:f>
              <c:numCache>
                <c:formatCode>0.00</c:formatCode>
                <c:ptCount val="52"/>
                <c:pt idx="0">
                  <c:v>408.47</c:v>
                </c:pt>
                <c:pt idx="1">
                  <c:v>394.59</c:v>
                </c:pt>
                <c:pt idx="2">
                  <c:v>392.73</c:v>
                </c:pt>
                <c:pt idx="3">
                  <c:v>393.87</c:v>
                </c:pt>
                <c:pt idx="4">
                  <c:v>397.42</c:v>
                </c:pt>
                <c:pt idx="5">
                  <c:v>408.39</c:v>
                </c:pt>
                <c:pt idx="6">
                  <c:v>373.06</c:v>
                </c:pt>
                <c:pt idx="7">
                  <c:v>386.13</c:v>
                </c:pt>
                <c:pt idx="8">
                  <c:v>398.31</c:v>
                </c:pt>
                <c:pt idx="9">
                  <c:v>403.7</c:v>
                </c:pt>
                <c:pt idx="10">
                  <c:v>400.22</c:v>
                </c:pt>
                <c:pt idx="11">
                  <c:v>397.64</c:v>
                </c:pt>
                <c:pt idx="12">
                  <c:v>408.15</c:v>
                </c:pt>
                <c:pt idx="13">
                  <c:v>394.75</c:v>
                </c:pt>
                <c:pt idx="14">
                  <c:v>400.06</c:v>
                </c:pt>
                <c:pt idx="15">
                  <c:v>396.29</c:v>
                </c:pt>
                <c:pt idx="16">
                  <c:v>399.64</c:v>
                </c:pt>
                <c:pt idx="17">
                  <c:v>395.84</c:v>
                </c:pt>
                <c:pt idx="18">
                  <c:v>388.14</c:v>
                </c:pt>
                <c:pt idx="19">
                  <c:v>409.77</c:v>
                </c:pt>
                <c:pt idx="20">
                  <c:v>402.12</c:v>
                </c:pt>
                <c:pt idx="21">
                  <c:v>391.11</c:v>
                </c:pt>
                <c:pt idx="22">
                  <c:v>399.89</c:v>
                </c:pt>
                <c:pt idx="23">
                  <c:v>394.02</c:v>
                </c:pt>
                <c:pt idx="24">
                  <c:v>398.36</c:v>
                </c:pt>
                <c:pt idx="25">
                  <c:v>390.6</c:v>
                </c:pt>
                <c:pt idx="26">
                  <c:v>397.54</c:v>
                </c:pt>
                <c:pt idx="27">
                  <c:v>396.69</c:v>
                </c:pt>
                <c:pt idx="28">
                  <c:v>392.13</c:v>
                </c:pt>
                <c:pt idx="29">
                  <c:v>394.25</c:v>
                </c:pt>
                <c:pt idx="30">
                  <c:v>389.64</c:v>
                </c:pt>
                <c:pt idx="31">
                  <c:v>389.63</c:v>
                </c:pt>
                <c:pt idx="32">
                  <c:v>390.38</c:v>
                </c:pt>
                <c:pt idx="33">
                  <c:v>399.1</c:v>
                </c:pt>
                <c:pt idx="34">
                  <c:v>396.72</c:v>
                </c:pt>
                <c:pt idx="35">
                  <c:v>407.69</c:v>
                </c:pt>
                <c:pt idx="36">
                  <c:v>394.93</c:v>
                </c:pt>
                <c:pt idx="37">
                  <c:v>387.49</c:v>
                </c:pt>
                <c:pt idx="38">
                  <c:v>422.48</c:v>
                </c:pt>
                <c:pt idx="39">
                  <c:v>404.78</c:v>
                </c:pt>
                <c:pt idx="40">
                  <c:v>410.08</c:v>
                </c:pt>
                <c:pt idx="41">
                  <c:v>412.7</c:v>
                </c:pt>
                <c:pt idx="42">
                  <c:v>393.67</c:v>
                </c:pt>
                <c:pt idx="43">
                  <c:v>400.98</c:v>
                </c:pt>
                <c:pt idx="44">
                  <c:v>395.49</c:v>
                </c:pt>
                <c:pt idx="45">
                  <c:v>395.59</c:v>
                </c:pt>
                <c:pt idx="46">
                  <c:v>401.84</c:v>
                </c:pt>
                <c:pt idx="47">
                  <c:v>402.56</c:v>
                </c:pt>
                <c:pt idx="48">
                  <c:v>398.8</c:v>
                </c:pt>
                <c:pt idx="49">
                  <c:v>403.19</c:v>
                </c:pt>
                <c:pt idx="50">
                  <c:v>390.25</c:v>
                </c:pt>
                <c:pt idx="51">
                  <c:v>451.31</c:v>
                </c:pt>
              </c:numCache>
            </c:numRef>
          </c:val>
          <c:smooth val="0"/>
          <c:extLst>
            <c:ext xmlns:c16="http://schemas.microsoft.com/office/drawing/2014/chart" uri="{C3380CC4-5D6E-409C-BE32-E72D297353CC}">
              <c16:uniqueId val="{00000003-8221-4EBD-952D-C16D09A71D7E}"/>
            </c:ext>
          </c:extLst>
        </c:ser>
        <c:ser>
          <c:idx val="4"/>
          <c:order val="4"/>
          <c:tx>
            <c:strRef>
              <c:f>Jajca!$M$15</c:f>
              <c:strCache>
                <c:ptCount val="1"/>
                <c:pt idx="0">
                  <c:v>Ekološka reja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Jajca!$N$17:$N$68</c:f>
              <c:numCache>
                <c:formatCode>0.00</c:formatCode>
                <c:ptCount val="52"/>
                <c:pt idx="0">
                  <c:v>408.28</c:v>
                </c:pt>
                <c:pt idx="1">
                  <c:v>407.41</c:v>
                </c:pt>
                <c:pt idx="2">
                  <c:v>406.55</c:v>
                </c:pt>
                <c:pt idx="3">
                  <c:v>389.31</c:v>
                </c:pt>
                <c:pt idx="4">
                  <c:v>423.1</c:v>
                </c:pt>
                <c:pt idx="5">
                  <c:v>414.66</c:v>
                </c:pt>
                <c:pt idx="6">
                  <c:v>406.03</c:v>
                </c:pt>
                <c:pt idx="7">
                  <c:v>411.38</c:v>
                </c:pt>
                <c:pt idx="8">
                  <c:v>422.93</c:v>
                </c:pt>
                <c:pt idx="9">
                  <c:v>411.03</c:v>
                </c:pt>
                <c:pt idx="10">
                  <c:v>414.31</c:v>
                </c:pt>
                <c:pt idx="11">
                  <c:v>414.48</c:v>
                </c:pt>
                <c:pt idx="12">
                  <c:v>408.28</c:v>
                </c:pt>
                <c:pt idx="13">
                  <c:v>425.69</c:v>
                </c:pt>
                <c:pt idx="14">
                  <c:v>422.93</c:v>
                </c:pt>
                <c:pt idx="15">
                  <c:v>399.66</c:v>
                </c:pt>
                <c:pt idx="16">
                  <c:v>410.17</c:v>
                </c:pt>
                <c:pt idx="17">
                  <c:v>407.59</c:v>
                </c:pt>
                <c:pt idx="18">
                  <c:v>406.55</c:v>
                </c:pt>
                <c:pt idx="19">
                  <c:v>412.07</c:v>
                </c:pt>
                <c:pt idx="20">
                  <c:v>394.66</c:v>
                </c:pt>
                <c:pt idx="21">
                  <c:v>414.83</c:v>
                </c:pt>
                <c:pt idx="22">
                  <c:v>425.69</c:v>
                </c:pt>
                <c:pt idx="23">
                  <c:v>395</c:v>
                </c:pt>
                <c:pt idx="24">
                  <c:v>410</c:v>
                </c:pt>
                <c:pt idx="25">
                  <c:v>396.38</c:v>
                </c:pt>
                <c:pt idx="26">
                  <c:v>414.31</c:v>
                </c:pt>
                <c:pt idx="27">
                  <c:v>408.45</c:v>
                </c:pt>
                <c:pt idx="28">
                  <c:v>416.9</c:v>
                </c:pt>
                <c:pt idx="29">
                  <c:v>407.07</c:v>
                </c:pt>
                <c:pt idx="30">
                  <c:v>403.1</c:v>
                </c:pt>
                <c:pt idx="31">
                  <c:v>410.69</c:v>
                </c:pt>
                <c:pt idx="32">
                  <c:v>433.45</c:v>
                </c:pt>
                <c:pt idx="33">
                  <c:v>397.76</c:v>
                </c:pt>
                <c:pt idx="34">
                  <c:v>403.28</c:v>
                </c:pt>
                <c:pt idx="35">
                  <c:v>412.76</c:v>
                </c:pt>
                <c:pt idx="36">
                  <c:v>412.76</c:v>
                </c:pt>
                <c:pt idx="37">
                  <c:v>412.76</c:v>
                </c:pt>
                <c:pt idx="38">
                  <c:v>412.76</c:v>
                </c:pt>
                <c:pt idx="39">
                  <c:v>424.83</c:v>
                </c:pt>
                <c:pt idx="40">
                  <c:v>428.45</c:v>
                </c:pt>
                <c:pt idx="41">
                  <c:v>414.83</c:v>
                </c:pt>
                <c:pt idx="42">
                  <c:v>414.83</c:v>
                </c:pt>
                <c:pt idx="43">
                  <c:v>411.03</c:v>
                </c:pt>
                <c:pt idx="44">
                  <c:v>400.52</c:v>
                </c:pt>
                <c:pt idx="45">
                  <c:v>397.59</c:v>
                </c:pt>
                <c:pt idx="46">
                  <c:v>424.83</c:v>
                </c:pt>
                <c:pt idx="47">
                  <c:v>406.72</c:v>
                </c:pt>
                <c:pt idx="48">
                  <c:v>390.35</c:v>
                </c:pt>
                <c:pt idx="49">
                  <c:v>405.86</c:v>
                </c:pt>
                <c:pt idx="50">
                  <c:v>412.24</c:v>
                </c:pt>
                <c:pt idx="51">
                  <c:v>410.35</c:v>
                </c:pt>
              </c:numCache>
            </c:numRef>
          </c:val>
          <c:smooth val="0"/>
          <c:extLst>
            <c:ext xmlns:c16="http://schemas.microsoft.com/office/drawing/2014/chart" uri="{C3380CC4-5D6E-409C-BE32-E72D297353CC}">
              <c16:uniqueId val="{00000000-235E-4B61-A18C-3C3FD39B3307}"/>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60"/>
          <c:min val="1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3.8645999475915085E-3"/>
              <c:y val="0.3591477442950250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egendEntry>
        <c:idx val="0"/>
        <c:delete val="1"/>
      </c:legendEntry>
      <c:layout>
        <c:manualLayout>
          <c:xMode val="edge"/>
          <c:yMode val="edge"/>
          <c:x val="0.29701748860339827"/>
          <c:y val="0.95050469634245272"/>
          <c:w val="0.47147086614173228"/>
          <c:h val="4.930641926261925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6509430734566"/>
          <c:y val="3.2107103778240255E-2"/>
          <c:w val="0.87375511371134484"/>
          <c:h val="0.77965469457131975"/>
        </c:manualLayout>
      </c:layout>
      <c:barChart>
        <c:barDir val="col"/>
        <c:grouping val="stacked"/>
        <c:varyColors val="0"/>
        <c:ser>
          <c:idx val="1"/>
          <c:order val="0"/>
          <c:tx>
            <c:strRef>
              <c:f>Jajca!$B$100</c:f>
              <c:strCache>
                <c:ptCount val="1"/>
                <c:pt idx="0">
                  <c:v>XL</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Jajca!$B$101:$B$152</c:f>
              <c:numCache>
                <c:formatCode>#,##0</c:formatCode>
                <c:ptCount val="52"/>
                <c:pt idx="0">
                  <c:v>64686</c:v>
                </c:pt>
                <c:pt idx="1">
                  <c:v>62657</c:v>
                </c:pt>
                <c:pt idx="2">
                  <c:v>52930</c:v>
                </c:pt>
                <c:pt idx="3">
                  <c:v>60542</c:v>
                </c:pt>
                <c:pt idx="4">
                  <c:v>55748</c:v>
                </c:pt>
                <c:pt idx="5">
                  <c:v>8690</c:v>
                </c:pt>
                <c:pt idx="6">
                  <c:v>65146</c:v>
                </c:pt>
                <c:pt idx="7">
                  <c:v>69496</c:v>
                </c:pt>
                <c:pt idx="8">
                  <c:v>80324</c:v>
                </c:pt>
                <c:pt idx="9">
                  <c:v>84239</c:v>
                </c:pt>
                <c:pt idx="10">
                  <c:v>95125</c:v>
                </c:pt>
                <c:pt idx="11">
                  <c:v>92230</c:v>
                </c:pt>
                <c:pt idx="12">
                  <c:v>93940</c:v>
                </c:pt>
                <c:pt idx="13">
                  <c:v>100581</c:v>
                </c:pt>
                <c:pt idx="14">
                  <c:v>109812</c:v>
                </c:pt>
                <c:pt idx="15">
                  <c:v>106189</c:v>
                </c:pt>
                <c:pt idx="16">
                  <c:v>101770</c:v>
                </c:pt>
                <c:pt idx="17">
                  <c:v>88745</c:v>
                </c:pt>
                <c:pt idx="18">
                  <c:v>90439</c:v>
                </c:pt>
                <c:pt idx="19">
                  <c:v>93648</c:v>
                </c:pt>
                <c:pt idx="20">
                  <c:v>92974</c:v>
                </c:pt>
                <c:pt idx="21">
                  <c:v>93108</c:v>
                </c:pt>
                <c:pt idx="22">
                  <c:v>88030</c:v>
                </c:pt>
                <c:pt idx="23">
                  <c:v>74863</c:v>
                </c:pt>
                <c:pt idx="24">
                  <c:v>73179</c:v>
                </c:pt>
                <c:pt idx="25">
                  <c:v>69538</c:v>
                </c:pt>
                <c:pt idx="26">
                  <c:v>72629</c:v>
                </c:pt>
                <c:pt idx="27">
                  <c:v>74665</c:v>
                </c:pt>
                <c:pt idx="28">
                  <c:v>75944</c:v>
                </c:pt>
                <c:pt idx="29">
                  <c:v>78040</c:v>
                </c:pt>
                <c:pt idx="30">
                  <c:v>78135</c:v>
                </c:pt>
                <c:pt idx="31">
                  <c:v>87600</c:v>
                </c:pt>
                <c:pt idx="32">
                  <c:v>87653</c:v>
                </c:pt>
                <c:pt idx="33">
                  <c:v>96926</c:v>
                </c:pt>
                <c:pt idx="34">
                  <c:v>103307</c:v>
                </c:pt>
                <c:pt idx="35">
                  <c:v>110858</c:v>
                </c:pt>
                <c:pt idx="36">
                  <c:v>104327</c:v>
                </c:pt>
                <c:pt idx="37">
                  <c:v>108022</c:v>
                </c:pt>
                <c:pt idx="38">
                  <c:v>100497</c:v>
                </c:pt>
                <c:pt idx="39">
                  <c:v>104865</c:v>
                </c:pt>
                <c:pt idx="40">
                  <c:v>102145</c:v>
                </c:pt>
                <c:pt idx="41">
                  <c:v>12350</c:v>
                </c:pt>
                <c:pt idx="42">
                  <c:v>8860</c:v>
                </c:pt>
                <c:pt idx="43">
                  <c:v>5980</c:v>
                </c:pt>
                <c:pt idx="44">
                  <c:v>3840</c:v>
                </c:pt>
                <c:pt idx="45">
                  <c:v>88120</c:v>
                </c:pt>
                <c:pt idx="46">
                  <c:v>3880</c:v>
                </c:pt>
                <c:pt idx="47">
                  <c:v>3980</c:v>
                </c:pt>
                <c:pt idx="48">
                  <c:v>3760</c:v>
                </c:pt>
                <c:pt idx="49">
                  <c:v>4320</c:v>
                </c:pt>
                <c:pt idx="50">
                  <c:v>4630</c:v>
                </c:pt>
                <c:pt idx="51">
                  <c:v>4170</c:v>
                </c:pt>
              </c:numCache>
            </c:numRef>
          </c:val>
          <c:extLst>
            <c:ext xmlns:c16="http://schemas.microsoft.com/office/drawing/2014/chart" uri="{C3380CC4-5D6E-409C-BE32-E72D297353CC}">
              <c16:uniqueId val="{00000000-D4FF-4110-ADB7-F65564265A70}"/>
            </c:ext>
          </c:extLst>
        </c:ser>
        <c:ser>
          <c:idx val="2"/>
          <c:order val="1"/>
          <c:tx>
            <c:strRef>
              <c:f>Jajca!$C$100</c:f>
              <c:strCache>
                <c:ptCount val="1"/>
                <c:pt idx="0">
                  <c:v>L</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Jajca!$C$101:$C$152</c:f>
              <c:numCache>
                <c:formatCode>#,##0</c:formatCode>
                <c:ptCount val="52"/>
                <c:pt idx="0">
                  <c:v>904369</c:v>
                </c:pt>
                <c:pt idx="1">
                  <c:v>896942</c:v>
                </c:pt>
                <c:pt idx="2">
                  <c:v>715205</c:v>
                </c:pt>
                <c:pt idx="3">
                  <c:v>767367</c:v>
                </c:pt>
                <c:pt idx="4">
                  <c:v>720331</c:v>
                </c:pt>
                <c:pt idx="5">
                  <c:v>756079</c:v>
                </c:pt>
                <c:pt idx="6">
                  <c:v>767901</c:v>
                </c:pt>
                <c:pt idx="7">
                  <c:v>990718</c:v>
                </c:pt>
                <c:pt idx="8">
                  <c:v>1028305</c:v>
                </c:pt>
                <c:pt idx="9">
                  <c:v>957731</c:v>
                </c:pt>
                <c:pt idx="10">
                  <c:v>1171210</c:v>
                </c:pt>
                <c:pt idx="11">
                  <c:v>1141246</c:v>
                </c:pt>
                <c:pt idx="12">
                  <c:v>1240591</c:v>
                </c:pt>
                <c:pt idx="13">
                  <c:v>1245770</c:v>
                </c:pt>
                <c:pt idx="14">
                  <c:v>1307386</c:v>
                </c:pt>
                <c:pt idx="15">
                  <c:v>1366259</c:v>
                </c:pt>
                <c:pt idx="16">
                  <c:v>1161213</c:v>
                </c:pt>
                <c:pt idx="17">
                  <c:v>1102402</c:v>
                </c:pt>
                <c:pt idx="18">
                  <c:v>1288203</c:v>
                </c:pt>
                <c:pt idx="19">
                  <c:v>1152045</c:v>
                </c:pt>
                <c:pt idx="20">
                  <c:v>1183474</c:v>
                </c:pt>
                <c:pt idx="21">
                  <c:v>1150440</c:v>
                </c:pt>
                <c:pt idx="22">
                  <c:v>1245598</c:v>
                </c:pt>
                <c:pt idx="23">
                  <c:v>998598</c:v>
                </c:pt>
                <c:pt idx="24">
                  <c:v>915651</c:v>
                </c:pt>
                <c:pt idx="25">
                  <c:v>938542</c:v>
                </c:pt>
                <c:pt idx="26">
                  <c:v>925103</c:v>
                </c:pt>
                <c:pt idx="27">
                  <c:v>995125</c:v>
                </c:pt>
                <c:pt idx="28">
                  <c:v>993728</c:v>
                </c:pt>
                <c:pt idx="29">
                  <c:v>1027230</c:v>
                </c:pt>
                <c:pt idx="30">
                  <c:v>1025644</c:v>
                </c:pt>
                <c:pt idx="31">
                  <c:v>1126867</c:v>
                </c:pt>
                <c:pt idx="32">
                  <c:v>1065530</c:v>
                </c:pt>
                <c:pt idx="33">
                  <c:v>1296379</c:v>
                </c:pt>
                <c:pt idx="34">
                  <c:v>1261553</c:v>
                </c:pt>
                <c:pt idx="35">
                  <c:v>1286845</c:v>
                </c:pt>
                <c:pt idx="36">
                  <c:v>1291276</c:v>
                </c:pt>
                <c:pt idx="37">
                  <c:v>1391175</c:v>
                </c:pt>
                <c:pt idx="38">
                  <c:v>1378984</c:v>
                </c:pt>
                <c:pt idx="39">
                  <c:v>1322419</c:v>
                </c:pt>
                <c:pt idx="40">
                  <c:v>1317807</c:v>
                </c:pt>
                <c:pt idx="41">
                  <c:v>1313179</c:v>
                </c:pt>
                <c:pt idx="42">
                  <c:v>1272489</c:v>
                </c:pt>
                <c:pt idx="43">
                  <c:v>1257614</c:v>
                </c:pt>
                <c:pt idx="44">
                  <c:v>1368590</c:v>
                </c:pt>
                <c:pt idx="45">
                  <c:v>1313605</c:v>
                </c:pt>
                <c:pt idx="46">
                  <c:v>1197358</c:v>
                </c:pt>
                <c:pt idx="47">
                  <c:v>1165232</c:v>
                </c:pt>
                <c:pt idx="48">
                  <c:v>1134552</c:v>
                </c:pt>
                <c:pt idx="49">
                  <c:v>1171733</c:v>
                </c:pt>
                <c:pt idx="50">
                  <c:v>1222170</c:v>
                </c:pt>
                <c:pt idx="51">
                  <c:v>1171808</c:v>
                </c:pt>
              </c:numCache>
            </c:numRef>
          </c:val>
          <c:extLst>
            <c:ext xmlns:c16="http://schemas.microsoft.com/office/drawing/2014/chart" uri="{C3380CC4-5D6E-409C-BE32-E72D297353CC}">
              <c16:uniqueId val="{00000001-D4FF-4110-ADB7-F65564265A70}"/>
            </c:ext>
          </c:extLst>
        </c:ser>
        <c:ser>
          <c:idx val="3"/>
          <c:order val="2"/>
          <c:tx>
            <c:strRef>
              <c:f>Jajca!$D$100</c:f>
              <c:strCache>
                <c:ptCount val="1"/>
                <c:pt idx="0">
                  <c:v>M</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Jajca!$D$101:$D$152</c:f>
              <c:numCache>
                <c:formatCode>#,##0</c:formatCode>
                <c:ptCount val="52"/>
                <c:pt idx="0">
                  <c:v>1187379</c:v>
                </c:pt>
                <c:pt idx="1">
                  <c:v>1271875</c:v>
                </c:pt>
                <c:pt idx="2">
                  <c:v>1043700</c:v>
                </c:pt>
                <c:pt idx="3">
                  <c:v>1251125</c:v>
                </c:pt>
                <c:pt idx="4">
                  <c:v>915689</c:v>
                </c:pt>
                <c:pt idx="5">
                  <c:v>1033912</c:v>
                </c:pt>
                <c:pt idx="6">
                  <c:v>1015134</c:v>
                </c:pt>
                <c:pt idx="7">
                  <c:v>1042136</c:v>
                </c:pt>
                <c:pt idx="8">
                  <c:v>1048901</c:v>
                </c:pt>
                <c:pt idx="9">
                  <c:v>1190406</c:v>
                </c:pt>
                <c:pt idx="10">
                  <c:v>1345616</c:v>
                </c:pt>
                <c:pt idx="11">
                  <c:v>1328061</c:v>
                </c:pt>
                <c:pt idx="12">
                  <c:v>1667800</c:v>
                </c:pt>
                <c:pt idx="13">
                  <c:v>1551943</c:v>
                </c:pt>
                <c:pt idx="14">
                  <c:v>1232361</c:v>
                </c:pt>
                <c:pt idx="15">
                  <c:v>1617760</c:v>
                </c:pt>
                <c:pt idx="16">
                  <c:v>1426672</c:v>
                </c:pt>
                <c:pt idx="17">
                  <c:v>1220973</c:v>
                </c:pt>
                <c:pt idx="18">
                  <c:v>1476829</c:v>
                </c:pt>
                <c:pt idx="19">
                  <c:v>1484844</c:v>
                </c:pt>
                <c:pt idx="20">
                  <c:v>1367328</c:v>
                </c:pt>
                <c:pt idx="21">
                  <c:v>1264379</c:v>
                </c:pt>
                <c:pt idx="22">
                  <c:v>1287349</c:v>
                </c:pt>
                <c:pt idx="23">
                  <c:v>1219557</c:v>
                </c:pt>
                <c:pt idx="24">
                  <c:v>1159565</c:v>
                </c:pt>
                <c:pt idx="25">
                  <c:v>1182368</c:v>
                </c:pt>
                <c:pt idx="26">
                  <c:v>1148148</c:v>
                </c:pt>
                <c:pt idx="27">
                  <c:v>1202879</c:v>
                </c:pt>
                <c:pt idx="28">
                  <c:v>1287595</c:v>
                </c:pt>
                <c:pt idx="29">
                  <c:v>1421702</c:v>
                </c:pt>
                <c:pt idx="30">
                  <c:v>1226219</c:v>
                </c:pt>
                <c:pt idx="31">
                  <c:v>1386838</c:v>
                </c:pt>
                <c:pt idx="32">
                  <c:v>1173008</c:v>
                </c:pt>
                <c:pt idx="33">
                  <c:v>1584266</c:v>
                </c:pt>
                <c:pt idx="34">
                  <c:v>1420888</c:v>
                </c:pt>
                <c:pt idx="35">
                  <c:v>1526563</c:v>
                </c:pt>
                <c:pt idx="36">
                  <c:v>1516775</c:v>
                </c:pt>
                <c:pt idx="37">
                  <c:v>1456593</c:v>
                </c:pt>
                <c:pt idx="38">
                  <c:v>1443270</c:v>
                </c:pt>
                <c:pt idx="39">
                  <c:v>1507842</c:v>
                </c:pt>
                <c:pt idx="40">
                  <c:v>1483275</c:v>
                </c:pt>
                <c:pt idx="41">
                  <c:v>1429529</c:v>
                </c:pt>
                <c:pt idx="42">
                  <c:v>1457288</c:v>
                </c:pt>
                <c:pt idx="43">
                  <c:v>1378784</c:v>
                </c:pt>
                <c:pt idx="44">
                  <c:v>1556348</c:v>
                </c:pt>
                <c:pt idx="45">
                  <c:v>1398864</c:v>
                </c:pt>
                <c:pt idx="46">
                  <c:v>1273332</c:v>
                </c:pt>
                <c:pt idx="47">
                  <c:v>1229412</c:v>
                </c:pt>
                <c:pt idx="48">
                  <c:v>1396196</c:v>
                </c:pt>
                <c:pt idx="49">
                  <c:v>1466262</c:v>
                </c:pt>
                <c:pt idx="50">
                  <c:v>1429749</c:v>
                </c:pt>
                <c:pt idx="51">
                  <c:v>1127442</c:v>
                </c:pt>
              </c:numCache>
            </c:numRef>
          </c:val>
          <c:extLst>
            <c:ext xmlns:c16="http://schemas.microsoft.com/office/drawing/2014/chart" uri="{C3380CC4-5D6E-409C-BE32-E72D297353CC}">
              <c16:uniqueId val="{00000002-D4FF-4110-ADB7-F65564265A70}"/>
            </c:ext>
          </c:extLst>
        </c:ser>
        <c:ser>
          <c:idx val="0"/>
          <c:order val="3"/>
          <c:tx>
            <c:strRef>
              <c:f>Jajca!$E$100</c:f>
              <c:strCache>
                <c:ptCount val="1"/>
                <c:pt idx="0">
                  <c:v>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val>
            <c:numRef>
              <c:f>Jajca!$E$101:$E$152</c:f>
              <c:numCache>
                <c:formatCode>#,##0</c:formatCode>
                <c:ptCount val="52"/>
                <c:pt idx="0">
                  <c:v>399818</c:v>
                </c:pt>
                <c:pt idx="1">
                  <c:v>344434</c:v>
                </c:pt>
                <c:pt idx="2">
                  <c:v>372697</c:v>
                </c:pt>
                <c:pt idx="3">
                  <c:v>351991</c:v>
                </c:pt>
                <c:pt idx="4">
                  <c:v>361901</c:v>
                </c:pt>
                <c:pt idx="5">
                  <c:v>322947</c:v>
                </c:pt>
                <c:pt idx="6">
                  <c:v>436780</c:v>
                </c:pt>
                <c:pt idx="7">
                  <c:v>393173</c:v>
                </c:pt>
                <c:pt idx="8">
                  <c:v>447364</c:v>
                </c:pt>
                <c:pt idx="9">
                  <c:v>462678</c:v>
                </c:pt>
                <c:pt idx="10">
                  <c:v>581177</c:v>
                </c:pt>
                <c:pt idx="11">
                  <c:v>569459</c:v>
                </c:pt>
                <c:pt idx="12">
                  <c:v>579452</c:v>
                </c:pt>
                <c:pt idx="13">
                  <c:v>530103</c:v>
                </c:pt>
                <c:pt idx="14">
                  <c:v>814086</c:v>
                </c:pt>
                <c:pt idx="15">
                  <c:v>511497</c:v>
                </c:pt>
                <c:pt idx="16">
                  <c:v>568401</c:v>
                </c:pt>
                <c:pt idx="17">
                  <c:v>476376</c:v>
                </c:pt>
                <c:pt idx="18">
                  <c:v>490645</c:v>
                </c:pt>
                <c:pt idx="19">
                  <c:v>545002</c:v>
                </c:pt>
                <c:pt idx="20">
                  <c:v>529227</c:v>
                </c:pt>
                <c:pt idx="21">
                  <c:v>548519</c:v>
                </c:pt>
                <c:pt idx="22">
                  <c:v>524129</c:v>
                </c:pt>
                <c:pt idx="23">
                  <c:v>451355</c:v>
                </c:pt>
                <c:pt idx="24">
                  <c:v>394165</c:v>
                </c:pt>
                <c:pt idx="25">
                  <c:v>413231</c:v>
                </c:pt>
                <c:pt idx="26">
                  <c:v>414085</c:v>
                </c:pt>
                <c:pt idx="27">
                  <c:v>442429</c:v>
                </c:pt>
                <c:pt idx="28">
                  <c:v>418396</c:v>
                </c:pt>
                <c:pt idx="29">
                  <c:v>422446</c:v>
                </c:pt>
                <c:pt idx="30">
                  <c:v>444956</c:v>
                </c:pt>
                <c:pt idx="31">
                  <c:v>482501</c:v>
                </c:pt>
                <c:pt idx="32">
                  <c:v>508815</c:v>
                </c:pt>
                <c:pt idx="33">
                  <c:v>654592</c:v>
                </c:pt>
                <c:pt idx="34">
                  <c:v>708413</c:v>
                </c:pt>
                <c:pt idx="35">
                  <c:v>588235</c:v>
                </c:pt>
                <c:pt idx="36">
                  <c:v>609045</c:v>
                </c:pt>
                <c:pt idx="37">
                  <c:v>546191</c:v>
                </c:pt>
                <c:pt idx="38">
                  <c:v>566655</c:v>
                </c:pt>
                <c:pt idx="39">
                  <c:v>538874</c:v>
                </c:pt>
                <c:pt idx="40">
                  <c:v>576031</c:v>
                </c:pt>
                <c:pt idx="41">
                  <c:v>547209</c:v>
                </c:pt>
                <c:pt idx="42">
                  <c:v>535394</c:v>
                </c:pt>
                <c:pt idx="43">
                  <c:v>543666</c:v>
                </c:pt>
                <c:pt idx="44">
                  <c:v>535434</c:v>
                </c:pt>
                <c:pt idx="45">
                  <c:v>492344</c:v>
                </c:pt>
                <c:pt idx="46">
                  <c:v>563926</c:v>
                </c:pt>
                <c:pt idx="47">
                  <c:v>468667</c:v>
                </c:pt>
                <c:pt idx="48">
                  <c:v>441625</c:v>
                </c:pt>
                <c:pt idx="49">
                  <c:v>527507</c:v>
                </c:pt>
                <c:pt idx="50">
                  <c:v>528726</c:v>
                </c:pt>
                <c:pt idx="51">
                  <c:v>495177</c:v>
                </c:pt>
              </c:numCache>
            </c:numRef>
          </c:val>
          <c:extLst>
            <c:ext xmlns:c16="http://schemas.microsoft.com/office/drawing/2014/chart" uri="{C3380CC4-5D6E-409C-BE32-E72D297353CC}">
              <c16:uniqueId val="{00000003-D4FF-4110-ADB7-F65564265A70}"/>
            </c:ext>
          </c:extLst>
        </c:ser>
        <c:dLbls>
          <c:showLegendKey val="0"/>
          <c:showVal val="0"/>
          <c:showCatName val="0"/>
          <c:showSerName val="0"/>
          <c:showPercent val="0"/>
          <c:showBubbleSize val="0"/>
        </c:dLbls>
        <c:gapWidth val="150"/>
        <c:overlap val="100"/>
        <c:axId val="197752232"/>
        <c:axId val="1"/>
      </c:barChart>
      <c:catAx>
        <c:axId val="197752232"/>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sl-SI"/>
                  <a:t>TEDEN (2025)</a:t>
                </a:r>
              </a:p>
            </c:rich>
          </c:tx>
          <c:layout>
            <c:manualLayout>
              <c:xMode val="edge"/>
              <c:yMode val="edge"/>
              <c:x val="0.47040189994204046"/>
              <c:y val="0.87487652599283405"/>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sl-SI"/>
            </a:p>
          </c:txPr>
        </c:title>
        <c:numFmt formatCode="General" sourceLinked="0"/>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sl-SI"/>
          </a:p>
        </c:txPr>
        <c:crossAx val="1"/>
        <c:crosses val="autoZero"/>
        <c:auto val="1"/>
        <c:lblAlgn val="ctr"/>
        <c:lblOffset val="100"/>
        <c:tickLblSkip val="2"/>
        <c:tickMarkSkip val="1"/>
        <c:noMultiLvlLbl val="0"/>
      </c:catAx>
      <c:valAx>
        <c:axId val="1"/>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sl-SI"/>
                  <a:t>skupna količina (kg)</a:t>
                </a:r>
              </a:p>
            </c:rich>
          </c:tx>
          <c:layout>
            <c:manualLayout>
              <c:xMode val="edge"/>
              <c:yMode val="edge"/>
              <c:x val="1.2828378499366215E-3"/>
              <c:y val="0.26836247648880401"/>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sl-SI"/>
            </a:p>
          </c:txPr>
        </c:title>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sl-SI"/>
          </a:p>
        </c:txPr>
        <c:crossAx val="1977522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sl-SI"/>
    </a:p>
  </c:txPr>
  <c:printSettings>
    <c:headerFooter alignWithMargins="0"/>
    <c:pageMargins b="1" l="0.75" r="0.7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27699758370761E-2"/>
          <c:y val="2.1399277063404568E-2"/>
          <c:w val="0.93717242001662759"/>
          <c:h val="0.82831582422092498"/>
        </c:manualLayout>
      </c:layout>
      <c:lineChart>
        <c:grouping val="standard"/>
        <c:varyColors val="0"/>
        <c:ser>
          <c:idx val="1"/>
          <c:order val="0"/>
          <c:tx>
            <c:strRef>
              <c:f>Jajca!$X$157</c:f>
              <c:strCache>
                <c:ptCount val="1"/>
                <c:pt idx="0">
                  <c:v>SLOVENIJA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Jajca!$X$158:$X$209</c:f>
              <c:numCache>
                <c:formatCode>#,##0.00</c:formatCode>
                <c:ptCount val="52"/>
                <c:pt idx="0">
                  <c:v>202.72</c:v>
                </c:pt>
                <c:pt idx="1">
                  <c:v>205.38</c:v>
                </c:pt>
                <c:pt idx="2">
                  <c:v>210.86</c:v>
                </c:pt>
                <c:pt idx="3">
                  <c:v>211.45000000000002</c:v>
                </c:pt>
                <c:pt idx="4">
                  <c:v>207.04</c:v>
                </c:pt>
                <c:pt idx="5">
                  <c:v>208.97</c:v>
                </c:pt>
                <c:pt idx="6">
                  <c:v>206.28</c:v>
                </c:pt>
                <c:pt idx="7">
                  <c:v>203.75</c:v>
                </c:pt>
                <c:pt idx="8">
                  <c:v>207.71</c:v>
                </c:pt>
                <c:pt idx="9">
                  <c:v>206.52</c:v>
                </c:pt>
                <c:pt idx="10">
                  <c:v>207.51</c:v>
                </c:pt>
                <c:pt idx="11">
                  <c:v>207.87</c:v>
                </c:pt>
                <c:pt idx="12">
                  <c:v>205.24</c:v>
                </c:pt>
                <c:pt idx="13">
                  <c:v>207.03</c:v>
                </c:pt>
                <c:pt idx="14">
                  <c:v>207.46</c:v>
                </c:pt>
                <c:pt idx="15">
                  <c:v>202.09</c:v>
                </c:pt>
                <c:pt idx="16">
                  <c:v>205.43</c:v>
                </c:pt>
                <c:pt idx="17">
                  <c:v>206.6</c:v>
                </c:pt>
                <c:pt idx="18">
                  <c:v>205.8</c:v>
                </c:pt>
                <c:pt idx="19">
                  <c:v>200.89000000000001</c:v>
                </c:pt>
                <c:pt idx="20">
                  <c:v>207.89000000000001</c:v>
                </c:pt>
                <c:pt idx="21">
                  <c:v>201.37</c:v>
                </c:pt>
                <c:pt idx="22">
                  <c:v>202.49</c:v>
                </c:pt>
                <c:pt idx="23">
                  <c:v>203.18</c:v>
                </c:pt>
                <c:pt idx="24">
                  <c:v>202.22</c:v>
                </c:pt>
                <c:pt idx="25">
                  <c:v>196.37</c:v>
                </c:pt>
                <c:pt idx="26">
                  <c:v>206.64000000000001</c:v>
                </c:pt>
                <c:pt idx="27">
                  <c:v>204.78</c:v>
                </c:pt>
                <c:pt idx="28">
                  <c:v>207.42000000000002</c:v>
                </c:pt>
                <c:pt idx="29">
                  <c:v>208.9</c:v>
                </c:pt>
                <c:pt idx="30">
                  <c:v>204.54</c:v>
                </c:pt>
                <c:pt idx="31">
                  <c:v>206.92000000000002</c:v>
                </c:pt>
                <c:pt idx="32">
                  <c:v>208.98000000000002</c:v>
                </c:pt>
                <c:pt idx="33">
                  <c:v>204.64000000000001</c:v>
                </c:pt>
                <c:pt idx="34">
                  <c:v>210.34</c:v>
                </c:pt>
                <c:pt idx="35">
                  <c:v>206.73000000000002</c:v>
                </c:pt>
                <c:pt idx="36">
                  <c:v>208.92000000000002</c:v>
                </c:pt>
                <c:pt idx="37">
                  <c:v>210.5</c:v>
                </c:pt>
                <c:pt idx="38">
                  <c:v>204.24</c:v>
                </c:pt>
                <c:pt idx="39">
                  <c:v>211.27</c:v>
                </c:pt>
                <c:pt idx="40">
                  <c:v>208</c:v>
                </c:pt>
                <c:pt idx="41">
                  <c:v>205.74</c:v>
                </c:pt>
                <c:pt idx="42">
                  <c:v>208.76</c:v>
                </c:pt>
                <c:pt idx="43">
                  <c:v>209.82</c:v>
                </c:pt>
                <c:pt idx="44">
                  <c:v>209.63</c:v>
                </c:pt>
                <c:pt idx="45">
                  <c:v>210.49</c:v>
                </c:pt>
                <c:pt idx="46">
                  <c:v>209.4</c:v>
                </c:pt>
                <c:pt idx="47">
                  <c:v>211.06</c:v>
                </c:pt>
                <c:pt idx="48">
                  <c:v>210.03</c:v>
                </c:pt>
                <c:pt idx="49">
                  <c:v>204.99</c:v>
                </c:pt>
                <c:pt idx="50">
                  <c:v>207.75</c:v>
                </c:pt>
                <c:pt idx="51">
                  <c:v>211.48000000000002</c:v>
                </c:pt>
              </c:numCache>
            </c:numRef>
          </c:val>
          <c:smooth val="0"/>
          <c:extLst>
            <c:ext xmlns:c16="http://schemas.microsoft.com/office/drawing/2014/chart" uri="{C3380CC4-5D6E-409C-BE32-E72D297353CC}">
              <c16:uniqueId val="{00000000-473B-4CF3-BDD3-E3DB6BB7C42C}"/>
            </c:ext>
          </c:extLst>
        </c:ser>
        <c:ser>
          <c:idx val="2"/>
          <c:order val="1"/>
          <c:tx>
            <c:strRef>
              <c:f>Jajca!$AB$157</c:f>
              <c:strCache>
                <c:ptCount val="1"/>
                <c:pt idx="0">
                  <c:v>EU povprečje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Jajca!$AB$158:$AB$209</c:f>
              <c:numCache>
                <c:formatCode>0.00</c:formatCode>
                <c:ptCount val="52"/>
                <c:pt idx="0">
                  <c:v>239.76621019121038</c:v>
                </c:pt>
                <c:pt idx="1">
                  <c:v>236.61151376514169</c:v>
                </c:pt>
                <c:pt idx="2">
                  <c:v>235.75165494043452</c:v>
                </c:pt>
                <c:pt idx="3">
                  <c:v>236.73761849033937</c:v>
                </c:pt>
                <c:pt idx="4">
                  <c:v>237.21617346080689</c:v>
                </c:pt>
                <c:pt idx="5">
                  <c:v>241.49236724396846</c:v>
                </c:pt>
                <c:pt idx="6">
                  <c:v>246.46169094003409</c:v>
                </c:pt>
                <c:pt idx="7">
                  <c:v>252.05258303133451</c:v>
                </c:pt>
                <c:pt idx="8">
                  <c:v>259.62300372409652</c:v>
                </c:pt>
                <c:pt idx="9">
                  <c:v>269.24713175493054</c:v>
                </c:pt>
                <c:pt idx="10">
                  <c:v>276.37355332866161</c:v>
                </c:pt>
                <c:pt idx="11">
                  <c:v>280.9370720792873</c:v>
                </c:pt>
                <c:pt idx="12">
                  <c:v>283.59969381319462</c:v>
                </c:pt>
                <c:pt idx="13">
                  <c:v>283.34605862448706</c:v>
                </c:pt>
                <c:pt idx="14">
                  <c:v>283.10804127540302</c:v>
                </c:pt>
                <c:pt idx="15">
                  <c:v>280.87162295525081</c:v>
                </c:pt>
                <c:pt idx="16">
                  <c:v>276.77722188407256</c:v>
                </c:pt>
                <c:pt idx="17">
                  <c:v>272.97872764040454</c:v>
                </c:pt>
                <c:pt idx="18">
                  <c:v>268.73200620682752</c:v>
                </c:pt>
                <c:pt idx="19">
                  <c:v>265.90863497847636</c:v>
                </c:pt>
                <c:pt idx="20">
                  <c:v>263.47246194814301</c:v>
                </c:pt>
                <c:pt idx="21">
                  <c:v>261.4690609069977</c:v>
                </c:pt>
                <c:pt idx="22">
                  <c:v>260.25171298428273</c:v>
                </c:pt>
                <c:pt idx="23">
                  <c:v>258.82592226449094</c:v>
                </c:pt>
                <c:pt idx="24">
                  <c:v>258.54203359695668</c:v>
                </c:pt>
                <c:pt idx="25">
                  <c:v>256.83146389027934</c:v>
                </c:pt>
                <c:pt idx="26">
                  <c:v>255.37967360096107</c:v>
                </c:pt>
                <c:pt idx="27">
                  <c:v>254.0078554810292</c:v>
                </c:pt>
                <c:pt idx="28">
                  <c:v>255.21069430373419</c:v>
                </c:pt>
                <c:pt idx="29">
                  <c:v>253.95111387526285</c:v>
                </c:pt>
                <c:pt idx="30">
                  <c:v>254.76359744719193</c:v>
                </c:pt>
                <c:pt idx="31">
                  <c:v>254.40764686154773</c:v>
                </c:pt>
                <c:pt idx="32">
                  <c:v>255.06995194714185</c:v>
                </c:pt>
                <c:pt idx="33">
                  <c:v>256.7763431674843</c:v>
                </c:pt>
                <c:pt idx="34">
                  <c:v>256.62385742453512</c:v>
                </c:pt>
                <c:pt idx="35">
                  <c:v>257.6774673442423</c:v>
                </c:pt>
                <c:pt idx="36">
                  <c:v>260.9274235186503</c:v>
                </c:pt>
                <c:pt idx="37">
                  <c:v>262.87491326354314</c:v>
                </c:pt>
                <c:pt idx="38">
                  <c:v>265.76110013212724</c:v>
                </c:pt>
                <c:pt idx="39">
                  <c:v>269.63450394923865</c:v>
                </c:pt>
                <c:pt idx="40">
                  <c:v>276.84510183756339</c:v>
                </c:pt>
                <c:pt idx="41">
                  <c:v>281.19447512000005</c:v>
                </c:pt>
                <c:pt idx="42">
                  <c:v>286.04380737000008</c:v>
                </c:pt>
                <c:pt idx="43">
                  <c:v>287.40608203000005</c:v>
                </c:pt>
                <c:pt idx="44">
                  <c:v>288.39887498000002</c:v>
                </c:pt>
                <c:pt idx="45">
                  <c:v>289.34212639999998</c:v>
                </c:pt>
                <c:pt idx="46">
                  <c:v>293.89350252000003</c:v>
                </c:pt>
                <c:pt idx="47">
                  <c:v>295.08098083999994</c:v>
                </c:pt>
                <c:pt idx="48">
                  <c:v>296.39369187000005</c:v>
                </c:pt>
                <c:pt idx="49">
                  <c:v>296.32961889999996</c:v>
                </c:pt>
                <c:pt idx="50">
                  <c:v>295.69638952999998</c:v>
                </c:pt>
                <c:pt idx="51">
                  <c:v>294.26217514000007</c:v>
                </c:pt>
              </c:numCache>
            </c:numRef>
          </c:val>
          <c:smooth val="0"/>
          <c:extLst>
            <c:ext xmlns:c16="http://schemas.microsoft.com/office/drawing/2014/chart" uri="{C3380CC4-5D6E-409C-BE32-E72D297353CC}">
              <c16:uniqueId val="{00000001-473B-4CF3-BDD3-E3DB6BB7C42C}"/>
            </c:ext>
          </c:extLst>
        </c:ser>
        <c:ser>
          <c:idx val="3"/>
          <c:order val="2"/>
          <c:tx>
            <c:strRef>
              <c:f>Jajca!$AC$157</c:f>
              <c:strCache>
                <c:ptCount val="1"/>
                <c:pt idx="0">
                  <c:v>EU max</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Jajca!$AC$158:$AC$209</c:f>
              <c:numCache>
                <c:formatCode>0.00</c:formatCode>
                <c:ptCount val="52"/>
                <c:pt idx="0">
                  <c:v>291.36</c:v>
                </c:pt>
                <c:pt idx="1">
                  <c:v>295.52</c:v>
                </c:pt>
                <c:pt idx="2">
                  <c:v>289.60000000000002</c:v>
                </c:pt>
                <c:pt idx="3">
                  <c:v>288.16000000000003</c:v>
                </c:pt>
                <c:pt idx="4">
                  <c:v>289.60000000000002</c:v>
                </c:pt>
                <c:pt idx="5">
                  <c:v>299.2</c:v>
                </c:pt>
                <c:pt idx="6">
                  <c:v>307.36</c:v>
                </c:pt>
                <c:pt idx="7">
                  <c:v>304.32</c:v>
                </c:pt>
                <c:pt idx="8">
                  <c:v>302.87</c:v>
                </c:pt>
                <c:pt idx="9">
                  <c:v>309.8553</c:v>
                </c:pt>
                <c:pt idx="10">
                  <c:v>308.16840000000002</c:v>
                </c:pt>
                <c:pt idx="11">
                  <c:v>316.40000000000003</c:v>
                </c:pt>
                <c:pt idx="12">
                  <c:v>314.87580000000003</c:v>
                </c:pt>
                <c:pt idx="13">
                  <c:v>311.46430000000004</c:v>
                </c:pt>
                <c:pt idx="14">
                  <c:v>310.45999999999998</c:v>
                </c:pt>
                <c:pt idx="15">
                  <c:v>310.45999999999998</c:v>
                </c:pt>
                <c:pt idx="16">
                  <c:v>310.15000000000003</c:v>
                </c:pt>
                <c:pt idx="17">
                  <c:v>308.43</c:v>
                </c:pt>
                <c:pt idx="18">
                  <c:v>304.22000000000003</c:v>
                </c:pt>
                <c:pt idx="19">
                  <c:v>305.94</c:v>
                </c:pt>
                <c:pt idx="20">
                  <c:v>306.35000000000002</c:v>
                </c:pt>
                <c:pt idx="21">
                  <c:v>307.36</c:v>
                </c:pt>
                <c:pt idx="22">
                  <c:v>306.99</c:v>
                </c:pt>
                <c:pt idx="23">
                  <c:v>308.48</c:v>
                </c:pt>
                <c:pt idx="24">
                  <c:v>283.73</c:v>
                </c:pt>
                <c:pt idx="25">
                  <c:v>280.91000000000003</c:v>
                </c:pt>
                <c:pt idx="26">
                  <c:v>280.91000000000003</c:v>
                </c:pt>
                <c:pt idx="27">
                  <c:v>285.31</c:v>
                </c:pt>
                <c:pt idx="28">
                  <c:v>286.90000000000003</c:v>
                </c:pt>
                <c:pt idx="29">
                  <c:v>286.90000000000003</c:v>
                </c:pt>
                <c:pt idx="30">
                  <c:v>280.91000000000003</c:v>
                </c:pt>
                <c:pt idx="31">
                  <c:v>280.91000000000003</c:v>
                </c:pt>
                <c:pt idx="32">
                  <c:v>280.62</c:v>
                </c:pt>
                <c:pt idx="33">
                  <c:v>284.52</c:v>
                </c:pt>
                <c:pt idx="34">
                  <c:v>279.85000000000002</c:v>
                </c:pt>
                <c:pt idx="35">
                  <c:v>287.64</c:v>
                </c:pt>
                <c:pt idx="36">
                  <c:v>290.31</c:v>
                </c:pt>
                <c:pt idx="37">
                  <c:v>287.91000000000003</c:v>
                </c:pt>
                <c:pt idx="38">
                  <c:v>295.32</c:v>
                </c:pt>
                <c:pt idx="39">
                  <c:v>296.42</c:v>
                </c:pt>
                <c:pt idx="40">
                  <c:v>296.42</c:v>
                </c:pt>
                <c:pt idx="41">
                  <c:v>347.84000000000003</c:v>
                </c:pt>
                <c:pt idx="42">
                  <c:v>332.48</c:v>
                </c:pt>
                <c:pt idx="43">
                  <c:v>331.84000000000003</c:v>
                </c:pt>
                <c:pt idx="44">
                  <c:v>336</c:v>
                </c:pt>
                <c:pt idx="45">
                  <c:v>332.8</c:v>
                </c:pt>
                <c:pt idx="46">
                  <c:v>319.53000000000003</c:v>
                </c:pt>
                <c:pt idx="47">
                  <c:v>317.48</c:v>
                </c:pt>
                <c:pt idx="48">
                  <c:v>320.73430000000002</c:v>
                </c:pt>
                <c:pt idx="49">
                  <c:v>328.35290000000003</c:v>
                </c:pt>
                <c:pt idx="50">
                  <c:v>315.1626</c:v>
                </c:pt>
                <c:pt idx="51">
                  <c:v>328.52430000000004</c:v>
                </c:pt>
              </c:numCache>
            </c:numRef>
          </c:val>
          <c:smooth val="0"/>
          <c:extLst>
            <c:ext xmlns:c16="http://schemas.microsoft.com/office/drawing/2014/chart" uri="{C3380CC4-5D6E-409C-BE32-E72D297353CC}">
              <c16:uniqueId val="{00000002-473B-4CF3-BDD3-E3DB6BB7C42C}"/>
            </c:ext>
          </c:extLst>
        </c:ser>
        <c:ser>
          <c:idx val="4"/>
          <c:order val="3"/>
          <c:tx>
            <c:strRef>
              <c:f>Jajca!$AD$157</c:f>
              <c:strCache>
                <c:ptCount val="1"/>
                <c:pt idx="0">
                  <c:v>EU min</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Jajca!$AD$158:$AD$209</c:f>
              <c:numCache>
                <c:formatCode>0.00</c:formatCode>
                <c:ptCount val="52"/>
                <c:pt idx="0">
                  <c:v>167.72</c:v>
                </c:pt>
                <c:pt idx="1">
                  <c:v>161.12</c:v>
                </c:pt>
                <c:pt idx="2">
                  <c:v>170.01</c:v>
                </c:pt>
                <c:pt idx="3">
                  <c:v>167.19</c:v>
                </c:pt>
                <c:pt idx="4">
                  <c:v>165.91</c:v>
                </c:pt>
                <c:pt idx="5">
                  <c:v>172.91</c:v>
                </c:pt>
                <c:pt idx="6">
                  <c:v>172.91</c:v>
                </c:pt>
                <c:pt idx="7">
                  <c:v>172.91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178.1</c:v>
                </c:pt>
                <c:pt idx="28">
                  <c:v>168.18</c:v>
                </c:pt>
                <c:pt idx="29">
                  <c:v>172.91</c:v>
                </c:pt>
                <c:pt idx="30">
                  <c:v>172.91</c:v>
                </c:pt>
                <c:pt idx="31">
                  <c:v>172.91</c:v>
                </c:pt>
                <c:pt idx="32">
                  <c:v>172.91</c:v>
                </c:pt>
                <c:pt idx="33">
                  <c:v>172.91</c:v>
                </c:pt>
                <c:pt idx="34">
                  <c:v>172.91</c:v>
                </c:pt>
                <c:pt idx="35">
                  <c:v>172.91</c:v>
                </c:pt>
                <c:pt idx="36">
                  <c:v>172.91</c:v>
                </c:pt>
                <c:pt idx="37">
                  <c:v>172.91</c:v>
                </c:pt>
                <c:pt idx="38">
                  <c:v>172.91</c:v>
                </c:pt>
                <c:pt idx="39">
                  <c:v>172.91</c:v>
                </c:pt>
                <c:pt idx="40">
                  <c:v>172.91</c:v>
                </c:pt>
                <c:pt idx="41">
                  <c:v>172.91</c:v>
                </c:pt>
                <c:pt idx="42">
                  <c:v>172.91</c:v>
                </c:pt>
                <c:pt idx="43">
                  <c:v>172.91</c:v>
                </c:pt>
                <c:pt idx="44">
                  <c:v>172.91</c:v>
                </c:pt>
                <c:pt idx="45">
                  <c:v>172.91</c:v>
                </c:pt>
                <c:pt idx="46">
                  <c:v>174.47</c:v>
                </c:pt>
                <c:pt idx="47">
                  <c:v>175.09</c:v>
                </c:pt>
                <c:pt idx="48">
                  <c:v>175.71</c:v>
                </c:pt>
                <c:pt idx="49">
                  <c:v>204.79</c:v>
                </c:pt>
                <c:pt idx="50">
                  <c:v>207.67000000000002</c:v>
                </c:pt>
                <c:pt idx="51">
                  <c:v>203.70000000000002</c:v>
                </c:pt>
              </c:numCache>
            </c:numRef>
          </c:val>
          <c:smooth val="0"/>
          <c:extLst>
            <c:ext xmlns:c16="http://schemas.microsoft.com/office/drawing/2014/chart" uri="{C3380CC4-5D6E-409C-BE32-E72D297353CC}">
              <c16:uniqueId val="{00000003-473B-4CF3-BDD3-E3DB6BB7C42C}"/>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a:t>
                </a:r>
              </a:p>
            </c:rich>
          </c:tx>
          <c:layout>
            <c:manualLayout>
              <c:xMode val="edge"/>
              <c:yMode val="edge"/>
              <c:x val="0.48005748549902366"/>
              <c:y val="0.9059975286895481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EUR/100KG</a:t>
                </a:r>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493521605500707E-2"/>
          <c:y val="1.5514356643524008E-2"/>
          <c:w val="0.84071853039539424"/>
          <c:h val="0.85241615776180912"/>
        </c:manualLayout>
      </c:layout>
      <c:barChart>
        <c:barDir val="col"/>
        <c:grouping val="clustered"/>
        <c:varyColors val="0"/>
        <c:ser>
          <c:idx val="0"/>
          <c:order val="0"/>
          <c:tx>
            <c:strRef>
              <c:f>Perutnina!$B$11</c:f>
              <c:strCache>
                <c:ptCount val="1"/>
                <c:pt idx="0">
                  <c:v>Količina v kg</c:v>
                </c:pt>
              </c:strCache>
            </c:strRef>
          </c:tx>
          <c:spPr>
            <a:solidFill>
              <a:schemeClr val="accent1"/>
            </a:solidFill>
            <a:ln>
              <a:noFill/>
            </a:ln>
            <a:effectLst/>
          </c:spPr>
          <c:invertIfNegative val="0"/>
          <c:val>
            <c:numRef>
              <c:f>Perutnina!$B$12:$B$63</c:f>
              <c:numCache>
                <c:formatCode>#,##0</c:formatCode>
                <c:ptCount val="52"/>
                <c:pt idx="0">
                  <c:v>31942</c:v>
                </c:pt>
                <c:pt idx="1">
                  <c:v>57696</c:v>
                </c:pt>
                <c:pt idx="2">
                  <c:v>54009</c:v>
                </c:pt>
                <c:pt idx="3">
                  <c:v>47392</c:v>
                </c:pt>
                <c:pt idx="4">
                  <c:v>43784</c:v>
                </c:pt>
                <c:pt idx="5">
                  <c:v>53979</c:v>
                </c:pt>
                <c:pt idx="6">
                  <c:v>53711</c:v>
                </c:pt>
                <c:pt idx="7">
                  <c:v>46967</c:v>
                </c:pt>
                <c:pt idx="8">
                  <c:v>49535</c:v>
                </c:pt>
                <c:pt idx="9">
                  <c:v>47486</c:v>
                </c:pt>
                <c:pt idx="10">
                  <c:v>49676</c:v>
                </c:pt>
                <c:pt idx="11">
                  <c:v>102006</c:v>
                </c:pt>
                <c:pt idx="12">
                  <c:v>50528</c:v>
                </c:pt>
                <c:pt idx="13">
                  <c:v>45193</c:v>
                </c:pt>
                <c:pt idx="14">
                  <c:v>44662</c:v>
                </c:pt>
                <c:pt idx="15">
                  <c:v>55505</c:v>
                </c:pt>
                <c:pt idx="16">
                  <c:v>40144</c:v>
                </c:pt>
                <c:pt idx="17">
                  <c:v>28840</c:v>
                </c:pt>
                <c:pt idx="18">
                  <c:v>42548</c:v>
                </c:pt>
                <c:pt idx="19">
                  <c:v>44676</c:v>
                </c:pt>
                <c:pt idx="20">
                  <c:v>41424</c:v>
                </c:pt>
                <c:pt idx="21">
                  <c:v>56815</c:v>
                </c:pt>
                <c:pt idx="22">
                  <c:v>47940</c:v>
                </c:pt>
                <c:pt idx="23">
                  <c:v>38148</c:v>
                </c:pt>
                <c:pt idx="24">
                  <c:v>43473</c:v>
                </c:pt>
                <c:pt idx="25">
                  <c:v>39572</c:v>
                </c:pt>
                <c:pt idx="26">
                  <c:v>42750</c:v>
                </c:pt>
                <c:pt idx="27">
                  <c:v>38464</c:v>
                </c:pt>
                <c:pt idx="28">
                  <c:v>28593</c:v>
                </c:pt>
                <c:pt idx="29">
                  <c:v>44613</c:v>
                </c:pt>
                <c:pt idx="30">
                  <c:v>35075</c:v>
                </c:pt>
                <c:pt idx="31">
                  <c:v>41232</c:v>
                </c:pt>
                <c:pt idx="32">
                  <c:v>37200</c:v>
                </c:pt>
                <c:pt idx="33">
                  <c:v>45039</c:v>
                </c:pt>
                <c:pt idx="34">
                  <c:v>49523</c:v>
                </c:pt>
                <c:pt idx="35">
                  <c:v>54382</c:v>
                </c:pt>
                <c:pt idx="36">
                  <c:v>44887</c:v>
                </c:pt>
                <c:pt idx="37">
                  <c:v>48534</c:v>
                </c:pt>
                <c:pt idx="38">
                  <c:v>45356</c:v>
                </c:pt>
                <c:pt idx="39">
                  <c:v>53209</c:v>
                </c:pt>
                <c:pt idx="40">
                  <c:v>45286</c:v>
                </c:pt>
                <c:pt idx="41">
                  <c:v>57948</c:v>
                </c:pt>
                <c:pt idx="42">
                  <c:v>21293</c:v>
                </c:pt>
                <c:pt idx="43">
                  <c:v>46608</c:v>
                </c:pt>
                <c:pt idx="44">
                  <c:v>91612</c:v>
                </c:pt>
                <c:pt idx="45">
                  <c:v>60867</c:v>
                </c:pt>
                <c:pt idx="46">
                  <c:v>58169</c:v>
                </c:pt>
                <c:pt idx="47">
                  <c:v>46807</c:v>
                </c:pt>
                <c:pt idx="48">
                  <c:v>55223</c:v>
                </c:pt>
                <c:pt idx="49">
                  <c:v>56141</c:v>
                </c:pt>
                <c:pt idx="50">
                  <c:v>68510</c:v>
                </c:pt>
                <c:pt idx="51">
                  <c:v>54883</c:v>
                </c:pt>
              </c:numCache>
            </c:numRef>
          </c:val>
          <c:extLst>
            <c:ext xmlns:c16="http://schemas.microsoft.com/office/drawing/2014/chart" uri="{C3380CC4-5D6E-409C-BE32-E72D297353CC}">
              <c16:uniqueId val="{00000000-A389-4E41-910A-C1B2C6F556A8}"/>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Perutnina!$C$11</c:f>
              <c:strCache>
                <c:ptCount val="1"/>
                <c:pt idx="0">
                  <c:v>Cena v €/100 kg </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Perutnina!$C$12:$C$63</c:f>
              <c:numCache>
                <c:formatCode>#,##0.00</c:formatCode>
                <c:ptCount val="52"/>
                <c:pt idx="0">
                  <c:v>295.67</c:v>
                </c:pt>
                <c:pt idx="1">
                  <c:v>274.68</c:v>
                </c:pt>
                <c:pt idx="2">
                  <c:v>303.14</c:v>
                </c:pt>
                <c:pt idx="3">
                  <c:v>305.04000000000002</c:v>
                </c:pt>
                <c:pt idx="4">
                  <c:v>306.39999999999998</c:v>
                </c:pt>
                <c:pt idx="5">
                  <c:v>304.47000000000003</c:v>
                </c:pt>
                <c:pt idx="6">
                  <c:v>305.95999999999998</c:v>
                </c:pt>
                <c:pt idx="7">
                  <c:v>307.02999999999997</c:v>
                </c:pt>
                <c:pt idx="8">
                  <c:v>303.77999999999997</c:v>
                </c:pt>
                <c:pt idx="9">
                  <c:v>305.41000000000003</c:v>
                </c:pt>
                <c:pt idx="10">
                  <c:v>301.91000000000003</c:v>
                </c:pt>
                <c:pt idx="11">
                  <c:v>246.52</c:v>
                </c:pt>
                <c:pt idx="12">
                  <c:v>299.26</c:v>
                </c:pt>
                <c:pt idx="13">
                  <c:v>294.47000000000003</c:v>
                </c:pt>
                <c:pt idx="14">
                  <c:v>298.32</c:v>
                </c:pt>
                <c:pt idx="15">
                  <c:v>302.49</c:v>
                </c:pt>
                <c:pt idx="16">
                  <c:v>298.10000000000002</c:v>
                </c:pt>
                <c:pt idx="17">
                  <c:v>298.31</c:v>
                </c:pt>
                <c:pt idx="18">
                  <c:v>298.64999999999998</c:v>
                </c:pt>
                <c:pt idx="19">
                  <c:v>300.83999999999997</c:v>
                </c:pt>
                <c:pt idx="20">
                  <c:v>296.49</c:v>
                </c:pt>
                <c:pt idx="21">
                  <c:v>297.7</c:v>
                </c:pt>
                <c:pt idx="22">
                  <c:v>302.11</c:v>
                </c:pt>
                <c:pt idx="23">
                  <c:v>300.41000000000003</c:v>
                </c:pt>
                <c:pt idx="24">
                  <c:v>294.81</c:v>
                </c:pt>
                <c:pt idx="25">
                  <c:v>299.54000000000002</c:v>
                </c:pt>
                <c:pt idx="26">
                  <c:v>296.82</c:v>
                </c:pt>
                <c:pt idx="27">
                  <c:v>299.14999999999998</c:v>
                </c:pt>
                <c:pt idx="28">
                  <c:v>359.11</c:v>
                </c:pt>
                <c:pt idx="29">
                  <c:v>298.49</c:v>
                </c:pt>
                <c:pt idx="30">
                  <c:v>297.47000000000003</c:v>
                </c:pt>
                <c:pt idx="31">
                  <c:v>300.60000000000002</c:v>
                </c:pt>
                <c:pt idx="32">
                  <c:v>304.10000000000002</c:v>
                </c:pt>
                <c:pt idx="33">
                  <c:v>296.66000000000003</c:v>
                </c:pt>
                <c:pt idx="34">
                  <c:v>300.58</c:v>
                </c:pt>
                <c:pt idx="35">
                  <c:v>303.63</c:v>
                </c:pt>
                <c:pt idx="36">
                  <c:v>299.85000000000002</c:v>
                </c:pt>
                <c:pt idx="37">
                  <c:v>300.27</c:v>
                </c:pt>
                <c:pt idx="38">
                  <c:v>300.25</c:v>
                </c:pt>
                <c:pt idx="39">
                  <c:v>306.48</c:v>
                </c:pt>
                <c:pt idx="40">
                  <c:v>304.24</c:v>
                </c:pt>
                <c:pt idx="41">
                  <c:v>301.83</c:v>
                </c:pt>
                <c:pt idx="42">
                  <c:v>302.27</c:v>
                </c:pt>
                <c:pt idx="43">
                  <c:v>300.35000000000002</c:v>
                </c:pt>
                <c:pt idx="44">
                  <c:v>297.3</c:v>
                </c:pt>
                <c:pt idx="45">
                  <c:v>303.10000000000002</c:v>
                </c:pt>
                <c:pt idx="46">
                  <c:v>300.7</c:v>
                </c:pt>
                <c:pt idx="47">
                  <c:v>304.12</c:v>
                </c:pt>
                <c:pt idx="48">
                  <c:v>308.12</c:v>
                </c:pt>
                <c:pt idx="49">
                  <c:v>308.39</c:v>
                </c:pt>
                <c:pt idx="50">
                  <c:v>304.56</c:v>
                </c:pt>
                <c:pt idx="51">
                  <c:v>311.72000000000003</c:v>
                </c:pt>
              </c:numCache>
            </c:numRef>
          </c:val>
          <c:smooth val="0"/>
          <c:extLst>
            <c:ext xmlns:c16="http://schemas.microsoft.com/office/drawing/2014/chart" uri="{C3380CC4-5D6E-409C-BE32-E72D297353CC}">
              <c16:uniqueId val="{00000001-A389-4E41-910A-C1B2C6F556A8}"/>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tickLblSkip val="2"/>
        <c:noMultiLvlLbl val="0"/>
      </c:catAx>
      <c:valAx>
        <c:axId val="493797760"/>
        <c:scaling>
          <c:orientation val="minMax"/>
          <c:max val="11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410912206280216E-3"/>
              <c:y val="0.339015813757837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70"/>
          <c:min val="235"/>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7772976587183591"/>
              <c:y val="0.404373910187740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3094308271949879"/>
          <c:y val="0.95055388646039496"/>
          <c:w val="0.3481942151384303"/>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381202735127687E-2"/>
          <c:y val="1.541327258324504E-2"/>
          <c:w val="0.91866602582164969"/>
          <c:h val="0.83041422824812805"/>
        </c:manualLayout>
      </c:layout>
      <c:lineChart>
        <c:grouping val="standard"/>
        <c:varyColors val="0"/>
        <c:ser>
          <c:idx val="1"/>
          <c:order val="0"/>
          <c:tx>
            <c:strRef>
              <c:f>Perutnina!$X$68</c:f>
              <c:strCache>
                <c:ptCount val="1"/>
                <c:pt idx="0">
                  <c:v>SLOVENIJA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Perutnina!$X$69:$X$120</c:f>
              <c:numCache>
                <c:formatCode>#,##0.00</c:formatCode>
                <c:ptCount val="52"/>
                <c:pt idx="0">
                  <c:v>296</c:v>
                </c:pt>
                <c:pt idx="1">
                  <c:v>275</c:v>
                </c:pt>
                <c:pt idx="2">
                  <c:v>303</c:v>
                </c:pt>
                <c:pt idx="3">
                  <c:v>305.04000000000002</c:v>
                </c:pt>
                <c:pt idx="4">
                  <c:v>306.40000000000003</c:v>
                </c:pt>
                <c:pt idx="5">
                  <c:v>304.47000000000003</c:v>
                </c:pt>
                <c:pt idx="6">
                  <c:v>305.95999999999998</c:v>
                </c:pt>
                <c:pt idx="7">
                  <c:v>307.03000000000003</c:v>
                </c:pt>
                <c:pt idx="8">
                  <c:v>303.78000000000003</c:v>
                </c:pt>
                <c:pt idx="9">
                  <c:v>305.41000000000003</c:v>
                </c:pt>
                <c:pt idx="10">
                  <c:v>301.91000000000003</c:v>
                </c:pt>
                <c:pt idx="11">
                  <c:v>246.52</c:v>
                </c:pt>
                <c:pt idx="12">
                  <c:v>299.26</c:v>
                </c:pt>
                <c:pt idx="13">
                  <c:v>294.47000000000003</c:v>
                </c:pt>
                <c:pt idx="14">
                  <c:v>298.32</c:v>
                </c:pt>
                <c:pt idx="15">
                  <c:v>302.49</c:v>
                </c:pt>
                <c:pt idx="16">
                  <c:v>298.10000000000002</c:v>
                </c:pt>
                <c:pt idx="17">
                  <c:v>298.31</c:v>
                </c:pt>
                <c:pt idx="18">
                  <c:v>298.65000000000003</c:v>
                </c:pt>
                <c:pt idx="19">
                  <c:v>300.84000000000003</c:v>
                </c:pt>
                <c:pt idx="20">
                  <c:v>296.49</c:v>
                </c:pt>
                <c:pt idx="21">
                  <c:v>297.7</c:v>
                </c:pt>
                <c:pt idx="22">
                  <c:v>302.11</c:v>
                </c:pt>
                <c:pt idx="23">
                  <c:v>300.41000000000003</c:v>
                </c:pt>
                <c:pt idx="24">
                  <c:v>294.81</c:v>
                </c:pt>
                <c:pt idx="25">
                  <c:v>299.54000000000002</c:v>
                </c:pt>
                <c:pt idx="26">
                  <c:v>296.82</c:v>
                </c:pt>
                <c:pt idx="27">
                  <c:v>299.15000000000003</c:v>
                </c:pt>
                <c:pt idx="28">
                  <c:v>359.11</c:v>
                </c:pt>
                <c:pt idx="29">
                  <c:v>298.49</c:v>
                </c:pt>
                <c:pt idx="30">
                  <c:v>297.47000000000003</c:v>
                </c:pt>
                <c:pt idx="31">
                  <c:v>300.60000000000002</c:v>
                </c:pt>
                <c:pt idx="32">
                  <c:v>304.10000000000002</c:v>
                </c:pt>
                <c:pt idx="33">
                  <c:v>296.66000000000003</c:v>
                </c:pt>
                <c:pt idx="34">
                  <c:v>300.58</c:v>
                </c:pt>
                <c:pt idx="35">
                  <c:v>303.63</c:v>
                </c:pt>
                <c:pt idx="36">
                  <c:v>299.85000000000002</c:v>
                </c:pt>
                <c:pt idx="37">
                  <c:v>300.27</c:v>
                </c:pt>
                <c:pt idx="38">
                  <c:v>300.25</c:v>
                </c:pt>
                <c:pt idx="39">
                  <c:v>306.48</c:v>
                </c:pt>
                <c:pt idx="40">
                  <c:v>304.24</c:v>
                </c:pt>
                <c:pt idx="41">
                  <c:v>301.83</c:v>
                </c:pt>
                <c:pt idx="42">
                  <c:v>302.27</c:v>
                </c:pt>
                <c:pt idx="43">
                  <c:v>300.35000000000002</c:v>
                </c:pt>
                <c:pt idx="44">
                  <c:v>297.3</c:v>
                </c:pt>
                <c:pt idx="45">
                  <c:v>303.10000000000002</c:v>
                </c:pt>
                <c:pt idx="46">
                  <c:v>300.7</c:v>
                </c:pt>
                <c:pt idx="47">
                  <c:v>304.12</c:v>
                </c:pt>
                <c:pt idx="48">
                  <c:v>308.12</c:v>
                </c:pt>
                <c:pt idx="49">
                  <c:v>308.39</c:v>
                </c:pt>
                <c:pt idx="50">
                  <c:v>304.56</c:v>
                </c:pt>
                <c:pt idx="51">
                  <c:v>311.72000000000003</c:v>
                </c:pt>
              </c:numCache>
            </c:numRef>
          </c:val>
          <c:smooth val="0"/>
          <c:extLst>
            <c:ext xmlns:c16="http://schemas.microsoft.com/office/drawing/2014/chart" uri="{C3380CC4-5D6E-409C-BE32-E72D297353CC}">
              <c16:uniqueId val="{00000000-B259-45C2-91C5-5F5D078EEBBF}"/>
            </c:ext>
          </c:extLst>
        </c:ser>
        <c:ser>
          <c:idx val="2"/>
          <c:order val="1"/>
          <c:tx>
            <c:strRef>
              <c:f>Perutnina!$AB$68</c:f>
              <c:strCache>
                <c:ptCount val="1"/>
                <c:pt idx="0">
                  <c:v>EU povprečje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Perutnina!$AB$69:$AB$120</c:f>
              <c:numCache>
                <c:formatCode>#,##0.00</c:formatCode>
                <c:ptCount val="52"/>
                <c:pt idx="0">
                  <c:v>278.14100254763434</c:v>
                </c:pt>
                <c:pt idx="1">
                  <c:v>278.37532663241268</c:v>
                </c:pt>
                <c:pt idx="2">
                  <c:v>274.40489522586171</c:v>
                </c:pt>
                <c:pt idx="3">
                  <c:v>275.33516792977952</c:v>
                </c:pt>
                <c:pt idx="4">
                  <c:v>276.814676546778</c:v>
                </c:pt>
                <c:pt idx="5">
                  <c:v>279.03331590665812</c:v>
                </c:pt>
                <c:pt idx="6">
                  <c:v>281.3798241597089</c:v>
                </c:pt>
                <c:pt idx="7">
                  <c:v>278.76011867908369</c:v>
                </c:pt>
                <c:pt idx="8">
                  <c:v>281.19673478912432</c:v>
                </c:pt>
                <c:pt idx="9">
                  <c:v>283.76978861057592</c:v>
                </c:pt>
                <c:pt idx="10">
                  <c:v>284.20326224577173</c:v>
                </c:pt>
                <c:pt idx="11">
                  <c:v>283.99197389210025</c:v>
                </c:pt>
                <c:pt idx="12">
                  <c:v>286.37798437165486</c:v>
                </c:pt>
                <c:pt idx="13">
                  <c:v>282.75076843052915</c:v>
                </c:pt>
                <c:pt idx="14">
                  <c:v>288.18107343202962</c:v>
                </c:pt>
                <c:pt idx="15">
                  <c:v>287.13365969790942</c:v>
                </c:pt>
                <c:pt idx="16">
                  <c:v>288.85662011603489</c:v>
                </c:pt>
                <c:pt idx="17">
                  <c:v>287.38306524957477</c:v>
                </c:pt>
                <c:pt idx="18">
                  <c:v>285.52823188956694</c:v>
                </c:pt>
                <c:pt idx="19">
                  <c:v>289.08637864359304</c:v>
                </c:pt>
                <c:pt idx="20">
                  <c:v>294.96568680604184</c:v>
                </c:pt>
                <c:pt idx="21">
                  <c:v>293.03111019305794</c:v>
                </c:pt>
                <c:pt idx="22">
                  <c:v>299.10190223066922</c:v>
                </c:pt>
                <c:pt idx="23">
                  <c:v>301.43056217865353</c:v>
                </c:pt>
                <c:pt idx="24">
                  <c:v>308.39042549775206</c:v>
                </c:pt>
                <c:pt idx="25">
                  <c:v>306.35982818454295</c:v>
                </c:pt>
                <c:pt idx="26">
                  <c:v>295.21251009419825</c:v>
                </c:pt>
                <c:pt idx="27">
                  <c:v>299.47586922500534</c:v>
                </c:pt>
                <c:pt idx="28">
                  <c:v>301.50338502462006</c:v>
                </c:pt>
                <c:pt idx="29">
                  <c:v>296.18097262898732</c:v>
                </c:pt>
                <c:pt idx="30">
                  <c:v>298.66746711624921</c:v>
                </c:pt>
                <c:pt idx="31">
                  <c:v>301.84104735602654</c:v>
                </c:pt>
                <c:pt idx="32">
                  <c:v>300.37790254763428</c:v>
                </c:pt>
                <c:pt idx="33">
                  <c:v>301.77775836009408</c:v>
                </c:pt>
                <c:pt idx="34">
                  <c:v>302.81786953765436</c:v>
                </c:pt>
                <c:pt idx="35">
                  <c:v>302.18157827084923</c:v>
                </c:pt>
                <c:pt idx="36">
                  <c:v>302.62548445731773</c:v>
                </c:pt>
                <c:pt idx="37">
                  <c:v>303.73558692753301</c:v>
                </c:pt>
                <c:pt idx="38">
                  <c:v>301.66226046562463</c:v>
                </c:pt>
                <c:pt idx="39">
                  <c:v>302.51121282107334</c:v>
                </c:pt>
                <c:pt idx="40">
                  <c:v>301.671144824571</c:v>
                </c:pt>
                <c:pt idx="41">
                  <c:v>302.38832395890262</c:v>
                </c:pt>
                <c:pt idx="42">
                  <c:v>300.32679106187118</c:v>
                </c:pt>
                <c:pt idx="43">
                  <c:v>300.02013426461144</c:v>
                </c:pt>
                <c:pt idx="44">
                  <c:v>290.66639025904522</c:v>
                </c:pt>
                <c:pt idx="45">
                  <c:v>290.13928307642897</c:v>
                </c:pt>
                <c:pt idx="46">
                  <c:v>289.60762790622994</c:v>
                </c:pt>
                <c:pt idx="47">
                  <c:v>287.09275380004283</c:v>
                </c:pt>
                <c:pt idx="48">
                  <c:v>285.33390843502463</c:v>
                </c:pt>
                <c:pt idx="49">
                  <c:v>283.46162946906446</c:v>
                </c:pt>
                <c:pt idx="50">
                  <c:v>292.67705366088632</c:v>
                </c:pt>
                <c:pt idx="51">
                  <c:v>288.760605662599</c:v>
                </c:pt>
              </c:numCache>
            </c:numRef>
          </c:val>
          <c:smooth val="0"/>
          <c:extLst>
            <c:ext xmlns:c16="http://schemas.microsoft.com/office/drawing/2014/chart" uri="{C3380CC4-5D6E-409C-BE32-E72D297353CC}">
              <c16:uniqueId val="{00000001-B259-45C2-91C5-5F5D078EEBBF}"/>
            </c:ext>
          </c:extLst>
        </c:ser>
        <c:ser>
          <c:idx val="3"/>
          <c:order val="2"/>
          <c:tx>
            <c:strRef>
              <c:f>Perutnina!$AC$68</c:f>
              <c:strCache>
                <c:ptCount val="1"/>
                <c:pt idx="0">
                  <c:v>EU max</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Perutnina!$AC$69:$AC$120</c:f>
              <c:numCache>
                <c:formatCode>#,##0.00</c:formatCode>
                <c:ptCount val="52"/>
                <c:pt idx="0">
                  <c:v>430</c:v>
                </c:pt>
                <c:pt idx="1">
                  <c:v>430</c:v>
                </c:pt>
                <c:pt idx="2">
                  <c:v>430</c:v>
                </c:pt>
                <c:pt idx="3">
                  <c:v>430</c:v>
                </c:pt>
                <c:pt idx="4">
                  <c:v>430</c:v>
                </c:pt>
                <c:pt idx="5">
                  <c:v>430</c:v>
                </c:pt>
                <c:pt idx="6">
                  <c:v>430</c:v>
                </c:pt>
                <c:pt idx="7">
                  <c:v>430</c:v>
                </c:pt>
                <c:pt idx="8">
                  <c:v>430</c:v>
                </c:pt>
                <c:pt idx="9">
                  <c:v>430</c:v>
                </c:pt>
                <c:pt idx="10">
                  <c:v>432</c:v>
                </c:pt>
                <c:pt idx="11">
                  <c:v>434</c:v>
                </c:pt>
                <c:pt idx="12">
                  <c:v>434</c:v>
                </c:pt>
                <c:pt idx="13">
                  <c:v>434</c:v>
                </c:pt>
                <c:pt idx="14">
                  <c:v>437</c:v>
                </c:pt>
                <c:pt idx="15">
                  <c:v>439</c:v>
                </c:pt>
                <c:pt idx="16">
                  <c:v>439</c:v>
                </c:pt>
                <c:pt idx="17">
                  <c:v>439</c:v>
                </c:pt>
                <c:pt idx="18">
                  <c:v>439</c:v>
                </c:pt>
                <c:pt idx="19">
                  <c:v>443</c:v>
                </c:pt>
                <c:pt idx="20">
                  <c:v>443</c:v>
                </c:pt>
                <c:pt idx="21">
                  <c:v>443</c:v>
                </c:pt>
                <c:pt idx="22">
                  <c:v>443</c:v>
                </c:pt>
                <c:pt idx="23">
                  <c:v>452</c:v>
                </c:pt>
                <c:pt idx="24">
                  <c:v>452</c:v>
                </c:pt>
                <c:pt idx="25">
                  <c:v>452</c:v>
                </c:pt>
                <c:pt idx="26">
                  <c:v>452</c:v>
                </c:pt>
                <c:pt idx="27">
                  <c:v>452</c:v>
                </c:pt>
                <c:pt idx="28">
                  <c:v>452</c:v>
                </c:pt>
                <c:pt idx="29">
                  <c:v>452</c:v>
                </c:pt>
                <c:pt idx="30">
                  <c:v>452</c:v>
                </c:pt>
                <c:pt idx="31">
                  <c:v>452</c:v>
                </c:pt>
                <c:pt idx="32">
                  <c:v>452</c:v>
                </c:pt>
                <c:pt idx="33">
                  <c:v>452</c:v>
                </c:pt>
                <c:pt idx="34">
                  <c:v>452</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numCache>
            </c:numRef>
          </c:val>
          <c:smooth val="0"/>
          <c:extLst>
            <c:ext xmlns:c16="http://schemas.microsoft.com/office/drawing/2014/chart" uri="{C3380CC4-5D6E-409C-BE32-E72D297353CC}">
              <c16:uniqueId val="{00000002-B259-45C2-91C5-5F5D078EEBBF}"/>
            </c:ext>
          </c:extLst>
        </c:ser>
        <c:ser>
          <c:idx val="4"/>
          <c:order val="3"/>
          <c:tx>
            <c:strRef>
              <c:f>Perutnina!$AD$68</c:f>
              <c:strCache>
                <c:ptCount val="1"/>
                <c:pt idx="0">
                  <c:v>EU min</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Perutnina!$AD$69:$AD$120</c:f>
              <c:numCache>
                <c:formatCode>#,##0.00</c:formatCode>
                <c:ptCount val="52"/>
                <c:pt idx="0">
                  <c:v>200.9408</c:v>
                </c:pt>
                <c:pt idx="1">
                  <c:v>205.54250000000002</c:v>
                </c:pt>
                <c:pt idx="2">
                  <c:v>194.8554</c:v>
                </c:pt>
                <c:pt idx="3">
                  <c:v>196.95520000000002</c:v>
                </c:pt>
                <c:pt idx="4">
                  <c:v>203.6566</c:v>
                </c:pt>
                <c:pt idx="5">
                  <c:v>202.98090000000002</c:v>
                </c:pt>
                <c:pt idx="6">
                  <c:v>202.14230000000001</c:v>
                </c:pt>
                <c:pt idx="7">
                  <c:v>201.6413</c:v>
                </c:pt>
                <c:pt idx="8">
                  <c:v>200.95100000000002</c:v>
                </c:pt>
                <c:pt idx="9">
                  <c:v>204.5403</c:v>
                </c:pt>
                <c:pt idx="10">
                  <c:v>202.47980000000001</c:v>
                </c:pt>
                <c:pt idx="11">
                  <c:v>209.4693</c:v>
                </c:pt>
                <c:pt idx="12">
                  <c:v>210.84980000000002</c:v>
                </c:pt>
                <c:pt idx="13">
                  <c:v>214.6027</c:v>
                </c:pt>
                <c:pt idx="14">
                  <c:v>214.0454</c:v>
                </c:pt>
                <c:pt idx="15">
                  <c:v>214.48000000000002</c:v>
                </c:pt>
                <c:pt idx="16">
                  <c:v>214.55160000000001</c:v>
                </c:pt>
                <c:pt idx="17">
                  <c:v>213.37560000000002</c:v>
                </c:pt>
                <c:pt idx="18">
                  <c:v>215.6662</c:v>
                </c:pt>
                <c:pt idx="19">
                  <c:v>221.56440000000001</c:v>
                </c:pt>
                <c:pt idx="20">
                  <c:v>227.49990000000003</c:v>
                </c:pt>
                <c:pt idx="21">
                  <c:v>226.988</c:v>
                </c:pt>
                <c:pt idx="22">
                  <c:v>229.6198</c:v>
                </c:pt>
                <c:pt idx="23">
                  <c:v>233.28500000000003</c:v>
                </c:pt>
                <c:pt idx="24">
                  <c:v>229.78960000000001</c:v>
                </c:pt>
                <c:pt idx="25">
                  <c:v>231.98410000000001</c:v>
                </c:pt>
                <c:pt idx="26">
                  <c:v>205.589</c:v>
                </c:pt>
                <c:pt idx="27">
                  <c:v>224.60990000000001</c:v>
                </c:pt>
                <c:pt idx="28">
                  <c:v>230.45020000000002</c:v>
                </c:pt>
                <c:pt idx="29">
                  <c:v>210.3219</c:v>
                </c:pt>
                <c:pt idx="30">
                  <c:v>222.9462</c:v>
                </c:pt>
                <c:pt idx="31">
                  <c:v>232.3794</c:v>
                </c:pt>
                <c:pt idx="32">
                  <c:v>227.75970000000001</c:v>
                </c:pt>
                <c:pt idx="33">
                  <c:v>229.0111</c:v>
                </c:pt>
                <c:pt idx="34">
                  <c:v>229.72790000000001</c:v>
                </c:pt>
                <c:pt idx="35">
                  <c:v>229.3185</c:v>
                </c:pt>
                <c:pt idx="36">
                  <c:v>230.2766</c:v>
                </c:pt>
                <c:pt idx="37">
                  <c:v>229.12870000000001</c:v>
                </c:pt>
                <c:pt idx="38">
                  <c:v>222.97730000000001</c:v>
                </c:pt>
                <c:pt idx="39">
                  <c:v>226.05110000000002</c:v>
                </c:pt>
                <c:pt idx="40">
                  <c:v>223.3741</c:v>
                </c:pt>
                <c:pt idx="41">
                  <c:v>226.89960000000002</c:v>
                </c:pt>
                <c:pt idx="42">
                  <c:v>219.48500000000001</c:v>
                </c:pt>
                <c:pt idx="43">
                  <c:v>227.7482</c:v>
                </c:pt>
                <c:pt idx="44">
                  <c:v>173.64760000000001</c:v>
                </c:pt>
                <c:pt idx="45">
                  <c:v>171.8252</c:v>
                </c:pt>
                <c:pt idx="46">
                  <c:v>174.61580000000001</c:v>
                </c:pt>
                <c:pt idx="47">
                  <c:v>167.5181</c:v>
                </c:pt>
                <c:pt idx="48">
                  <c:v>160.27500000000001</c:v>
                </c:pt>
                <c:pt idx="49">
                  <c:v>155.6943</c:v>
                </c:pt>
                <c:pt idx="50">
                  <c:v>197.55160000000001</c:v>
                </c:pt>
                <c:pt idx="51">
                  <c:v>180.67690000000002</c:v>
                </c:pt>
              </c:numCache>
            </c:numRef>
          </c:val>
          <c:smooth val="0"/>
          <c:extLst>
            <c:ext xmlns:c16="http://schemas.microsoft.com/office/drawing/2014/chart" uri="{C3380CC4-5D6E-409C-BE32-E72D297353CC}">
              <c16:uniqueId val="{00000003-B259-45C2-91C5-5F5D078EEBBF}"/>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a:t>
                </a:r>
                <a:endParaRPr lang="sl-SI"/>
              </a:p>
            </c:rich>
          </c:tx>
          <c:layout>
            <c:manualLayout>
              <c:xMode val="edge"/>
              <c:yMode val="edge"/>
              <c:x val="0.47785363080298721"/>
              <c:y val="0.9096032578007849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tickLblSkip val="2"/>
        <c:noMultiLvlLbl val="0"/>
      </c:catAx>
      <c:valAx>
        <c:axId val="493816184"/>
        <c:scaling>
          <c:orientation val="minMax"/>
          <c:max val="475"/>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4879484475316719"/>
          <c:y val="0.95033237181985919"/>
          <c:w val="0.46462896256141661"/>
          <c:h val="4.96676960698139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0281306435648953E-2"/>
          <c:y val="1.5202091075249257E-2"/>
          <c:w val="0.83090217303174174"/>
          <c:h val="0.82550299587274212"/>
        </c:manualLayout>
      </c:layout>
      <c:barChart>
        <c:barDir val="col"/>
        <c:grouping val="clustered"/>
        <c:varyColors val="0"/>
        <c:ser>
          <c:idx val="0"/>
          <c:order val="0"/>
          <c:tx>
            <c:strRef>
              <c:f>'Piščančja prsa in noge'!$B$60</c:f>
              <c:strCache>
                <c:ptCount val="1"/>
                <c:pt idx="0">
                  <c:v>Klavna masa (kg)</c:v>
                </c:pt>
              </c:strCache>
            </c:strRef>
          </c:tx>
          <c:spPr>
            <a:solidFill>
              <a:schemeClr val="accent1"/>
            </a:solidFill>
            <a:ln>
              <a:noFill/>
            </a:ln>
            <a:effectLst/>
          </c:spPr>
          <c:invertIfNegative val="0"/>
          <c:val>
            <c:numRef>
              <c:f>'Piščančja prsa in noge'!$B$61:$B$112</c:f>
              <c:numCache>
                <c:formatCode>#,##0</c:formatCode>
                <c:ptCount val="52"/>
                <c:pt idx="0">
                  <c:v>112568</c:v>
                </c:pt>
                <c:pt idx="1">
                  <c:v>253734</c:v>
                </c:pt>
                <c:pt idx="2">
                  <c:v>216317</c:v>
                </c:pt>
                <c:pt idx="3">
                  <c:v>232115</c:v>
                </c:pt>
                <c:pt idx="4">
                  <c:v>210089</c:v>
                </c:pt>
                <c:pt idx="5">
                  <c:v>160068</c:v>
                </c:pt>
                <c:pt idx="6">
                  <c:v>205881</c:v>
                </c:pt>
                <c:pt idx="7">
                  <c:v>221222</c:v>
                </c:pt>
                <c:pt idx="8">
                  <c:v>169966</c:v>
                </c:pt>
                <c:pt idx="9">
                  <c:v>184653</c:v>
                </c:pt>
                <c:pt idx="10">
                  <c:v>173387</c:v>
                </c:pt>
                <c:pt idx="11">
                  <c:v>155144</c:v>
                </c:pt>
                <c:pt idx="12">
                  <c:v>174122</c:v>
                </c:pt>
                <c:pt idx="13">
                  <c:v>207524</c:v>
                </c:pt>
                <c:pt idx="14">
                  <c:v>228432</c:v>
                </c:pt>
                <c:pt idx="15">
                  <c:v>207711</c:v>
                </c:pt>
                <c:pt idx="16">
                  <c:v>251569</c:v>
                </c:pt>
                <c:pt idx="17">
                  <c:v>240692</c:v>
                </c:pt>
                <c:pt idx="18">
                  <c:v>196413</c:v>
                </c:pt>
                <c:pt idx="19">
                  <c:v>257571</c:v>
                </c:pt>
                <c:pt idx="20">
                  <c:v>212545</c:v>
                </c:pt>
                <c:pt idx="21">
                  <c:v>169450</c:v>
                </c:pt>
                <c:pt idx="22">
                  <c:v>212363</c:v>
                </c:pt>
                <c:pt idx="23">
                  <c:v>244124</c:v>
                </c:pt>
                <c:pt idx="24">
                  <c:v>217174</c:v>
                </c:pt>
                <c:pt idx="25">
                  <c:v>200534</c:v>
                </c:pt>
                <c:pt idx="26">
                  <c:v>182340</c:v>
                </c:pt>
                <c:pt idx="27">
                  <c:v>232384</c:v>
                </c:pt>
                <c:pt idx="28">
                  <c:v>27551</c:v>
                </c:pt>
                <c:pt idx="29">
                  <c:v>220614</c:v>
                </c:pt>
                <c:pt idx="30">
                  <c:v>202686</c:v>
                </c:pt>
                <c:pt idx="31">
                  <c:v>198844</c:v>
                </c:pt>
                <c:pt idx="32">
                  <c:v>187373</c:v>
                </c:pt>
                <c:pt idx="33">
                  <c:v>241577</c:v>
                </c:pt>
                <c:pt idx="34">
                  <c:v>263151</c:v>
                </c:pt>
                <c:pt idx="35">
                  <c:v>231084</c:v>
                </c:pt>
                <c:pt idx="36">
                  <c:v>222175</c:v>
                </c:pt>
                <c:pt idx="37">
                  <c:v>240681</c:v>
                </c:pt>
                <c:pt idx="38">
                  <c:v>238005</c:v>
                </c:pt>
                <c:pt idx="39">
                  <c:v>227119</c:v>
                </c:pt>
                <c:pt idx="40">
                  <c:v>225835</c:v>
                </c:pt>
                <c:pt idx="41">
                  <c:v>221417</c:v>
                </c:pt>
                <c:pt idx="42">
                  <c:v>54037</c:v>
                </c:pt>
                <c:pt idx="43">
                  <c:v>229235</c:v>
                </c:pt>
                <c:pt idx="44">
                  <c:v>172742</c:v>
                </c:pt>
                <c:pt idx="45">
                  <c:v>293861</c:v>
                </c:pt>
                <c:pt idx="46">
                  <c:v>273341</c:v>
                </c:pt>
                <c:pt idx="47">
                  <c:v>221203</c:v>
                </c:pt>
                <c:pt idx="48">
                  <c:v>202458</c:v>
                </c:pt>
                <c:pt idx="49">
                  <c:v>213232</c:v>
                </c:pt>
                <c:pt idx="50">
                  <c:v>204060</c:v>
                </c:pt>
                <c:pt idx="51">
                  <c:v>156537</c:v>
                </c:pt>
              </c:numCache>
            </c:numRef>
          </c:val>
          <c:extLst>
            <c:ext xmlns:c16="http://schemas.microsoft.com/office/drawing/2014/chart" uri="{C3380CC4-5D6E-409C-BE32-E72D297353CC}">
              <c16:uniqueId val="{00000000-2000-442C-BC75-F0D2F73F241C}"/>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'Piščančja prsa in noge'!$C$60</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'Piščančja prsa in noge'!$C$61:$C$112</c:f>
              <c:numCache>
                <c:formatCode>0.00</c:formatCode>
                <c:ptCount val="52"/>
                <c:pt idx="0">
                  <c:v>289.68</c:v>
                </c:pt>
                <c:pt idx="1">
                  <c:v>256.19</c:v>
                </c:pt>
                <c:pt idx="2">
                  <c:v>276.12</c:v>
                </c:pt>
                <c:pt idx="3">
                  <c:v>269.83</c:v>
                </c:pt>
                <c:pt idx="4">
                  <c:v>258.32</c:v>
                </c:pt>
                <c:pt idx="5">
                  <c:v>307.60000000000002</c:v>
                </c:pt>
                <c:pt idx="6">
                  <c:v>299.35000000000002</c:v>
                </c:pt>
                <c:pt idx="7">
                  <c:v>276.01</c:v>
                </c:pt>
                <c:pt idx="8">
                  <c:v>278.27999999999997</c:v>
                </c:pt>
                <c:pt idx="9">
                  <c:v>302.35000000000002</c:v>
                </c:pt>
                <c:pt idx="10">
                  <c:v>306.52999999999997</c:v>
                </c:pt>
                <c:pt idx="11">
                  <c:v>299.14999999999998</c:v>
                </c:pt>
                <c:pt idx="12">
                  <c:v>285.27</c:v>
                </c:pt>
                <c:pt idx="13">
                  <c:v>295.08999999999997</c:v>
                </c:pt>
                <c:pt idx="14">
                  <c:v>286.67</c:v>
                </c:pt>
                <c:pt idx="15">
                  <c:v>289.36</c:v>
                </c:pt>
                <c:pt idx="16">
                  <c:v>265.76</c:v>
                </c:pt>
                <c:pt idx="17">
                  <c:v>275.79000000000002</c:v>
                </c:pt>
                <c:pt idx="18">
                  <c:v>288.89</c:v>
                </c:pt>
                <c:pt idx="19">
                  <c:v>297.61</c:v>
                </c:pt>
                <c:pt idx="20">
                  <c:v>310.14999999999998</c:v>
                </c:pt>
                <c:pt idx="21">
                  <c:v>297.67</c:v>
                </c:pt>
                <c:pt idx="22">
                  <c:v>293.18</c:v>
                </c:pt>
                <c:pt idx="23">
                  <c:v>308.33</c:v>
                </c:pt>
                <c:pt idx="24">
                  <c:v>290.76</c:v>
                </c:pt>
                <c:pt idx="25">
                  <c:v>295.74</c:v>
                </c:pt>
                <c:pt idx="26">
                  <c:v>310.39999999999998</c:v>
                </c:pt>
                <c:pt idx="27">
                  <c:v>287.64</c:v>
                </c:pt>
                <c:pt idx="28">
                  <c:v>350.2</c:v>
                </c:pt>
                <c:pt idx="29">
                  <c:v>290.32</c:v>
                </c:pt>
                <c:pt idx="30">
                  <c:v>262.39</c:v>
                </c:pt>
                <c:pt idx="31">
                  <c:v>302.89999999999998</c:v>
                </c:pt>
                <c:pt idx="32">
                  <c:v>302.45</c:v>
                </c:pt>
                <c:pt idx="33">
                  <c:v>313.45999999999998</c:v>
                </c:pt>
                <c:pt idx="34">
                  <c:v>295.42</c:v>
                </c:pt>
                <c:pt idx="35">
                  <c:v>301.7</c:v>
                </c:pt>
                <c:pt idx="36">
                  <c:v>293.41000000000003</c:v>
                </c:pt>
                <c:pt idx="37">
                  <c:v>286.01</c:v>
                </c:pt>
                <c:pt idx="38">
                  <c:v>284.93</c:v>
                </c:pt>
                <c:pt idx="39">
                  <c:v>284.82</c:v>
                </c:pt>
                <c:pt idx="40">
                  <c:v>305.43</c:v>
                </c:pt>
                <c:pt idx="41">
                  <c:v>314.99</c:v>
                </c:pt>
                <c:pt idx="42">
                  <c:v>351.7</c:v>
                </c:pt>
                <c:pt idx="43">
                  <c:v>275.56</c:v>
                </c:pt>
                <c:pt idx="44">
                  <c:v>307.72000000000003</c:v>
                </c:pt>
                <c:pt idx="45">
                  <c:v>298.10000000000002</c:v>
                </c:pt>
                <c:pt idx="46">
                  <c:v>299.79000000000002</c:v>
                </c:pt>
                <c:pt idx="47">
                  <c:v>295.12</c:v>
                </c:pt>
                <c:pt idx="48">
                  <c:v>297.81</c:v>
                </c:pt>
                <c:pt idx="49">
                  <c:v>275.75</c:v>
                </c:pt>
                <c:pt idx="50">
                  <c:v>323.39</c:v>
                </c:pt>
                <c:pt idx="51">
                  <c:v>295.07</c:v>
                </c:pt>
              </c:numCache>
            </c:numRef>
          </c:val>
          <c:smooth val="0"/>
          <c:extLst>
            <c:ext xmlns:c16="http://schemas.microsoft.com/office/drawing/2014/chart" uri="{C3380CC4-5D6E-409C-BE32-E72D297353CC}">
              <c16:uniqueId val="{00000001-2000-442C-BC75-F0D2F73F241C}"/>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a:t>
                </a:r>
              </a:p>
            </c:rich>
          </c:tx>
          <c:layout>
            <c:manualLayout>
              <c:xMode val="edge"/>
              <c:yMode val="edge"/>
              <c:x val="0.45909149521703357"/>
              <c:y val="0.9013353407942017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tickLblSkip val="2"/>
        <c:noMultiLvlLbl val="0"/>
      </c:catAx>
      <c:valAx>
        <c:axId val="493787568"/>
        <c:scaling>
          <c:orientation val="minMax"/>
          <c:max val="300000"/>
          <c:min val="5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219863894106E-3"/>
              <c:y val="0.3339663937356667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360"/>
          <c:min val="245"/>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7506056826915222"/>
              <c:y val="0.3641842340977789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046964006636439"/>
          <c:y val="0.93970423142405712"/>
          <c:w val="0.3838071210620346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493521605500707E-2"/>
          <c:y val="1.5514356643524008E-2"/>
          <c:w val="0.84071848048382358"/>
          <c:h val="0.82811050962379706"/>
        </c:manualLayout>
      </c:layout>
      <c:barChart>
        <c:barDir val="col"/>
        <c:grouping val="clustered"/>
        <c:varyColors val="0"/>
        <c:ser>
          <c:idx val="0"/>
          <c:order val="0"/>
          <c:tx>
            <c:strRef>
              <c:f>'Piščančja prsa in noge'!$B$3</c:f>
              <c:strCache>
                <c:ptCount val="1"/>
                <c:pt idx="0">
                  <c:v>Klavna masa (kg)</c:v>
                </c:pt>
              </c:strCache>
            </c:strRef>
          </c:tx>
          <c:spPr>
            <a:solidFill>
              <a:schemeClr val="accent1"/>
            </a:solidFill>
            <a:ln>
              <a:noFill/>
            </a:ln>
            <a:effectLst/>
          </c:spPr>
          <c:invertIfNegative val="0"/>
          <c:val>
            <c:numRef>
              <c:f>'Piščančja prsa in noge'!$B$4:$B$55</c:f>
              <c:numCache>
                <c:formatCode>#,##0</c:formatCode>
                <c:ptCount val="52"/>
                <c:pt idx="0">
                  <c:v>185886</c:v>
                </c:pt>
                <c:pt idx="1">
                  <c:v>276902</c:v>
                </c:pt>
                <c:pt idx="2">
                  <c:v>304391</c:v>
                </c:pt>
                <c:pt idx="3">
                  <c:v>300549</c:v>
                </c:pt>
                <c:pt idx="4">
                  <c:v>260824</c:v>
                </c:pt>
                <c:pt idx="5">
                  <c:v>253410</c:v>
                </c:pt>
                <c:pt idx="6">
                  <c:v>298764</c:v>
                </c:pt>
                <c:pt idx="7">
                  <c:v>270077</c:v>
                </c:pt>
                <c:pt idx="8">
                  <c:v>283224</c:v>
                </c:pt>
                <c:pt idx="9">
                  <c:v>284176</c:v>
                </c:pt>
                <c:pt idx="10">
                  <c:v>327770</c:v>
                </c:pt>
                <c:pt idx="11">
                  <c:v>304129</c:v>
                </c:pt>
                <c:pt idx="12">
                  <c:v>301651</c:v>
                </c:pt>
                <c:pt idx="13">
                  <c:v>309741</c:v>
                </c:pt>
                <c:pt idx="14">
                  <c:v>284011</c:v>
                </c:pt>
                <c:pt idx="15">
                  <c:v>305250</c:v>
                </c:pt>
                <c:pt idx="16">
                  <c:v>310625</c:v>
                </c:pt>
                <c:pt idx="17">
                  <c:v>280291</c:v>
                </c:pt>
                <c:pt idx="18">
                  <c:v>305854</c:v>
                </c:pt>
                <c:pt idx="19">
                  <c:v>339943</c:v>
                </c:pt>
                <c:pt idx="20">
                  <c:v>308868</c:v>
                </c:pt>
                <c:pt idx="21">
                  <c:v>341361</c:v>
                </c:pt>
                <c:pt idx="22">
                  <c:v>322555</c:v>
                </c:pt>
                <c:pt idx="23">
                  <c:v>306815</c:v>
                </c:pt>
                <c:pt idx="24">
                  <c:v>339325</c:v>
                </c:pt>
                <c:pt idx="25">
                  <c:v>313180</c:v>
                </c:pt>
                <c:pt idx="26">
                  <c:v>307739</c:v>
                </c:pt>
                <c:pt idx="27">
                  <c:v>293999</c:v>
                </c:pt>
                <c:pt idx="28">
                  <c:v>81987</c:v>
                </c:pt>
                <c:pt idx="29">
                  <c:v>294464</c:v>
                </c:pt>
                <c:pt idx="30">
                  <c:v>277797</c:v>
                </c:pt>
                <c:pt idx="31">
                  <c:v>298754</c:v>
                </c:pt>
                <c:pt idx="32">
                  <c:v>283223</c:v>
                </c:pt>
                <c:pt idx="33">
                  <c:v>325622</c:v>
                </c:pt>
                <c:pt idx="34">
                  <c:v>324648</c:v>
                </c:pt>
                <c:pt idx="35">
                  <c:v>289017</c:v>
                </c:pt>
                <c:pt idx="36">
                  <c:v>280063</c:v>
                </c:pt>
                <c:pt idx="37">
                  <c:v>309609</c:v>
                </c:pt>
                <c:pt idx="38">
                  <c:v>305918</c:v>
                </c:pt>
                <c:pt idx="39">
                  <c:v>304359</c:v>
                </c:pt>
                <c:pt idx="40">
                  <c:v>285531</c:v>
                </c:pt>
                <c:pt idx="41">
                  <c:v>298194</c:v>
                </c:pt>
                <c:pt idx="42">
                  <c:v>86377</c:v>
                </c:pt>
                <c:pt idx="43">
                  <c:v>265144</c:v>
                </c:pt>
                <c:pt idx="44">
                  <c:v>340092</c:v>
                </c:pt>
                <c:pt idx="45">
                  <c:v>317690</c:v>
                </c:pt>
                <c:pt idx="46">
                  <c:v>327744</c:v>
                </c:pt>
                <c:pt idx="47">
                  <c:v>308697</c:v>
                </c:pt>
                <c:pt idx="48">
                  <c:v>339642</c:v>
                </c:pt>
                <c:pt idx="49">
                  <c:v>308634</c:v>
                </c:pt>
                <c:pt idx="50">
                  <c:v>368028</c:v>
                </c:pt>
                <c:pt idx="51">
                  <c:v>251960</c:v>
                </c:pt>
              </c:numCache>
            </c:numRef>
          </c:val>
          <c:extLst>
            <c:ext xmlns:c16="http://schemas.microsoft.com/office/drawing/2014/chart" uri="{C3380CC4-5D6E-409C-BE32-E72D297353CC}">
              <c16:uniqueId val="{00000000-08D8-449F-BFD5-FDDFF26FD22B}"/>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'Piščančja prsa in noge'!$C$3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'Piščančja prsa in noge'!$C$4:$C$55</c:f>
              <c:numCache>
                <c:formatCode>0.00</c:formatCode>
                <c:ptCount val="52"/>
                <c:pt idx="0">
                  <c:v>595.33000000000004</c:v>
                </c:pt>
                <c:pt idx="1">
                  <c:v>589.14</c:v>
                </c:pt>
                <c:pt idx="2">
                  <c:v>616.14</c:v>
                </c:pt>
                <c:pt idx="3">
                  <c:v>631.4</c:v>
                </c:pt>
                <c:pt idx="4">
                  <c:v>585.94000000000005</c:v>
                </c:pt>
                <c:pt idx="5">
                  <c:v>587.37</c:v>
                </c:pt>
                <c:pt idx="6">
                  <c:v>586.17999999999995</c:v>
                </c:pt>
                <c:pt idx="7">
                  <c:v>605.92999999999995</c:v>
                </c:pt>
                <c:pt idx="8">
                  <c:v>590.27</c:v>
                </c:pt>
                <c:pt idx="9">
                  <c:v>592.80999999999995</c:v>
                </c:pt>
                <c:pt idx="10">
                  <c:v>620.01</c:v>
                </c:pt>
                <c:pt idx="11">
                  <c:v>625.83000000000004</c:v>
                </c:pt>
                <c:pt idx="12">
                  <c:v>613.75</c:v>
                </c:pt>
                <c:pt idx="13">
                  <c:v>620.79999999999995</c:v>
                </c:pt>
                <c:pt idx="14">
                  <c:v>602.38</c:v>
                </c:pt>
                <c:pt idx="15">
                  <c:v>596.89</c:v>
                </c:pt>
                <c:pt idx="16">
                  <c:v>630.32000000000005</c:v>
                </c:pt>
                <c:pt idx="17">
                  <c:v>628.72</c:v>
                </c:pt>
                <c:pt idx="18">
                  <c:v>599.85</c:v>
                </c:pt>
                <c:pt idx="19">
                  <c:v>593.02</c:v>
                </c:pt>
                <c:pt idx="20">
                  <c:v>594.07000000000005</c:v>
                </c:pt>
                <c:pt idx="21">
                  <c:v>616.70000000000005</c:v>
                </c:pt>
                <c:pt idx="22">
                  <c:v>641.49</c:v>
                </c:pt>
                <c:pt idx="23">
                  <c:v>624.38</c:v>
                </c:pt>
                <c:pt idx="24">
                  <c:v>617.83000000000004</c:v>
                </c:pt>
                <c:pt idx="25">
                  <c:v>630.51</c:v>
                </c:pt>
                <c:pt idx="26">
                  <c:v>648.54</c:v>
                </c:pt>
                <c:pt idx="27">
                  <c:v>601.78</c:v>
                </c:pt>
                <c:pt idx="28">
                  <c:v>592.57000000000005</c:v>
                </c:pt>
                <c:pt idx="29">
                  <c:v>622.26</c:v>
                </c:pt>
                <c:pt idx="30">
                  <c:v>605.16999999999996</c:v>
                </c:pt>
                <c:pt idx="31">
                  <c:v>628.49</c:v>
                </c:pt>
                <c:pt idx="32">
                  <c:v>655.82</c:v>
                </c:pt>
                <c:pt idx="33">
                  <c:v>624.66</c:v>
                </c:pt>
                <c:pt idx="34">
                  <c:v>614.03</c:v>
                </c:pt>
                <c:pt idx="35">
                  <c:v>613.86</c:v>
                </c:pt>
                <c:pt idx="36">
                  <c:v>636.1</c:v>
                </c:pt>
                <c:pt idx="37">
                  <c:v>619.19000000000005</c:v>
                </c:pt>
                <c:pt idx="38">
                  <c:v>614</c:v>
                </c:pt>
                <c:pt idx="39">
                  <c:v>623.87</c:v>
                </c:pt>
                <c:pt idx="40">
                  <c:v>646.71</c:v>
                </c:pt>
                <c:pt idx="41">
                  <c:v>652.65</c:v>
                </c:pt>
                <c:pt idx="42">
                  <c:v>612.41999999999996</c:v>
                </c:pt>
                <c:pt idx="43">
                  <c:v>627.04999999999995</c:v>
                </c:pt>
                <c:pt idx="44">
                  <c:v>635.32000000000005</c:v>
                </c:pt>
                <c:pt idx="45">
                  <c:v>647.25</c:v>
                </c:pt>
                <c:pt idx="46">
                  <c:v>679.09</c:v>
                </c:pt>
                <c:pt idx="47">
                  <c:v>628.75</c:v>
                </c:pt>
                <c:pt idx="48">
                  <c:v>647.62</c:v>
                </c:pt>
                <c:pt idx="49">
                  <c:v>668.38</c:v>
                </c:pt>
                <c:pt idx="50">
                  <c:v>664.55</c:v>
                </c:pt>
                <c:pt idx="51">
                  <c:v>667.57</c:v>
                </c:pt>
              </c:numCache>
            </c:numRef>
          </c:val>
          <c:smooth val="0"/>
          <c:extLst>
            <c:ext xmlns:c16="http://schemas.microsoft.com/office/drawing/2014/chart" uri="{C3380CC4-5D6E-409C-BE32-E72D297353CC}">
              <c16:uniqueId val="{00000001-08D8-449F-BFD5-FDDFF26FD22B}"/>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a:t>
                </a:r>
              </a:p>
            </c:rich>
          </c:tx>
          <c:layout>
            <c:manualLayout>
              <c:xMode val="edge"/>
              <c:yMode val="edge"/>
              <c:x val="0.46018647003141"/>
              <c:y val="0.9025344488188975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tickLblSkip val="2"/>
        <c:noMultiLvlLbl val="0"/>
      </c:catAx>
      <c:valAx>
        <c:axId val="493797760"/>
        <c:scaling>
          <c:orientation val="minMax"/>
          <c:max val="400000"/>
          <c:min val="2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2585516974312621E-4"/>
              <c:y val="0.314710192475940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in val="575"/>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7772976587183591"/>
              <c:y val="0.404373910187740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2896000064541114"/>
          <c:y val="0.95101213910761162"/>
          <c:w val="0.36257153306656342"/>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72</xdr:row>
      <xdr:rowOff>0</xdr:rowOff>
    </xdr:from>
    <xdr:to>
      <xdr:col>7</xdr:col>
      <xdr:colOff>0</xdr:colOff>
      <xdr:row>95</xdr:row>
      <xdr:rowOff>180974</xdr:rowOff>
    </xdr:to>
    <xdr:graphicFrame macro="">
      <xdr:nvGraphicFramePr>
        <xdr:cNvPr id="19" name="Grafikon 18" descr="Prikaz gibanja cene jajc kategorije L in M po načinu reje." title="Prikaz gibanja cene jajc kategorije L in M po načinu reje.">
          <a:extLst>
            <a:ext uri="{FF2B5EF4-FFF2-40B4-BE49-F238E27FC236}">
              <a16:creationId xmlns:a16="http://schemas.microsoft.com/office/drawing/2014/main" id="{D17E657E-A2BB-44C9-A3E9-8518538C92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99</xdr:row>
      <xdr:rowOff>0</xdr:rowOff>
    </xdr:from>
    <xdr:to>
      <xdr:col>15</xdr:col>
      <xdr:colOff>0</xdr:colOff>
      <xdr:row>119</xdr:row>
      <xdr:rowOff>11430</xdr:rowOff>
    </xdr:to>
    <xdr:graphicFrame macro="">
      <xdr:nvGraphicFramePr>
        <xdr:cNvPr id="11" name="Chart 3">
          <a:extLst>
            <a:ext uri="{FF2B5EF4-FFF2-40B4-BE49-F238E27FC236}">
              <a16:creationId xmlns:a16="http://schemas.microsoft.com/office/drawing/2014/main" id="{F749D0A0-F165-4B33-AC95-CAD12BF9B9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124</xdr:row>
      <xdr:rowOff>0</xdr:rowOff>
    </xdr:from>
    <xdr:to>
      <xdr:col>17</xdr:col>
      <xdr:colOff>7620</xdr:colOff>
      <xdr:row>148</xdr:row>
      <xdr:rowOff>175260</xdr:rowOff>
    </xdr:to>
    <xdr:graphicFrame macro="">
      <xdr:nvGraphicFramePr>
        <xdr:cNvPr id="12" name="Grafikon 1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B05D013D-AA6B-4892-A428-438750343C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xdr:colOff>
      <xdr:row>10</xdr:row>
      <xdr:rowOff>0</xdr:rowOff>
    </xdr:from>
    <xdr:to>
      <xdr:col>17</xdr:col>
      <xdr:colOff>7620</xdr:colOff>
      <xdr:row>33</xdr:row>
      <xdr:rowOff>0</xdr:rowOff>
    </xdr:to>
    <xdr:graphicFrame macro="">
      <xdr:nvGraphicFramePr>
        <xdr:cNvPr id="6" name="Grafikon 5"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DED52D16-F4AB-4983-B020-D85810F08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37</xdr:row>
      <xdr:rowOff>0</xdr:rowOff>
    </xdr:from>
    <xdr:to>
      <xdr:col>17</xdr:col>
      <xdr:colOff>7620</xdr:colOff>
      <xdr:row>58</xdr:row>
      <xdr:rowOff>7620</xdr:rowOff>
    </xdr:to>
    <xdr:graphicFrame macro="">
      <xdr:nvGraphicFramePr>
        <xdr:cNvPr id="7" name="Grafikon 6"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82D0063-41EA-48D4-A998-A659AA578F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754379</xdr:colOff>
      <xdr:row>61</xdr:row>
      <xdr:rowOff>1904</xdr:rowOff>
    </xdr:from>
    <xdr:to>
      <xdr:col>10</xdr:col>
      <xdr:colOff>7620</xdr:colOff>
      <xdr:row>81</xdr:row>
      <xdr:rowOff>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634845E9-3CCF-4F36-8A0A-4BA1F11492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xdr:row>
      <xdr:rowOff>0</xdr:rowOff>
    </xdr:from>
    <xdr:to>
      <xdr:col>10</xdr:col>
      <xdr:colOff>7620</xdr:colOff>
      <xdr:row>24</xdr:row>
      <xdr:rowOff>0</xdr:rowOff>
    </xdr:to>
    <xdr:graphicFrame macro="">
      <xdr:nvGraphicFramePr>
        <xdr:cNvPr id="6" name="Grafikon 5"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CF980D45-0175-4EC0-8B83-6285094969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tabSelected="1" workbookViewId="0"/>
  </sheetViews>
  <sheetFormatPr defaultColWidth="9.08984375" defaultRowHeight="14.5" x14ac:dyDescent="0.35"/>
  <cols>
    <col min="1" max="1" width="51.90625" customWidth="1"/>
    <col min="2" max="2" width="111.90625" customWidth="1"/>
  </cols>
  <sheetData>
    <row r="1" spans="1:7" x14ac:dyDescent="0.35">
      <c r="A1" t="s">
        <v>0</v>
      </c>
      <c r="B1" s="1"/>
      <c r="C1" s="1"/>
      <c r="D1" s="1"/>
      <c r="E1" s="1"/>
      <c r="F1" s="1"/>
      <c r="G1" s="1"/>
    </row>
    <row r="2" spans="1:7" ht="21" x14ac:dyDescent="0.5">
      <c r="A2" t="s">
        <v>1</v>
      </c>
      <c r="B2" s="150" t="s">
        <v>97</v>
      </c>
      <c r="C2" s="1"/>
      <c r="D2" s="1"/>
      <c r="E2" s="1"/>
      <c r="F2" s="1"/>
    </row>
    <row r="3" spans="1:7" x14ac:dyDescent="0.35">
      <c r="A3" s="1" t="s">
        <v>85</v>
      </c>
      <c r="B3" s="1"/>
      <c r="C3" s="1"/>
      <c r="D3" s="1"/>
      <c r="E3" s="1"/>
      <c r="F3" s="1"/>
    </row>
    <row r="4" spans="1:7" x14ac:dyDescent="0.35">
      <c r="A4" s="1" t="s">
        <v>2</v>
      </c>
    </row>
    <row r="5" spans="1:7" x14ac:dyDescent="0.35">
      <c r="A5" s="1" t="s">
        <v>86</v>
      </c>
    </row>
    <row r="6" spans="1:7" x14ac:dyDescent="0.35">
      <c r="A6" t="s">
        <v>3</v>
      </c>
    </row>
    <row r="7" spans="1:7" ht="29" x14ac:dyDescent="0.35">
      <c r="B7" s="24" t="s">
        <v>84</v>
      </c>
    </row>
    <row r="8" spans="1:7" x14ac:dyDescent="0.35">
      <c r="A8" t="s">
        <v>4</v>
      </c>
    </row>
    <row r="9" spans="1:7" x14ac:dyDescent="0.35">
      <c r="A9" t="s">
        <v>87</v>
      </c>
    </row>
    <row r="10" spans="1:7" x14ac:dyDescent="0.35">
      <c r="A10" t="s">
        <v>5</v>
      </c>
      <c r="B10" t="s">
        <v>83</v>
      </c>
    </row>
    <row r="13" spans="1:7" x14ac:dyDescent="0.35">
      <c r="A13" t="s">
        <v>103</v>
      </c>
    </row>
    <row r="14" spans="1:7" x14ac:dyDescent="0.35">
      <c r="A14" t="s">
        <v>124</v>
      </c>
    </row>
    <row r="15" spans="1:7" x14ac:dyDescent="0.35">
      <c r="A15"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1"/>
  <sheetViews>
    <sheetView workbookViewId="0"/>
  </sheetViews>
  <sheetFormatPr defaultColWidth="9.08984375" defaultRowHeight="14.5" x14ac:dyDescent="0.35"/>
  <cols>
    <col min="1" max="1" width="3.453125" customWidth="1"/>
    <col min="2" max="2" width="167.6328125" customWidth="1"/>
    <col min="3" max="3" width="27.6328125" customWidth="1"/>
  </cols>
  <sheetData>
    <row r="1" spans="2:2" ht="18.5" x14ac:dyDescent="0.45">
      <c r="B1" s="33" t="s">
        <v>38</v>
      </c>
    </row>
    <row r="3" spans="2:2" ht="58" x14ac:dyDescent="0.35">
      <c r="B3" s="24" t="s">
        <v>88</v>
      </c>
    </row>
    <row r="5" spans="2:2" ht="58" x14ac:dyDescent="0.35">
      <c r="B5" s="24" t="s">
        <v>89</v>
      </c>
    </row>
    <row r="7" spans="2:2" ht="29" x14ac:dyDescent="0.35">
      <c r="B7" s="24" t="s">
        <v>121</v>
      </c>
    </row>
    <row r="8" spans="2:2" ht="29" x14ac:dyDescent="0.35">
      <c r="B8" s="24" t="s">
        <v>122</v>
      </c>
    </row>
    <row r="9" spans="2:2" ht="29" x14ac:dyDescent="0.35">
      <c r="B9" s="24" t="s">
        <v>123</v>
      </c>
    </row>
    <row r="10" spans="2:2" x14ac:dyDescent="0.35">
      <c r="B10" s="24"/>
    </row>
    <row r="11" spans="2:2" ht="29" x14ac:dyDescent="0.35">
      <c r="B11" s="24" t="s">
        <v>107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211"/>
  <sheetViews>
    <sheetView zoomScaleNormal="100" workbookViewId="0"/>
  </sheetViews>
  <sheetFormatPr defaultColWidth="9.08984375" defaultRowHeight="14.5" x14ac:dyDescent="0.35"/>
  <cols>
    <col min="1" max="1" width="23.36328125" customWidth="1"/>
    <col min="2" max="2" width="18.36328125" customWidth="1"/>
    <col min="3" max="3" width="17.90625" customWidth="1"/>
    <col min="4" max="5" width="17.453125" customWidth="1"/>
    <col min="6" max="6" width="18.36328125" customWidth="1"/>
    <col min="7" max="7" width="16.6328125" customWidth="1"/>
    <col min="8" max="8" width="15.6328125" customWidth="1"/>
    <col min="9" max="9" width="14.54296875" customWidth="1"/>
    <col min="10" max="11" width="14.81640625" customWidth="1"/>
    <col min="12" max="12" width="17.90625" customWidth="1"/>
    <col min="13" max="13" width="12.453125" customWidth="1"/>
    <col min="14" max="14" width="14.90625" customWidth="1"/>
    <col min="15" max="15" width="14.36328125" customWidth="1"/>
    <col min="16" max="16" width="15.54296875" customWidth="1"/>
    <col min="17" max="17" width="16.90625" customWidth="1"/>
    <col min="19" max="19" width="13.453125" customWidth="1"/>
    <col min="22" max="22" width="13.36328125" customWidth="1"/>
    <col min="23" max="23" width="14.08984375" customWidth="1"/>
    <col min="24" max="24" width="10.90625" customWidth="1"/>
    <col min="25" max="25" width="12" customWidth="1"/>
    <col min="27" max="27" width="10.6328125" customWidth="1"/>
    <col min="28" max="28" width="12" customWidth="1"/>
    <col min="29" max="29" width="9.26953125" customWidth="1"/>
    <col min="30" max="30" width="8.453125" customWidth="1"/>
  </cols>
  <sheetData>
    <row r="1" spans="1:16" ht="18.5" x14ac:dyDescent="0.45">
      <c r="A1" s="32" t="s">
        <v>6</v>
      </c>
    </row>
    <row r="3" spans="1:16" x14ac:dyDescent="0.35">
      <c r="A3" t="s">
        <v>105</v>
      </c>
    </row>
    <row r="4" spans="1:16" ht="15" thickBot="1" x14ac:dyDescent="0.4"/>
    <row r="5" spans="1:16" ht="15" thickBot="1" x14ac:dyDescent="0.4">
      <c r="A5" s="38"/>
      <c r="B5" s="34" t="s">
        <v>7</v>
      </c>
      <c r="C5" s="35" t="s">
        <v>8</v>
      </c>
      <c r="D5" s="35" t="s">
        <v>9</v>
      </c>
      <c r="E5" s="35" t="s">
        <v>10</v>
      </c>
      <c r="F5" s="36" t="s">
        <v>11</v>
      </c>
    </row>
    <row r="6" spans="1:16" x14ac:dyDescent="0.35">
      <c r="A6" s="39" t="s">
        <v>90</v>
      </c>
      <c r="B6" s="173">
        <v>3598132</v>
      </c>
      <c r="C6" s="174">
        <v>58407571</v>
      </c>
      <c r="D6" s="174">
        <v>68762729</v>
      </c>
      <c r="E6" s="174">
        <v>26021946</v>
      </c>
      <c r="F6" s="43">
        <v>156790378</v>
      </c>
      <c r="G6" s="31"/>
    </row>
    <row r="7" spans="1:16" ht="15" thickBot="1" x14ac:dyDescent="0.4">
      <c r="A7" s="40" t="s">
        <v>92</v>
      </c>
      <c r="B7" s="175">
        <v>24.227385629543324</v>
      </c>
      <c r="C7" s="20">
        <v>15.854759208356738</v>
      </c>
      <c r="D7" s="20">
        <v>15.961900657549531</v>
      </c>
      <c r="E7" s="20">
        <v>13.259944826954921</v>
      </c>
      <c r="F7" s="44">
        <v>15.663236191381591</v>
      </c>
    </row>
    <row r="13" spans="1:16" x14ac:dyDescent="0.35">
      <c r="A13" t="s">
        <v>106</v>
      </c>
    </row>
    <row r="14" spans="1:16" ht="15" thickBot="1" x14ac:dyDescent="0.4"/>
    <row r="15" spans="1:16" ht="15" thickBot="1" x14ac:dyDescent="0.4">
      <c r="A15" s="2" t="s">
        <v>75</v>
      </c>
      <c r="B15" s="3" t="s">
        <v>76</v>
      </c>
      <c r="C15" s="4"/>
      <c r="D15" s="4"/>
      <c r="E15" s="2" t="s">
        <v>77</v>
      </c>
      <c r="F15" s="5" t="s">
        <v>76</v>
      </c>
      <c r="G15" s="5"/>
      <c r="H15" s="4"/>
      <c r="I15" s="2" t="s">
        <v>78</v>
      </c>
      <c r="J15" s="3" t="s">
        <v>76</v>
      </c>
      <c r="K15" s="5"/>
      <c r="L15" s="4"/>
      <c r="M15" s="2" t="s">
        <v>79</v>
      </c>
      <c r="N15" s="3" t="s">
        <v>76</v>
      </c>
      <c r="O15" s="5"/>
      <c r="P15" s="4"/>
    </row>
    <row r="16" spans="1:16" ht="36" customHeight="1" thickBot="1" x14ac:dyDescent="0.4">
      <c r="A16" s="6" t="s">
        <v>39</v>
      </c>
      <c r="B16" s="6" t="s">
        <v>80</v>
      </c>
      <c r="C16" s="6" t="s">
        <v>81</v>
      </c>
      <c r="D16" s="7" t="s">
        <v>82</v>
      </c>
      <c r="E16" s="6" t="s">
        <v>39</v>
      </c>
      <c r="F16" s="6" t="s">
        <v>80</v>
      </c>
      <c r="G16" s="6" t="s">
        <v>81</v>
      </c>
      <c r="H16" s="7" t="s">
        <v>82</v>
      </c>
      <c r="I16" s="6" t="s">
        <v>39</v>
      </c>
      <c r="J16" s="6" t="s">
        <v>80</v>
      </c>
      <c r="K16" s="6" t="s">
        <v>81</v>
      </c>
      <c r="L16" s="7" t="s">
        <v>82</v>
      </c>
      <c r="M16" s="7" t="s">
        <v>39</v>
      </c>
      <c r="N16" s="6" t="s">
        <v>80</v>
      </c>
      <c r="O16" s="6" t="s">
        <v>81</v>
      </c>
      <c r="P16" s="7" t="s">
        <v>82</v>
      </c>
    </row>
    <row r="17" spans="1:16" x14ac:dyDescent="0.35">
      <c r="A17" s="49">
        <v>1</v>
      </c>
      <c r="B17" s="45">
        <v>202.72</v>
      </c>
      <c r="C17" s="8">
        <v>-7.3199999999999932</v>
      </c>
      <c r="D17" s="9">
        <v>-3.4850504665777882E-2</v>
      </c>
      <c r="E17" s="49">
        <v>1</v>
      </c>
      <c r="F17" s="45">
        <v>241.28</v>
      </c>
      <c r="G17" s="10">
        <v>7.0999999999999943</v>
      </c>
      <c r="H17" s="11">
        <v>3.0318558373900295E-2</v>
      </c>
      <c r="I17" s="49">
        <v>1</v>
      </c>
      <c r="J17" s="45">
        <v>408.47</v>
      </c>
      <c r="K17" s="10">
        <v>19.180000000000007</v>
      </c>
      <c r="L17" s="11">
        <v>4.9269182357625452E-2</v>
      </c>
      <c r="M17" s="49">
        <v>1</v>
      </c>
      <c r="N17" s="45">
        <v>408.28</v>
      </c>
      <c r="O17" s="10">
        <v>4.6599999999999682</v>
      </c>
      <c r="P17" s="11">
        <v>1.1545513106387073E-2</v>
      </c>
    </row>
    <row r="18" spans="1:16" x14ac:dyDescent="0.35">
      <c r="A18" s="50">
        <v>2</v>
      </c>
      <c r="B18" s="46">
        <v>205.38</v>
      </c>
      <c r="C18" s="12">
        <v>2.6599999999999966</v>
      </c>
      <c r="D18" s="13">
        <v>1.3121546961325947E-2</v>
      </c>
      <c r="E18" s="50">
        <v>2</v>
      </c>
      <c r="F18" s="46">
        <v>229.4</v>
      </c>
      <c r="G18" s="14">
        <v>-11.879999999999995</v>
      </c>
      <c r="H18" s="15">
        <v>-4.9237400530503961E-2</v>
      </c>
      <c r="I18" s="50">
        <v>2</v>
      </c>
      <c r="J18" s="46">
        <v>394.59</v>
      </c>
      <c r="K18" s="14">
        <v>-13.880000000000052</v>
      </c>
      <c r="L18" s="15">
        <v>-3.3980463681543394E-2</v>
      </c>
      <c r="M18" s="54">
        <v>2</v>
      </c>
      <c r="N18" s="52">
        <v>407.41</v>
      </c>
      <c r="O18" s="16">
        <v>-0.8699999999999477</v>
      </c>
      <c r="P18" s="17">
        <v>-2.1308905652982491E-3</v>
      </c>
    </row>
    <row r="19" spans="1:16" x14ac:dyDescent="0.35">
      <c r="A19" s="50">
        <v>3</v>
      </c>
      <c r="B19" s="46">
        <v>210.86</v>
      </c>
      <c r="C19" s="12">
        <v>5.4800000000000182</v>
      </c>
      <c r="D19" s="13">
        <v>2.6682247541143234E-2</v>
      </c>
      <c r="E19" s="50">
        <v>3</v>
      </c>
      <c r="F19" s="46">
        <v>231.8</v>
      </c>
      <c r="G19" s="12">
        <v>2.4000000000000057</v>
      </c>
      <c r="H19" s="13">
        <v>1.0462074978204061E-2</v>
      </c>
      <c r="I19" s="50">
        <v>3</v>
      </c>
      <c r="J19" s="46">
        <v>392.73</v>
      </c>
      <c r="K19" s="14">
        <v>-1.8599999999999568</v>
      </c>
      <c r="L19" s="15">
        <v>-4.7137535163079836E-3</v>
      </c>
      <c r="M19" s="54">
        <v>3</v>
      </c>
      <c r="N19" s="52">
        <v>406.55</v>
      </c>
      <c r="O19" s="16">
        <v>-0.86000000000001364</v>
      </c>
      <c r="P19" s="17">
        <v>-2.1108956579367621E-3</v>
      </c>
    </row>
    <row r="20" spans="1:16" x14ac:dyDescent="0.35">
      <c r="A20" s="50">
        <v>4</v>
      </c>
      <c r="B20" s="46">
        <v>211.45</v>
      </c>
      <c r="C20" s="12">
        <v>0.58999999999997499</v>
      </c>
      <c r="D20" s="13">
        <v>2.79806506686886E-3</v>
      </c>
      <c r="E20" s="50">
        <v>4</v>
      </c>
      <c r="F20" s="46">
        <v>232.02</v>
      </c>
      <c r="G20" s="12">
        <v>0.21999999999999886</v>
      </c>
      <c r="H20" s="13">
        <v>9.4909404659193619E-4</v>
      </c>
      <c r="I20" s="50">
        <v>4</v>
      </c>
      <c r="J20" s="46">
        <v>393.87</v>
      </c>
      <c r="K20" s="12">
        <v>1.1399999999999864</v>
      </c>
      <c r="L20" s="13">
        <v>2.9027576197386828E-3</v>
      </c>
      <c r="M20" s="54">
        <v>4</v>
      </c>
      <c r="N20" s="52">
        <v>389.31</v>
      </c>
      <c r="O20" s="16">
        <v>-17.240000000000009</v>
      </c>
      <c r="P20" s="17">
        <v>-4.2405608166277253E-2</v>
      </c>
    </row>
    <row r="21" spans="1:16" x14ac:dyDescent="0.35">
      <c r="A21" s="50">
        <v>5</v>
      </c>
      <c r="B21" s="46">
        <v>207.04</v>
      </c>
      <c r="C21" s="14">
        <v>-4.4099999999999966</v>
      </c>
      <c r="D21" s="15">
        <v>-2.0855994324899485E-2</v>
      </c>
      <c r="E21" s="50">
        <v>5</v>
      </c>
      <c r="F21" s="46">
        <v>237.13</v>
      </c>
      <c r="G21" s="12">
        <v>5.1099999999999852</v>
      </c>
      <c r="H21" s="13">
        <v>2.2023963451426543E-2</v>
      </c>
      <c r="I21" s="50">
        <v>5</v>
      </c>
      <c r="J21" s="46">
        <v>397.42</v>
      </c>
      <c r="K21" s="12">
        <v>3.5500000000000114</v>
      </c>
      <c r="L21" s="13">
        <v>9.0131261583772382E-3</v>
      </c>
      <c r="M21" s="54">
        <v>5</v>
      </c>
      <c r="N21" s="52">
        <v>423.1</v>
      </c>
      <c r="O21" s="18">
        <v>33.79000000000002</v>
      </c>
      <c r="P21" s="19">
        <v>8.679458529192674E-2</v>
      </c>
    </row>
    <row r="22" spans="1:16" x14ac:dyDescent="0.35">
      <c r="A22" s="50">
        <v>6</v>
      </c>
      <c r="B22" s="46">
        <v>208.97</v>
      </c>
      <c r="C22" s="12">
        <v>1.9300000000000068</v>
      </c>
      <c r="D22" s="13">
        <v>9.3218701700155115E-3</v>
      </c>
      <c r="E22" s="50">
        <v>6</v>
      </c>
      <c r="F22" s="46">
        <v>233.83</v>
      </c>
      <c r="G22" s="14">
        <v>-3.2999999999999829</v>
      </c>
      <c r="H22" s="15">
        <v>-1.391641715514691E-2</v>
      </c>
      <c r="I22" s="50">
        <v>6</v>
      </c>
      <c r="J22" s="46">
        <v>408.39</v>
      </c>
      <c r="K22" s="12">
        <v>10.96999999999997</v>
      </c>
      <c r="L22" s="13">
        <v>2.7603039605455182E-2</v>
      </c>
      <c r="M22" s="54">
        <v>6</v>
      </c>
      <c r="N22" s="52">
        <v>414.66</v>
      </c>
      <c r="O22" s="16">
        <v>-8.4399999999999977</v>
      </c>
      <c r="P22" s="17">
        <v>-1.99480028362089E-2</v>
      </c>
    </row>
    <row r="23" spans="1:16" x14ac:dyDescent="0.35">
      <c r="A23" s="50">
        <v>7</v>
      </c>
      <c r="B23" s="46">
        <v>206.28</v>
      </c>
      <c r="C23" s="14">
        <v>-2.6899999999999977</v>
      </c>
      <c r="D23" s="15">
        <v>-1.287266114753316E-2</v>
      </c>
      <c r="E23" s="50">
        <v>7</v>
      </c>
      <c r="F23" s="46">
        <v>243.88</v>
      </c>
      <c r="G23" s="12">
        <v>10.049999999999983</v>
      </c>
      <c r="H23" s="13">
        <v>4.2979942693409656E-2</v>
      </c>
      <c r="I23" s="50">
        <v>7</v>
      </c>
      <c r="J23" s="46">
        <v>373.06</v>
      </c>
      <c r="K23" s="14">
        <v>-35.329999999999984</v>
      </c>
      <c r="L23" s="15">
        <v>-8.6510443448664209E-2</v>
      </c>
      <c r="M23" s="54">
        <v>7</v>
      </c>
      <c r="N23" s="52">
        <v>406.03</v>
      </c>
      <c r="O23" s="16">
        <v>-8.6300000000000523</v>
      </c>
      <c r="P23" s="17">
        <v>-2.081223170790536E-2</v>
      </c>
    </row>
    <row r="24" spans="1:16" x14ac:dyDescent="0.35">
      <c r="A24" s="50">
        <v>8</v>
      </c>
      <c r="B24" s="46">
        <v>203.75</v>
      </c>
      <c r="C24" s="14">
        <v>-2.5300000000000011</v>
      </c>
      <c r="D24" s="15">
        <v>-1.2264882683730827E-2</v>
      </c>
      <c r="E24" s="50">
        <v>8</v>
      </c>
      <c r="F24" s="46">
        <v>237.32</v>
      </c>
      <c r="G24" s="14">
        <v>-6.5600000000000023</v>
      </c>
      <c r="H24" s="15">
        <v>-2.6898474659668659E-2</v>
      </c>
      <c r="I24" s="50">
        <v>8</v>
      </c>
      <c r="J24" s="46">
        <v>386.13</v>
      </c>
      <c r="K24" s="12">
        <v>13.069999999999993</v>
      </c>
      <c r="L24" s="13">
        <v>3.5034578888114565E-2</v>
      </c>
      <c r="M24" s="54">
        <v>8</v>
      </c>
      <c r="N24" s="37">
        <v>411.38</v>
      </c>
      <c r="O24" s="26">
        <v>5.3500000000000227</v>
      </c>
      <c r="P24" s="27">
        <v>1.3176366278353946E-2</v>
      </c>
    </row>
    <row r="25" spans="1:16" x14ac:dyDescent="0.35">
      <c r="A25" s="50">
        <v>9</v>
      </c>
      <c r="B25" s="46">
        <v>207.71</v>
      </c>
      <c r="C25" s="12">
        <v>3.960000000000008</v>
      </c>
      <c r="D25" s="13">
        <v>1.9435582822086017E-2</v>
      </c>
      <c r="E25" s="50">
        <v>9</v>
      </c>
      <c r="F25" s="46">
        <v>244.94</v>
      </c>
      <c r="G25" s="14">
        <v>7.6200000000000045</v>
      </c>
      <c r="H25" s="15">
        <v>3.2108545423900292E-2</v>
      </c>
      <c r="I25" s="50">
        <v>9</v>
      </c>
      <c r="J25" s="46">
        <v>398.31</v>
      </c>
      <c r="K25" s="12">
        <v>12.180000000000007</v>
      </c>
      <c r="L25" s="13">
        <v>3.154378059202867E-2</v>
      </c>
      <c r="M25" s="50">
        <v>9</v>
      </c>
      <c r="N25" s="37">
        <v>422.93</v>
      </c>
      <c r="O25" s="12">
        <v>11.550000000000011</v>
      </c>
      <c r="P25" s="13">
        <v>2.8076231221741521E-2</v>
      </c>
    </row>
    <row r="26" spans="1:16" x14ac:dyDescent="0.35">
      <c r="A26" s="50">
        <v>10</v>
      </c>
      <c r="B26" s="46">
        <v>206.52</v>
      </c>
      <c r="C26" s="14">
        <v>-1.1899999999999977</v>
      </c>
      <c r="D26" s="15">
        <v>-5.7291415916421728E-3</v>
      </c>
      <c r="E26" s="50">
        <v>10</v>
      </c>
      <c r="F26" s="46">
        <v>239.88</v>
      </c>
      <c r="G26" s="14">
        <v>-5.0600000000000023</v>
      </c>
      <c r="H26" s="15">
        <v>-2.065812035600556E-2</v>
      </c>
      <c r="I26" s="50">
        <v>10</v>
      </c>
      <c r="J26" s="46">
        <v>403.7</v>
      </c>
      <c r="K26" s="12">
        <v>5.3899999999999864</v>
      </c>
      <c r="L26" s="13">
        <v>1.3532173432753369E-2</v>
      </c>
      <c r="M26" s="50">
        <v>10</v>
      </c>
      <c r="N26" s="37">
        <v>411.03</v>
      </c>
      <c r="O26" s="14">
        <v>-11.900000000000034</v>
      </c>
      <c r="P26" s="15">
        <v>-2.8137043955264507E-2</v>
      </c>
    </row>
    <row r="27" spans="1:16" x14ac:dyDescent="0.35">
      <c r="A27" s="50">
        <v>11</v>
      </c>
      <c r="B27" s="46">
        <v>207.51</v>
      </c>
      <c r="C27" s="12">
        <v>0.98999999999998067</v>
      </c>
      <c r="D27" s="13">
        <v>4.7937245787332827E-3</v>
      </c>
      <c r="E27" s="50">
        <v>11</v>
      </c>
      <c r="F27" s="46">
        <v>241.99</v>
      </c>
      <c r="G27" s="12">
        <v>2.1100000000000136</v>
      </c>
      <c r="H27" s="13">
        <v>8.7960646990161706E-3</v>
      </c>
      <c r="I27" s="50">
        <v>11</v>
      </c>
      <c r="J27" s="46">
        <v>400.22</v>
      </c>
      <c r="K27" s="14">
        <v>-3.4799999999999613</v>
      </c>
      <c r="L27" s="15">
        <v>-8.6202625712161751E-3</v>
      </c>
      <c r="M27" s="50">
        <v>11</v>
      </c>
      <c r="N27" s="37">
        <v>414.31</v>
      </c>
      <c r="O27" s="12">
        <v>3.2800000000000296</v>
      </c>
      <c r="P27" s="13">
        <v>7.9799528014987686E-3</v>
      </c>
    </row>
    <row r="28" spans="1:16" x14ac:dyDescent="0.35">
      <c r="A28" s="50">
        <v>12</v>
      </c>
      <c r="B28" s="46">
        <v>207.87</v>
      </c>
      <c r="C28" s="12">
        <v>0.36000000000001364</v>
      </c>
      <c r="D28" s="13">
        <v>1.7348561515109218E-3</v>
      </c>
      <c r="E28" s="50">
        <v>12</v>
      </c>
      <c r="F28" s="46">
        <v>242.28</v>
      </c>
      <c r="G28" s="12">
        <v>0.28999999999999204</v>
      </c>
      <c r="H28" s="13">
        <v>1.1983966279598413E-3</v>
      </c>
      <c r="I28" s="50">
        <v>12</v>
      </c>
      <c r="J28" s="46">
        <v>397.64</v>
      </c>
      <c r="K28" s="14">
        <v>-2.5800000000000409</v>
      </c>
      <c r="L28" s="15">
        <v>-6.4464544500525411E-3</v>
      </c>
      <c r="M28" s="50">
        <v>12</v>
      </c>
      <c r="N28" s="37">
        <v>414.48</v>
      </c>
      <c r="O28" s="12">
        <v>0.17000000000001592</v>
      </c>
      <c r="P28" s="13">
        <v>4.1032077429936642E-4</v>
      </c>
    </row>
    <row r="29" spans="1:16" x14ac:dyDescent="0.35">
      <c r="A29" s="50">
        <v>13</v>
      </c>
      <c r="B29" s="46">
        <v>205.24</v>
      </c>
      <c r="C29" s="14">
        <v>-2.6299999999999955</v>
      </c>
      <c r="D29" s="15">
        <v>-1.2652138355703113E-2</v>
      </c>
      <c r="E29" s="50">
        <v>13</v>
      </c>
      <c r="F29" s="46">
        <v>241.06</v>
      </c>
      <c r="G29" s="14">
        <v>-1.2199999999999989</v>
      </c>
      <c r="H29" s="15">
        <v>-5.0354961201914961E-3</v>
      </c>
      <c r="I29" s="50">
        <v>13</v>
      </c>
      <c r="J29" s="46">
        <v>408.15</v>
      </c>
      <c r="K29" s="12">
        <v>10.509999999999991</v>
      </c>
      <c r="L29" s="13">
        <v>2.6430942561110449E-2</v>
      </c>
      <c r="M29" s="50">
        <v>13</v>
      </c>
      <c r="N29" s="37">
        <v>408.28</v>
      </c>
      <c r="O29" s="14">
        <v>-6.2000000000000455</v>
      </c>
      <c r="P29" s="15">
        <v>-1.4958502219648784E-2</v>
      </c>
    </row>
    <row r="30" spans="1:16" x14ac:dyDescent="0.35">
      <c r="A30" s="50">
        <v>14</v>
      </c>
      <c r="B30" s="46">
        <v>207.03</v>
      </c>
      <c r="C30" s="12">
        <v>1.789999999999992</v>
      </c>
      <c r="D30" s="13">
        <v>8.7214967842526026E-3</v>
      </c>
      <c r="E30" s="50">
        <v>14</v>
      </c>
      <c r="F30" s="46">
        <v>237.41</v>
      </c>
      <c r="G30" s="14">
        <v>-3.6500000000000057</v>
      </c>
      <c r="H30" s="15">
        <v>-1.5141458558035392E-2</v>
      </c>
      <c r="I30" s="50">
        <v>14</v>
      </c>
      <c r="J30" s="47">
        <v>394.75</v>
      </c>
      <c r="K30" s="14">
        <v>-13.399999999999977</v>
      </c>
      <c r="L30" s="15">
        <v>-3.283106700967775E-2</v>
      </c>
      <c r="M30" s="50">
        <v>14</v>
      </c>
      <c r="N30" s="37">
        <v>425.69</v>
      </c>
      <c r="O30" s="12">
        <v>17.410000000000025</v>
      </c>
      <c r="P30" s="13">
        <v>4.2642304300970046E-2</v>
      </c>
    </row>
    <row r="31" spans="1:16" x14ac:dyDescent="0.35">
      <c r="A31" s="50">
        <v>15</v>
      </c>
      <c r="B31" s="46">
        <v>207.46</v>
      </c>
      <c r="C31" s="12">
        <v>0.43000000000000682</v>
      </c>
      <c r="D31" s="13">
        <v>2.076993672414762E-3</v>
      </c>
      <c r="E31" s="50">
        <v>15</v>
      </c>
      <c r="F31" s="46">
        <v>241.99</v>
      </c>
      <c r="G31" s="12">
        <v>4.5800000000000125</v>
      </c>
      <c r="H31" s="13">
        <v>1.92915209974307E-2</v>
      </c>
      <c r="I31" s="50">
        <v>15</v>
      </c>
      <c r="J31" s="47">
        <v>400.06</v>
      </c>
      <c r="K31" s="12">
        <v>5.3100000000000023</v>
      </c>
      <c r="L31" s="13">
        <v>1.3451551614946267E-2</v>
      </c>
      <c r="M31" s="50">
        <v>15</v>
      </c>
      <c r="N31" s="37">
        <v>422.93</v>
      </c>
      <c r="O31" s="14">
        <v>-2.7599999999999909</v>
      </c>
      <c r="P31" s="15">
        <v>-6.4835913458149985E-3</v>
      </c>
    </row>
    <row r="32" spans="1:16" x14ac:dyDescent="0.35">
      <c r="A32" s="50">
        <v>16</v>
      </c>
      <c r="B32" s="46">
        <v>202.09</v>
      </c>
      <c r="C32" s="14">
        <v>-5.3700000000000045</v>
      </c>
      <c r="D32" s="15">
        <v>-2.5884507856936301E-2</v>
      </c>
      <c r="E32" s="50">
        <v>16</v>
      </c>
      <c r="F32" s="47">
        <v>240.42</v>
      </c>
      <c r="G32" s="14">
        <v>-1.5700000000000216</v>
      </c>
      <c r="H32" s="15">
        <v>-6.4878713996446846E-3</v>
      </c>
      <c r="I32" s="50">
        <v>16</v>
      </c>
      <c r="J32" s="47">
        <v>396.29</v>
      </c>
      <c r="K32" s="14">
        <v>-3.7699999999999818</v>
      </c>
      <c r="L32" s="15">
        <v>-9.4235864620306753E-3</v>
      </c>
      <c r="M32" s="50">
        <v>16</v>
      </c>
      <c r="N32" s="37">
        <v>399.66</v>
      </c>
      <c r="O32" s="14">
        <v>-23.269999999999982</v>
      </c>
      <c r="P32" s="15">
        <v>-5.5020925448655778E-2</v>
      </c>
    </row>
    <row r="33" spans="1:16" x14ac:dyDescent="0.35">
      <c r="A33" s="50">
        <v>17</v>
      </c>
      <c r="B33" s="46">
        <v>205.43</v>
      </c>
      <c r="C33" s="12">
        <v>3.3400000000000034</v>
      </c>
      <c r="D33" s="13">
        <v>1.6527289821366642E-2</v>
      </c>
      <c r="E33" s="50">
        <v>17</v>
      </c>
      <c r="F33" s="46">
        <v>243.81</v>
      </c>
      <c r="G33" s="12">
        <v>3.3900000000000148</v>
      </c>
      <c r="H33" s="13">
        <v>1.4100324432243738E-2</v>
      </c>
      <c r="I33" s="50">
        <v>17</v>
      </c>
      <c r="J33" s="47">
        <v>399.64</v>
      </c>
      <c r="K33" s="12">
        <v>3.3499999999999659</v>
      </c>
      <c r="L33" s="13">
        <v>8.4534053344771376E-3</v>
      </c>
      <c r="M33" s="50">
        <v>17</v>
      </c>
      <c r="N33" s="37">
        <v>410.17</v>
      </c>
      <c r="O33" s="12">
        <v>10.509999999999991</v>
      </c>
      <c r="P33" s="13">
        <v>2.6297352749837355E-2</v>
      </c>
    </row>
    <row r="34" spans="1:16" x14ac:dyDescent="0.35">
      <c r="A34" s="50">
        <v>18</v>
      </c>
      <c r="B34" s="46">
        <v>206.6</v>
      </c>
      <c r="C34" s="12">
        <v>1.1699999999999875</v>
      </c>
      <c r="D34" s="13">
        <v>5.6953706858784425E-3</v>
      </c>
      <c r="E34" s="50">
        <v>18</v>
      </c>
      <c r="F34" s="47">
        <v>243.85</v>
      </c>
      <c r="G34" s="12">
        <v>3.9999999999992042E-2</v>
      </c>
      <c r="H34" s="13">
        <v>1.6406217956599356E-4</v>
      </c>
      <c r="I34" s="50">
        <v>18</v>
      </c>
      <c r="J34" s="47">
        <v>395.84</v>
      </c>
      <c r="K34" s="14">
        <v>-3.8000000000000114</v>
      </c>
      <c r="L34" s="15">
        <v>-9.508557701931819E-3</v>
      </c>
      <c r="M34" s="50">
        <v>18</v>
      </c>
      <c r="N34" s="37">
        <v>407.59</v>
      </c>
      <c r="O34" s="14">
        <v>-2.5800000000000409</v>
      </c>
      <c r="P34" s="15">
        <v>-6.290074847014715E-3</v>
      </c>
    </row>
    <row r="35" spans="1:16" x14ac:dyDescent="0.35">
      <c r="A35" s="50">
        <v>19</v>
      </c>
      <c r="B35" s="47">
        <v>205.8</v>
      </c>
      <c r="C35" s="14">
        <v>-0.79999999999998295</v>
      </c>
      <c r="D35" s="15">
        <v>-3.8722168441431837E-3</v>
      </c>
      <c r="E35" s="50">
        <v>19</v>
      </c>
      <c r="F35" s="46">
        <v>238.41</v>
      </c>
      <c r="G35" s="14">
        <v>-5.4399999999999977</v>
      </c>
      <c r="H35" s="15">
        <v>-2.2308796391224073E-2</v>
      </c>
      <c r="I35" s="50">
        <v>19</v>
      </c>
      <c r="J35" s="47">
        <v>388.14</v>
      </c>
      <c r="K35" s="14">
        <v>-7.6999999999999886</v>
      </c>
      <c r="L35" s="15">
        <v>-1.945230396119646E-2</v>
      </c>
      <c r="M35" s="50">
        <v>19</v>
      </c>
      <c r="N35" s="37">
        <v>406.55</v>
      </c>
      <c r="O35" s="14">
        <v>-1.0399999999999636</v>
      </c>
      <c r="P35" s="15">
        <v>-2.5515836993056373E-3</v>
      </c>
    </row>
    <row r="36" spans="1:16" x14ac:dyDescent="0.35">
      <c r="A36" s="50">
        <v>20</v>
      </c>
      <c r="B36" s="47">
        <v>200.89</v>
      </c>
      <c r="C36" s="14">
        <v>-4.910000000000025</v>
      </c>
      <c r="D36" s="15">
        <v>-2.3858114674441322E-2</v>
      </c>
      <c r="E36" s="50">
        <v>20</v>
      </c>
      <c r="F36" s="47">
        <v>235.89</v>
      </c>
      <c r="G36" s="14">
        <v>-2.5200000000000102</v>
      </c>
      <c r="H36" s="15">
        <v>-1.0570026425066104E-2</v>
      </c>
      <c r="I36" s="50">
        <v>20</v>
      </c>
      <c r="J36" s="47">
        <v>409.77</v>
      </c>
      <c r="K36" s="12">
        <v>21.629999999999995</v>
      </c>
      <c r="L36" s="13">
        <v>5.5727314886381274E-2</v>
      </c>
      <c r="M36" s="50">
        <v>20</v>
      </c>
      <c r="N36" s="37">
        <v>412.07</v>
      </c>
      <c r="O36" s="12">
        <v>5.5199999999999818</v>
      </c>
      <c r="P36" s="13">
        <v>1.3577665723773169E-2</v>
      </c>
    </row>
    <row r="37" spans="1:16" x14ac:dyDescent="0.35">
      <c r="A37" s="50">
        <v>21</v>
      </c>
      <c r="B37" s="47">
        <v>207.89</v>
      </c>
      <c r="C37" s="12">
        <v>7</v>
      </c>
      <c r="D37" s="13">
        <v>3.4844940016924619E-2</v>
      </c>
      <c r="E37" s="50">
        <v>21</v>
      </c>
      <c r="F37" s="46">
        <v>240.68</v>
      </c>
      <c r="G37" s="12">
        <v>4.7900000000000205</v>
      </c>
      <c r="H37" s="13">
        <v>2.0306074865403367E-2</v>
      </c>
      <c r="I37" s="50">
        <v>21</v>
      </c>
      <c r="J37" s="47">
        <v>402.12</v>
      </c>
      <c r="K37" s="14">
        <v>-7.6499999999999773</v>
      </c>
      <c r="L37" s="15">
        <v>-1.8669009444322371E-2</v>
      </c>
      <c r="M37" s="50">
        <v>21</v>
      </c>
      <c r="N37" s="37">
        <v>394.66</v>
      </c>
      <c r="O37" s="14">
        <v>-17.409999999999968</v>
      </c>
      <c r="P37" s="15">
        <v>-4.2250103137816297E-2</v>
      </c>
    </row>
    <row r="38" spans="1:16" x14ac:dyDescent="0.35">
      <c r="A38" s="50">
        <v>22</v>
      </c>
      <c r="B38" s="47">
        <v>201.37</v>
      </c>
      <c r="C38" s="14">
        <v>-6.5199999999999818</v>
      </c>
      <c r="D38" s="15">
        <v>-3.1362739910529513E-2</v>
      </c>
      <c r="E38" s="50">
        <v>22</v>
      </c>
      <c r="F38" s="47">
        <v>246.06</v>
      </c>
      <c r="G38" s="12">
        <v>5.3799999999999955</v>
      </c>
      <c r="H38" s="13">
        <v>2.2353332225361511E-2</v>
      </c>
      <c r="I38" s="50">
        <v>22</v>
      </c>
      <c r="J38" s="47">
        <v>391.11</v>
      </c>
      <c r="K38" s="14">
        <v>-11.009999999999991</v>
      </c>
      <c r="L38" s="15">
        <v>-2.7379886601014647E-2</v>
      </c>
      <c r="M38" s="50">
        <v>22</v>
      </c>
      <c r="N38" s="37">
        <v>414.83</v>
      </c>
      <c r="O38" s="12">
        <v>20.169999999999959</v>
      </c>
      <c r="P38" s="13">
        <v>5.1107282217604855E-2</v>
      </c>
    </row>
    <row r="39" spans="1:16" x14ac:dyDescent="0.35">
      <c r="A39" s="50">
        <v>23</v>
      </c>
      <c r="B39" s="47">
        <v>202.49</v>
      </c>
      <c r="C39" s="12">
        <v>1.1200000000000045</v>
      </c>
      <c r="D39" s="13">
        <v>5.5619009782987838E-3</v>
      </c>
      <c r="E39" s="50">
        <v>23</v>
      </c>
      <c r="F39" s="46">
        <v>242.15</v>
      </c>
      <c r="G39" s="14">
        <v>-3.9099999999999966</v>
      </c>
      <c r="H39" s="15">
        <v>-1.5890433227668033E-2</v>
      </c>
      <c r="I39" s="50">
        <v>23</v>
      </c>
      <c r="J39" s="47">
        <v>399.89</v>
      </c>
      <c r="K39" s="12">
        <v>8.7799999999999727</v>
      </c>
      <c r="L39" s="13">
        <v>2.2448927411725439E-2</v>
      </c>
      <c r="M39" s="50">
        <v>23</v>
      </c>
      <c r="N39" s="37">
        <v>425.69</v>
      </c>
      <c r="O39" s="12">
        <v>10.860000000000014</v>
      </c>
      <c r="P39" s="13">
        <v>2.6179398789865749E-2</v>
      </c>
    </row>
    <row r="40" spans="1:16" x14ac:dyDescent="0.35">
      <c r="A40" s="50">
        <v>24</v>
      </c>
      <c r="B40" s="47">
        <v>203.18</v>
      </c>
      <c r="C40" s="12">
        <v>0.68999999999999773</v>
      </c>
      <c r="D40" s="13">
        <v>3.4075756827498527E-3</v>
      </c>
      <c r="E40" s="50">
        <v>24</v>
      </c>
      <c r="F40" s="47">
        <v>241.7</v>
      </c>
      <c r="G40" s="14">
        <v>-0.45000000000001705</v>
      </c>
      <c r="H40" s="15">
        <v>-1.8583522609952885E-3</v>
      </c>
      <c r="I40" s="50">
        <v>24</v>
      </c>
      <c r="J40" s="47">
        <v>394.02</v>
      </c>
      <c r="K40" s="14">
        <v>-5.8700000000000045</v>
      </c>
      <c r="L40" s="15">
        <v>-1.467903673510218E-2</v>
      </c>
      <c r="M40" s="50">
        <v>24</v>
      </c>
      <c r="N40" s="37">
        <v>395</v>
      </c>
      <c r="O40" s="14">
        <v>-30.689999999999998</v>
      </c>
      <c r="P40" s="15">
        <v>-7.2094716812704074E-2</v>
      </c>
    </row>
    <row r="41" spans="1:16" x14ac:dyDescent="0.35">
      <c r="A41" s="50">
        <v>25</v>
      </c>
      <c r="B41" s="47">
        <v>202.22</v>
      </c>
      <c r="C41" s="14">
        <v>-0.96000000000000796</v>
      </c>
      <c r="D41" s="15">
        <v>-4.7248744955212807E-3</v>
      </c>
      <c r="E41" s="50">
        <v>25</v>
      </c>
      <c r="F41" s="46">
        <v>237.74</v>
      </c>
      <c r="G41" s="14">
        <v>-3.9599999999999795</v>
      </c>
      <c r="H41" s="15">
        <v>-1.638394704178725E-2</v>
      </c>
      <c r="I41" s="50">
        <v>25</v>
      </c>
      <c r="J41" s="47">
        <v>398.36</v>
      </c>
      <c r="K41" s="12">
        <v>4.3400000000000318</v>
      </c>
      <c r="L41" s="13">
        <v>1.1014669306126601E-2</v>
      </c>
      <c r="M41" s="50">
        <v>25</v>
      </c>
      <c r="N41" s="37">
        <v>410</v>
      </c>
      <c r="O41" s="12">
        <v>15</v>
      </c>
      <c r="P41" s="13">
        <v>3.7974683544303778E-2</v>
      </c>
    </row>
    <row r="42" spans="1:16" x14ac:dyDescent="0.35">
      <c r="A42" s="50">
        <v>26</v>
      </c>
      <c r="B42" s="47">
        <v>196.37</v>
      </c>
      <c r="C42" s="14">
        <v>-5.8499999999999943</v>
      </c>
      <c r="D42" s="15">
        <v>-2.8928889328454166E-2</v>
      </c>
      <c r="E42" s="50">
        <v>26</v>
      </c>
      <c r="F42" s="47">
        <v>240.11</v>
      </c>
      <c r="G42" s="12">
        <v>2.3700000000000045</v>
      </c>
      <c r="H42" s="13">
        <v>9.9688735593506106E-3</v>
      </c>
      <c r="I42" s="50">
        <v>26</v>
      </c>
      <c r="J42" s="47">
        <v>390.6</v>
      </c>
      <c r="K42" s="14">
        <v>-7.7599999999999909</v>
      </c>
      <c r="L42" s="15">
        <v>-1.9479867456571931E-2</v>
      </c>
      <c r="M42" s="50">
        <v>26</v>
      </c>
      <c r="N42" s="37">
        <v>396.38</v>
      </c>
      <c r="O42" s="14">
        <v>-13.620000000000005</v>
      </c>
      <c r="P42" s="15">
        <v>-3.3219512195121981E-2</v>
      </c>
    </row>
    <row r="43" spans="1:16" x14ac:dyDescent="0.35">
      <c r="A43" s="50">
        <v>27</v>
      </c>
      <c r="B43" s="47">
        <v>206.64</v>
      </c>
      <c r="C43" s="12">
        <v>10.269999999999982</v>
      </c>
      <c r="D43" s="13">
        <v>5.2299231043438255E-2</v>
      </c>
      <c r="E43" s="50">
        <v>27</v>
      </c>
      <c r="F43" s="46">
        <v>239.96</v>
      </c>
      <c r="G43" s="14">
        <v>-0.15000000000000568</v>
      </c>
      <c r="H43" s="15">
        <v>-6.2471367289995694E-4</v>
      </c>
      <c r="I43" s="50">
        <v>27</v>
      </c>
      <c r="J43" s="47">
        <v>397.54</v>
      </c>
      <c r="K43" s="12">
        <v>6.9399999999999977</v>
      </c>
      <c r="L43" s="13">
        <v>1.7767537122375776E-2</v>
      </c>
      <c r="M43" s="50">
        <v>27</v>
      </c>
      <c r="N43" s="37">
        <v>414.31</v>
      </c>
      <c r="O43" s="12">
        <v>17.930000000000007</v>
      </c>
      <c r="P43" s="13">
        <v>4.5234371058075595E-2</v>
      </c>
    </row>
    <row r="44" spans="1:16" x14ac:dyDescent="0.35">
      <c r="A44" s="50">
        <v>28</v>
      </c>
      <c r="B44" s="47">
        <v>204.78</v>
      </c>
      <c r="C44" s="14">
        <v>-1.8599999999999852</v>
      </c>
      <c r="D44" s="15">
        <v>-9.001161440185812E-3</v>
      </c>
      <c r="E44" s="50">
        <v>28</v>
      </c>
      <c r="F44" s="47">
        <v>238.97</v>
      </c>
      <c r="G44" s="14">
        <v>-0.99000000000000909</v>
      </c>
      <c r="H44" s="15">
        <v>-4.1256876146025245E-3</v>
      </c>
      <c r="I44" s="50">
        <v>28</v>
      </c>
      <c r="J44" s="47">
        <v>396.69</v>
      </c>
      <c r="K44" s="14">
        <v>-0.85000000000002274</v>
      </c>
      <c r="L44" s="15">
        <v>-2.1381496201641204E-3</v>
      </c>
      <c r="M44" s="50">
        <v>28</v>
      </c>
      <c r="N44" s="37">
        <v>408.45</v>
      </c>
      <c r="O44" s="14">
        <v>-5.8600000000000136</v>
      </c>
      <c r="P44" s="15">
        <v>-1.414399845526304E-2</v>
      </c>
    </row>
    <row r="45" spans="1:16" x14ac:dyDescent="0.35">
      <c r="A45" s="50">
        <v>29</v>
      </c>
      <c r="B45" s="47">
        <v>207.42</v>
      </c>
      <c r="C45" s="12">
        <v>2.6399999999999864</v>
      </c>
      <c r="D45" s="13">
        <v>1.2891883973044083E-2</v>
      </c>
      <c r="E45" s="50">
        <v>29</v>
      </c>
      <c r="F45" s="47">
        <v>237.35</v>
      </c>
      <c r="G45" s="14">
        <v>-1.6200000000000045</v>
      </c>
      <c r="H45" s="15">
        <v>-6.7790936100765586E-3</v>
      </c>
      <c r="I45" s="50">
        <v>29</v>
      </c>
      <c r="J45" s="47">
        <v>392.13</v>
      </c>
      <c r="K45" s="14">
        <v>-4.5600000000000023</v>
      </c>
      <c r="L45" s="15">
        <v>-1.149512213567272E-2</v>
      </c>
      <c r="M45" s="50">
        <v>29</v>
      </c>
      <c r="N45" s="37">
        <v>416.9</v>
      </c>
      <c r="O45" s="12">
        <v>8.4499999999999886</v>
      </c>
      <c r="P45" s="13">
        <v>2.0687966703390792E-2</v>
      </c>
    </row>
    <row r="46" spans="1:16" x14ac:dyDescent="0.35">
      <c r="A46" s="50">
        <v>30</v>
      </c>
      <c r="B46" s="47">
        <v>208.9</v>
      </c>
      <c r="C46" s="12">
        <v>1.4800000000000182</v>
      </c>
      <c r="D46" s="13">
        <v>7.1352810722207227E-3</v>
      </c>
      <c r="E46" s="50">
        <v>30</v>
      </c>
      <c r="F46" s="47">
        <v>239.68</v>
      </c>
      <c r="G46" s="12">
        <v>2.3300000000000125</v>
      </c>
      <c r="H46" s="13">
        <v>9.8167263534865157E-3</v>
      </c>
      <c r="I46" s="50">
        <v>30</v>
      </c>
      <c r="J46" s="47">
        <v>394.25</v>
      </c>
      <c r="K46" s="12">
        <v>2.1200000000000045</v>
      </c>
      <c r="L46" s="13">
        <v>5.4063703363680382E-3</v>
      </c>
      <c r="M46" s="50">
        <v>30</v>
      </c>
      <c r="N46" s="37">
        <v>407.07</v>
      </c>
      <c r="O46" s="14">
        <v>-9.8299999999999841</v>
      </c>
      <c r="P46" s="15">
        <v>-2.3578795874310332E-2</v>
      </c>
    </row>
    <row r="47" spans="1:16" x14ac:dyDescent="0.35">
      <c r="A47" s="50">
        <v>31</v>
      </c>
      <c r="B47" s="47">
        <v>204.54</v>
      </c>
      <c r="C47" s="14">
        <v>-4.3600000000000136</v>
      </c>
      <c r="D47" s="15">
        <v>-2.087123025370996E-2</v>
      </c>
      <c r="E47" s="50">
        <v>31</v>
      </c>
      <c r="F47" s="47">
        <v>238.24</v>
      </c>
      <c r="G47" s="14">
        <v>-1.4399999999999977</v>
      </c>
      <c r="H47" s="15">
        <v>-6.0080106809078382E-3</v>
      </c>
      <c r="I47" s="50">
        <v>31</v>
      </c>
      <c r="J47" s="47">
        <v>389.64</v>
      </c>
      <c r="K47" s="14">
        <v>-4.6100000000000136</v>
      </c>
      <c r="L47" s="15">
        <v>-1.1693088142041841E-2</v>
      </c>
      <c r="M47" s="50">
        <v>31</v>
      </c>
      <c r="N47" s="37">
        <v>403.1</v>
      </c>
      <c r="O47" s="14">
        <v>-3.9699999999999704</v>
      </c>
      <c r="P47" s="15">
        <v>-9.7526223990959116E-3</v>
      </c>
    </row>
    <row r="48" spans="1:16" x14ac:dyDescent="0.35">
      <c r="A48" s="50">
        <v>32</v>
      </c>
      <c r="B48" s="47">
        <v>206.92</v>
      </c>
      <c r="C48" s="12">
        <v>2.3799999999999955</v>
      </c>
      <c r="D48" s="13">
        <v>1.163586584531151E-2</v>
      </c>
      <c r="E48" s="50">
        <v>32</v>
      </c>
      <c r="F48" s="47">
        <v>239.95</v>
      </c>
      <c r="G48" s="12">
        <v>1.7099999999999795</v>
      </c>
      <c r="H48" s="13">
        <v>7.1776359973134696E-3</v>
      </c>
      <c r="I48" s="50">
        <v>32</v>
      </c>
      <c r="J48" s="47">
        <v>389.63</v>
      </c>
      <c r="K48" s="14">
        <v>-9.9999999999909051E-3</v>
      </c>
      <c r="L48" s="15">
        <v>-2.5664716148177114E-5</v>
      </c>
      <c r="M48" s="50">
        <v>32</v>
      </c>
      <c r="N48" s="37">
        <v>410.69</v>
      </c>
      <c r="O48" s="12">
        <v>7.589999999999975</v>
      </c>
      <c r="P48" s="13">
        <v>1.8829074671297352E-2</v>
      </c>
    </row>
    <row r="49" spans="1:16" x14ac:dyDescent="0.35">
      <c r="A49" s="50">
        <v>33</v>
      </c>
      <c r="B49" s="47">
        <v>208.98</v>
      </c>
      <c r="C49" s="12">
        <v>2.0600000000000023</v>
      </c>
      <c r="D49" s="13">
        <v>9.9555383723177737E-3</v>
      </c>
      <c r="E49" s="50">
        <v>33</v>
      </c>
      <c r="F49" s="47">
        <v>242.82</v>
      </c>
      <c r="G49" s="12">
        <v>2.8700000000000045</v>
      </c>
      <c r="H49" s="13">
        <v>1.1960825171910772E-2</v>
      </c>
      <c r="I49" s="50">
        <v>33</v>
      </c>
      <c r="J49" s="47">
        <v>390.38</v>
      </c>
      <c r="K49" s="12">
        <v>0.75</v>
      </c>
      <c r="L49" s="13">
        <v>1.9249031132100303E-3</v>
      </c>
      <c r="M49" s="50">
        <v>33</v>
      </c>
      <c r="N49" s="37">
        <v>433.45</v>
      </c>
      <c r="O49" s="12">
        <v>22.759999999999991</v>
      </c>
      <c r="P49" s="13">
        <v>5.541892911928703E-2</v>
      </c>
    </row>
    <row r="50" spans="1:16" x14ac:dyDescent="0.35">
      <c r="A50" s="50">
        <v>34</v>
      </c>
      <c r="B50" s="47">
        <v>204.64</v>
      </c>
      <c r="C50" s="14">
        <v>-4.3400000000000034</v>
      </c>
      <c r="D50" s="15">
        <v>-2.0767537563403216E-2</v>
      </c>
      <c r="E50" s="50">
        <v>34</v>
      </c>
      <c r="F50" s="47">
        <v>243.41</v>
      </c>
      <c r="G50" s="12">
        <v>0.59000000000000341</v>
      </c>
      <c r="H50" s="13">
        <v>2.4297833786344203E-3</v>
      </c>
      <c r="I50" s="50">
        <v>34</v>
      </c>
      <c r="J50" s="47">
        <v>399.1</v>
      </c>
      <c r="K50" s="12">
        <v>8.7200000000000273</v>
      </c>
      <c r="L50" s="13">
        <v>2.2337209898048105E-2</v>
      </c>
      <c r="M50" s="50">
        <v>34</v>
      </c>
      <c r="N50" s="37">
        <v>397.76</v>
      </c>
      <c r="O50" s="14">
        <v>-35.69</v>
      </c>
      <c r="P50" s="15">
        <v>-8.2339370169569714E-2</v>
      </c>
    </row>
    <row r="51" spans="1:16" x14ac:dyDescent="0.35">
      <c r="A51" s="50">
        <v>35</v>
      </c>
      <c r="B51" s="47">
        <v>210.34</v>
      </c>
      <c r="C51" s="12">
        <v>5.7000000000000171</v>
      </c>
      <c r="D51" s="13">
        <v>2.7853792025019697E-2</v>
      </c>
      <c r="E51" s="50">
        <v>35</v>
      </c>
      <c r="F51" s="47">
        <v>242.7</v>
      </c>
      <c r="G51" s="14">
        <v>-0.71000000000000796</v>
      </c>
      <c r="H51" s="15">
        <v>-2.9168891992934487E-3</v>
      </c>
      <c r="I51" s="50">
        <v>35</v>
      </c>
      <c r="J51" s="47">
        <v>396.72</v>
      </c>
      <c r="K51" s="14">
        <v>-2.3799999999999955</v>
      </c>
      <c r="L51" s="15">
        <v>-5.9634176898020197E-3</v>
      </c>
      <c r="M51" s="50">
        <v>35</v>
      </c>
      <c r="N51" s="37">
        <v>403.28</v>
      </c>
      <c r="O51" s="12">
        <v>5.5199999999999818</v>
      </c>
      <c r="P51" s="13">
        <v>1.38777152051488E-2</v>
      </c>
    </row>
    <row r="52" spans="1:16" x14ac:dyDescent="0.35">
      <c r="A52" s="50">
        <v>36</v>
      </c>
      <c r="B52" s="47">
        <v>206.73</v>
      </c>
      <c r="C52" s="14">
        <v>-3.6100000000000136</v>
      </c>
      <c r="D52" s="15">
        <v>-1.7162688979747154E-2</v>
      </c>
      <c r="E52" s="50">
        <v>36</v>
      </c>
      <c r="F52" s="47">
        <v>244.29</v>
      </c>
      <c r="G52" s="12">
        <v>1.5900000000000034</v>
      </c>
      <c r="H52" s="13">
        <v>6.5512978986403958E-3</v>
      </c>
      <c r="I52" s="50">
        <v>36</v>
      </c>
      <c r="J52" s="47">
        <v>407.69</v>
      </c>
      <c r="K52" s="12">
        <v>10.96999999999997</v>
      </c>
      <c r="L52" s="13">
        <v>2.7651744303286874E-2</v>
      </c>
      <c r="M52" s="50">
        <v>36</v>
      </c>
      <c r="N52" s="37">
        <v>412.76</v>
      </c>
      <c r="O52" s="12">
        <v>9.4800000000000182</v>
      </c>
      <c r="P52" s="13">
        <v>2.3507240626859716E-2</v>
      </c>
    </row>
    <row r="53" spans="1:16" x14ac:dyDescent="0.35">
      <c r="A53" s="50">
        <v>37</v>
      </c>
      <c r="B53" s="47">
        <v>208.92</v>
      </c>
      <c r="C53" s="12">
        <v>2.1899999999999977</v>
      </c>
      <c r="D53" s="13">
        <v>1.0593527789870771E-2</v>
      </c>
      <c r="E53" s="50">
        <v>37</v>
      </c>
      <c r="F53" s="47">
        <v>243.52</v>
      </c>
      <c r="G53" s="14">
        <v>-0.76999999999998181</v>
      </c>
      <c r="H53" s="15">
        <v>-3.1519914855294706E-3</v>
      </c>
      <c r="I53" s="50">
        <v>37</v>
      </c>
      <c r="J53" s="47">
        <v>394.93</v>
      </c>
      <c r="K53" s="14">
        <v>-12.759999999999991</v>
      </c>
      <c r="L53" s="15">
        <v>-3.1298290367681281E-2</v>
      </c>
      <c r="M53" s="50">
        <v>37</v>
      </c>
      <c r="N53" s="37">
        <v>412.76</v>
      </c>
      <c r="O53" s="12">
        <v>0</v>
      </c>
      <c r="P53" s="13">
        <v>0</v>
      </c>
    </row>
    <row r="54" spans="1:16" x14ac:dyDescent="0.35">
      <c r="A54" s="50">
        <v>38</v>
      </c>
      <c r="B54" s="47">
        <v>210.5</v>
      </c>
      <c r="C54" s="12">
        <v>1.5800000000000125</v>
      </c>
      <c r="D54" s="13">
        <v>7.5627034271492644E-3</v>
      </c>
      <c r="E54" s="50">
        <v>38</v>
      </c>
      <c r="F54" s="47">
        <v>245.64</v>
      </c>
      <c r="G54" s="12">
        <v>2.1199999999999761</v>
      </c>
      <c r="H54" s="13">
        <v>8.7056504599209994E-3</v>
      </c>
      <c r="I54" s="50">
        <v>38</v>
      </c>
      <c r="J54" s="47">
        <v>387.49</v>
      </c>
      <c r="K54" s="14">
        <v>-7.4399999999999977</v>
      </c>
      <c r="L54" s="15">
        <v>-1.8838781556225093E-2</v>
      </c>
      <c r="M54" s="50">
        <v>38</v>
      </c>
      <c r="N54" s="37">
        <v>412.76</v>
      </c>
      <c r="O54" s="12">
        <v>0</v>
      </c>
      <c r="P54" s="13">
        <v>0</v>
      </c>
    </row>
    <row r="55" spans="1:16" x14ac:dyDescent="0.35">
      <c r="A55" s="50">
        <v>39</v>
      </c>
      <c r="B55" s="47">
        <v>204.24</v>
      </c>
      <c r="C55" s="14">
        <v>-6.2599999999999909</v>
      </c>
      <c r="D55" s="15">
        <v>-2.9738717339667375E-2</v>
      </c>
      <c r="E55" s="50">
        <v>39</v>
      </c>
      <c r="F55" s="47">
        <v>238.12</v>
      </c>
      <c r="G55" s="14">
        <v>-7.5199999999999818</v>
      </c>
      <c r="H55" s="15">
        <v>-3.0613906529881052E-2</v>
      </c>
      <c r="I55" s="50">
        <v>39</v>
      </c>
      <c r="J55" s="47">
        <v>422.48</v>
      </c>
      <c r="K55" s="12">
        <v>34.990000000000009</v>
      </c>
      <c r="L55" s="13">
        <v>9.0299104493019255E-2</v>
      </c>
      <c r="M55" s="50">
        <v>39</v>
      </c>
      <c r="N55" s="37">
        <v>412.76</v>
      </c>
      <c r="O55" s="12">
        <v>0</v>
      </c>
      <c r="P55" s="13">
        <v>0</v>
      </c>
    </row>
    <row r="56" spans="1:16" x14ac:dyDescent="0.35">
      <c r="A56" s="50">
        <v>40</v>
      </c>
      <c r="B56" s="47">
        <v>211.27</v>
      </c>
      <c r="C56" s="12">
        <v>7.0300000000000011</v>
      </c>
      <c r="D56" s="13">
        <v>3.4420289855072506E-2</v>
      </c>
      <c r="E56" s="50">
        <v>40</v>
      </c>
      <c r="F56" s="47">
        <v>242.27</v>
      </c>
      <c r="G56" s="12">
        <v>4.1500000000000057</v>
      </c>
      <c r="H56" s="13">
        <v>1.7428187468503387E-2</v>
      </c>
      <c r="I56" s="50">
        <v>40</v>
      </c>
      <c r="J56" s="47">
        <v>404.78</v>
      </c>
      <c r="K56" s="14">
        <v>-17.700000000000045</v>
      </c>
      <c r="L56" s="15">
        <v>-4.1895474341980821E-2</v>
      </c>
      <c r="M56" s="50">
        <v>40</v>
      </c>
      <c r="N56" s="37">
        <v>424.83</v>
      </c>
      <c r="O56" s="12">
        <v>12.069999999999993</v>
      </c>
      <c r="P56" s="13">
        <v>2.9242174629324547E-2</v>
      </c>
    </row>
    <row r="57" spans="1:16" x14ac:dyDescent="0.35">
      <c r="A57" s="50">
        <v>41</v>
      </c>
      <c r="B57" s="47">
        <v>208</v>
      </c>
      <c r="C57" s="14">
        <v>-3.2700000000000102</v>
      </c>
      <c r="D57" s="15">
        <v>-1.5477824584654742E-2</v>
      </c>
      <c r="E57" s="50">
        <v>41</v>
      </c>
      <c r="F57" s="47">
        <v>245.48</v>
      </c>
      <c r="G57" s="12">
        <v>3.2099999999999795</v>
      </c>
      <c r="H57" s="13">
        <v>1.3249680108969208E-2</v>
      </c>
      <c r="I57" s="50">
        <v>41</v>
      </c>
      <c r="J57" s="47">
        <v>410.08</v>
      </c>
      <c r="K57" s="12">
        <v>5.3000000000000114</v>
      </c>
      <c r="L57" s="13">
        <v>1.3093532289144783E-2</v>
      </c>
      <c r="M57" s="50">
        <v>41</v>
      </c>
      <c r="N57" s="37">
        <v>428.45</v>
      </c>
      <c r="O57" s="12">
        <v>3.6200000000000045</v>
      </c>
      <c r="P57" s="13">
        <v>8.5210554810160044E-3</v>
      </c>
    </row>
    <row r="58" spans="1:16" x14ac:dyDescent="0.35">
      <c r="A58" s="50">
        <v>42</v>
      </c>
      <c r="B58" s="47">
        <v>205.74</v>
      </c>
      <c r="C58" s="14">
        <v>-2.2599999999999909</v>
      </c>
      <c r="D58" s="15">
        <v>-1.0865384615384555E-2</v>
      </c>
      <c r="E58" s="50">
        <v>42</v>
      </c>
      <c r="F58" s="47">
        <v>241.98</v>
      </c>
      <c r="G58" s="14">
        <v>-3.5</v>
      </c>
      <c r="H58" s="15">
        <v>-1.425778067459671E-2</v>
      </c>
      <c r="I58" s="50">
        <v>42</v>
      </c>
      <c r="J58" s="47">
        <v>412.7</v>
      </c>
      <c r="K58" s="12">
        <v>2.6200000000000045</v>
      </c>
      <c r="L58" s="13">
        <v>6.3889972688255803E-3</v>
      </c>
      <c r="M58" s="50">
        <v>42</v>
      </c>
      <c r="N58" s="37">
        <v>414.83</v>
      </c>
      <c r="O58" s="14">
        <v>-13.620000000000005</v>
      </c>
      <c r="P58" s="15">
        <v>-3.1789006885284188E-2</v>
      </c>
    </row>
    <row r="59" spans="1:16" x14ac:dyDescent="0.35">
      <c r="A59" s="50">
        <v>43</v>
      </c>
      <c r="B59" s="47">
        <v>208.76</v>
      </c>
      <c r="C59" s="12">
        <v>3.0199999999999818</v>
      </c>
      <c r="D59" s="13">
        <v>1.4678720715465943E-2</v>
      </c>
      <c r="E59" s="50">
        <v>43</v>
      </c>
      <c r="F59" s="47">
        <v>243.79</v>
      </c>
      <c r="G59" s="12">
        <v>1.8100000000000023</v>
      </c>
      <c r="H59" s="13">
        <v>7.4799570212413791E-3</v>
      </c>
      <c r="I59" s="50">
        <v>43</v>
      </c>
      <c r="J59" s="47">
        <v>393.67</v>
      </c>
      <c r="K59" s="14">
        <v>-19.029999999999973</v>
      </c>
      <c r="L59" s="15">
        <v>-4.6110976496244183E-2</v>
      </c>
      <c r="M59" s="50">
        <v>43</v>
      </c>
      <c r="N59" s="37">
        <v>414.83</v>
      </c>
      <c r="O59" s="12">
        <v>0</v>
      </c>
      <c r="P59" s="13">
        <v>0</v>
      </c>
    </row>
    <row r="60" spans="1:16" x14ac:dyDescent="0.35">
      <c r="A60" s="50">
        <v>44</v>
      </c>
      <c r="B60" s="47">
        <v>209.82</v>
      </c>
      <c r="C60" s="12">
        <v>1.0600000000000023</v>
      </c>
      <c r="D60" s="13">
        <v>5.0776010730024801E-3</v>
      </c>
      <c r="E60" s="50">
        <v>44</v>
      </c>
      <c r="F60" s="47">
        <v>243.03</v>
      </c>
      <c r="G60" s="14">
        <v>-0.75999999999999091</v>
      </c>
      <c r="H60" s="15">
        <v>-3.1174371385208621E-3</v>
      </c>
      <c r="I60" s="50">
        <v>44</v>
      </c>
      <c r="J60" s="47">
        <v>400.98</v>
      </c>
      <c r="K60" s="12">
        <v>7.3100000000000023</v>
      </c>
      <c r="L60" s="13">
        <v>1.856885208423309E-2</v>
      </c>
      <c r="M60" s="50">
        <v>44</v>
      </c>
      <c r="N60" s="37">
        <v>411.03</v>
      </c>
      <c r="O60" s="14">
        <v>-3.8000000000000114</v>
      </c>
      <c r="P60" s="15">
        <v>-9.1603789504134392E-3</v>
      </c>
    </row>
    <row r="61" spans="1:16" x14ac:dyDescent="0.35">
      <c r="A61" s="50">
        <v>45</v>
      </c>
      <c r="B61" s="47">
        <v>209.63</v>
      </c>
      <c r="C61" s="14">
        <v>-0.18999999999999773</v>
      </c>
      <c r="D61" s="15">
        <v>-9.0553808025928273E-4</v>
      </c>
      <c r="E61" s="50">
        <v>45</v>
      </c>
      <c r="F61" s="47">
        <v>244.76</v>
      </c>
      <c r="G61" s="12">
        <v>1.7299999999999898</v>
      </c>
      <c r="H61" s="13">
        <v>7.1184627412252954E-3</v>
      </c>
      <c r="I61" s="50">
        <v>45</v>
      </c>
      <c r="J61" s="47">
        <v>395.49</v>
      </c>
      <c r="K61" s="14">
        <v>-5.4900000000000091</v>
      </c>
      <c r="L61" s="15">
        <v>-1.369145593296428E-2</v>
      </c>
      <c r="M61" s="50">
        <v>45</v>
      </c>
      <c r="N61" s="37">
        <v>400.52</v>
      </c>
      <c r="O61" s="14">
        <v>-10.509999999999991</v>
      </c>
      <c r="P61" s="15">
        <v>-2.556990973894846E-2</v>
      </c>
    </row>
    <row r="62" spans="1:16" x14ac:dyDescent="0.35">
      <c r="A62" s="50">
        <v>46</v>
      </c>
      <c r="B62" s="47">
        <v>210.49</v>
      </c>
      <c r="C62" s="12">
        <v>0.86000000000001364</v>
      </c>
      <c r="D62" s="13">
        <v>4.102466250059722E-3</v>
      </c>
      <c r="E62" s="50">
        <v>46</v>
      </c>
      <c r="F62" s="47">
        <v>243.52</v>
      </c>
      <c r="G62" s="12">
        <v>-1.2399999999999807</v>
      </c>
      <c r="H62" s="13">
        <v>-5.0661872855041201E-3</v>
      </c>
      <c r="I62" s="50">
        <v>46</v>
      </c>
      <c r="J62" s="47">
        <v>395.59</v>
      </c>
      <c r="K62" s="12">
        <v>9.9999999999965894E-2</v>
      </c>
      <c r="L62" s="13">
        <v>2.5285089382776071E-4</v>
      </c>
      <c r="M62" s="50">
        <v>46</v>
      </c>
      <c r="N62" s="37">
        <v>397.59</v>
      </c>
      <c r="O62" s="12">
        <v>-2.9300000000000068</v>
      </c>
      <c r="P62" s="13">
        <v>-7.3154898631778709E-3</v>
      </c>
    </row>
    <row r="63" spans="1:16" x14ac:dyDescent="0.35">
      <c r="A63" s="50">
        <v>47</v>
      </c>
      <c r="B63" s="47">
        <v>209.4</v>
      </c>
      <c r="C63" s="14">
        <v>-1.0900000000000034</v>
      </c>
      <c r="D63" s="15">
        <v>-5.1783932728395321E-3</v>
      </c>
      <c r="E63" s="50">
        <v>47</v>
      </c>
      <c r="F63" s="47">
        <v>242.37</v>
      </c>
      <c r="G63" s="14">
        <v>-1.1500000000000057</v>
      </c>
      <c r="H63" s="15">
        <v>-4.7224047306175798E-3</v>
      </c>
      <c r="I63" s="50">
        <v>47</v>
      </c>
      <c r="J63" s="47">
        <v>401.84</v>
      </c>
      <c r="K63" s="12">
        <v>6.25</v>
      </c>
      <c r="L63" s="13">
        <v>1.5799186025935885E-2</v>
      </c>
      <c r="M63" s="50">
        <v>47</v>
      </c>
      <c r="N63" s="37">
        <v>424.83</v>
      </c>
      <c r="O63" s="12">
        <v>27.240000000000009</v>
      </c>
      <c r="P63" s="13">
        <v>6.8512789557081399E-2</v>
      </c>
    </row>
    <row r="64" spans="1:16" x14ac:dyDescent="0.35">
      <c r="A64" s="50">
        <v>48</v>
      </c>
      <c r="B64" s="47">
        <v>211.06</v>
      </c>
      <c r="C64" s="12">
        <v>1.6599999999999966</v>
      </c>
      <c r="D64" s="13">
        <v>7.9274116523400107E-3</v>
      </c>
      <c r="E64" s="50">
        <v>48</v>
      </c>
      <c r="F64" s="47">
        <v>238.33</v>
      </c>
      <c r="G64" s="14">
        <v>-4.039999999999992</v>
      </c>
      <c r="H64" s="15">
        <v>-1.6668729628254275E-2</v>
      </c>
      <c r="I64" s="50">
        <v>48</v>
      </c>
      <c r="J64" s="47">
        <v>402.56</v>
      </c>
      <c r="K64" s="12">
        <v>0.72000000000002728</v>
      </c>
      <c r="L64" s="13">
        <v>1.7917579135975359E-3</v>
      </c>
      <c r="M64" s="50">
        <v>48</v>
      </c>
      <c r="N64" s="37">
        <v>406.72</v>
      </c>
      <c r="O64" s="12">
        <v>-18.109999999999957</v>
      </c>
      <c r="P64" s="13">
        <v>-4.2628816232375244E-2</v>
      </c>
    </row>
    <row r="65" spans="1:16" x14ac:dyDescent="0.35">
      <c r="A65" s="50">
        <v>49</v>
      </c>
      <c r="B65" s="47">
        <v>210.03</v>
      </c>
      <c r="C65" s="14">
        <v>-1.0300000000000011</v>
      </c>
      <c r="D65" s="15">
        <v>-4.8801288733061332E-3</v>
      </c>
      <c r="E65" s="50">
        <v>49</v>
      </c>
      <c r="F65" s="47">
        <v>243.6</v>
      </c>
      <c r="G65" s="12">
        <v>5.2699999999999818</v>
      </c>
      <c r="H65" s="13">
        <v>2.2112197373389764E-2</v>
      </c>
      <c r="I65" s="50">
        <v>49</v>
      </c>
      <c r="J65" s="47">
        <v>398.8</v>
      </c>
      <c r="K65" s="14">
        <v>-3.7599999999999909</v>
      </c>
      <c r="L65" s="15">
        <v>-9.340222575516699E-3</v>
      </c>
      <c r="M65" s="50">
        <v>49</v>
      </c>
      <c r="N65" s="37">
        <v>390.35</v>
      </c>
      <c r="O65" s="14">
        <v>-16.370000000000005</v>
      </c>
      <c r="P65" s="15">
        <v>-4.0248819826907978E-2</v>
      </c>
    </row>
    <row r="66" spans="1:16" x14ac:dyDescent="0.35">
      <c r="A66" s="50">
        <v>50</v>
      </c>
      <c r="B66" s="47">
        <v>204.99</v>
      </c>
      <c r="C66" s="14">
        <v>-5.039999999999992</v>
      </c>
      <c r="D66" s="15">
        <v>-2.3996571918297294E-2</v>
      </c>
      <c r="E66" s="50">
        <v>50</v>
      </c>
      <c r="F66" s="47">
        <v>242.42</v>
      </c>
      <c r="G66" s="14">
        <v>-1.1800000000000068</v>
      </c>
      <c r="H66" s="15">
        <v>-4.8440065681445432E-3</v>
      </c>
      <c r="I66" s="50">
        <v>50</v>
      </c>
      <c r="J66" s="47">
        <v>403.19</v>
      </c>
      <c r="K66" s="12">
        <v>4.3899999999999864</v>
      </c>
      <c r="L66" s="13">
        <v>1.1008024072216571E-2</v>
      </c>
      <c r="M66" s="50">
        <v>50</v>
      </c>
      <c r="N66" s="37">
        <v>405.86</v>
      </c>
      <c r="O66" s="12">
        <v>15.509999999999991</v>
      </c>
      <c r="P66" s="13">
        <v>3.9733572434994313E-2</v>
      </c>
    </row>
    <row r="67" spans="1:16" x14ac:dyDescent="0.35">
      <c r="A67" s="50">
        <v>51</v>
      </c>
      <c r="B67" s="47">
        <v>207.75</v>
      </c>
      <c r="C67" s="12">
        <v>2.7599999999999909</v>
      </c>
      <c r="D67" s="13">
        <v>1.3464071418118007E-2</v>
      </c>
      <c r="E67" s="50">
        <v>51</v>
      </c>
      <c r="F67" s="47">
        <v>242.07</v>
      </c>
      <c r="G67" s="14">
        <v>-0.34999999999999432</v>
      </c>
      <c r="H67" s="15">
        <v>-1.4437752660670933E-3</v>
      </c>
      <c r="I67" s="50">
        <v>51</v>
      </c>
      <c r="J67" s="47">
        <v>390.25</v>
      </c>
      <c r="K67" s="14">
        <v>-12.939999999999998</v>
      </c>
      <c r="L67" s="15">
        <v>-3.2094049951635673E-2</v>
      </c>
      <c r="M67" s="50">
        <v>51</v>
      </c>
      <c r="N67" s="37">
        <v>412.24</v>
      </c>
      <c r="O67" s="12">
        <v>6.3799999999999955</v>
      </c>
      <c r="P67" s="13">
        <v>1.5719706302665948E-2</v>
      </c>
    </row>
    <row r="68" spans="1:16" ht="15" thickBot="1" x14ac:dyDescent="0.4">
      <c r="A68" s="51">
        <v>52</v>
      </c>
      <c r="B68" s="48">
        <v>211.48</v>
      </c>
      <c r="C68" s="20">
        <v>3.7299999999999898</v>
      </c>
      <c r="D68" s="21">
        <v>1.7954271961492019E-2</v>
      </c>
      <c r="E68" s="51">
        <v>52</v>
      </c>
      <c r="F68" s="48">
        <v>241.62</v>
      </c>
      <c r="G68" s="22">
        <v>-0.44999999999998863</v>
      </c>
      <c r="H68" s="23">
        <v>-1.8589664146734242E-3</v>
      </c>
      <c r="I68" s="51">
        <v>52</v>
      </c>
      <c r="J68" s="48">
        <v>451.31</v>
      </c>
      <c r="K68" s="20">
        <v>61.06</v>
      </c>
      <c r="L68" s="21">
        <v>0.15646380525304293</v>
      </c>
      <c r="M68" s="51">
        <v>52</v>
      </c>
      <c r="N68" s="53">
        <v>410.35</v>
      </c>
      <c r="O68" s="22">
        <v>-1.8899999999999864</v>
      </c>
      <c r="P68" s="23">
        <v>-4.5847079371239552E-3</v>
      </c>
    </row>
    <row r="71" spans="1:16" x14ac:dyDescent="0.35">
      <c r="A71" t="s">
        <v>91</v>
      </c>
    </row>
    <row r="98" spans="1:8" x14ac:dyDescent="0.35">
      <c r="A98" t="s">
        <v>111</v>
      </c>
      <c r="H98" t="s">
        <v>108</v>
      </c>
    </row>
    <row r="99" spans="1:8" ht="15" thickBot="1" x14ac:dyDescent="0.4"/>
    <row r="100" spans="1:8" ht="15" thickBot="1" x14ac:dyDescent="0.4">
      <c r="A100" s="56" t="s">
        <v>12</v>
      </c>
      <c r="B100" s="55" t="s">
        <v>7</v>
      </c>
      <c r="C100" s="35" t="s">
        <v>8</v>
      </c>
      <c r="D100" s="35" t="s">
        <v>9</v>
      </c>
      <c r="E100" s="35" t="s">
        <v>10</v>
      </c>
      <c r="F100" s="36" t="s">
        <v>11</v>
      </c>
    </row>
    <row r="101" spans="1:8" x14ac:dyDescent="0.35">
      <c r="A101" s="57">
        <v>1</v>
      </c>
      <c r="B101" s="41">
        <v>64686</v>
      </c>
      <c r="C101" s="42">
        <v>904369</v>
      </c>
      <c r="D101" s="42">
        <v>1187379</v>
      </c>
      <c r="E101" s="42">
        <v>399818</v>
      </c>
      <c r="F101" s="43">
        <f>B101+C101+D101+E101</f>
        <v>2556252</v>
      </c>
      <c r="G101" s="31"/>
    </row>
    <row r="102" spans="1:8" x14ac:dyDescent="0.35">
      <c r="A102" s="58">
        <v>2</v>
      </c>
      <c r="B102" s="65">
        <v>62657</v>
      </c>
      <c r="C102" s="30">
        <v>896942</v>
      </c>
      <c r="D102" s="30">
        <v>1271875</v>
      </c>
      <c r="E102" s="30">
        <v>344434</v>
      </c>
      <c r="F102" s="66">
        <f t="shared" ref="F102:F152" si="0">B102+C102+D102+E102</f>
        <v>2575908</v>
      </c>
    </row>
    <row r="103" spans="1:8" x14ac:dyDescent="0.35">
      <c r="A103" s="58">
        <v>3</v>
      </c>
      <c r="B103" s="65">
        <v>52930</v>
      </c>
      <c r="C103" s="30">
        <v>715205</v>
      </c>
      <c r="D103" s="30">
        <v>1043700</v>
      </c>
      <c r="E103" s="30">
        <v>372697</v>
      </c>
      <c r="F103" s="66">
        <f t="shared" si="0"/>
        <v>2184532</v>
      </c>
    </row>
    <row r="104" spans="1:8" x14ac:dyDescent="0.35">
      <c r="A104" s="58">
        <v>4</v>
      </c>
      <c r="B104" s="65">
        <v>60542</v>
      </c>
      <c r="C104" s="30">
        <v>767367</v>
      </c>
      <c r="D104" s="30">
        <v>1251125</v>
      </c>
      <c r="E104" s="30">
        <v>351991</v>
      </c>
      <c r="F104" s="66">
        <f t="shared" si="0"/>
        <v>2431025</v>
      </c>
    </row>
    <row r="105" spans="1:8" x14ac:dyDescent="0.35">
      <c r="A105" s="58">
        <v>5</v>
      </c>
      <c r="B105" s="65">
        <v>55748</v>
      </c>
      <c r="C105" s="30">
        <v>720331</v>
      </c>
      <c r="D105" s="30">
        <v>915689</v>
      </c>
      <c r="E105" s="30">
        <v>361901</v>
      </c>
      <c r="F105" s="66">
        <f t="shared" si="0"/>
        <v>2053669</v>
      </c>
    </row>
    <row r="106" spans="1:8" x14ac:dyDescent="0.35">
      <c r="A106" s="58">
        <v>6</v>
      </c>
      <c r="B106" s="65">
        <v>8690</v>
      </c>
      <c r="C106" s="30">
        <v>756079</v>
      </c>
      <c r="D106" s="30">
        <v>1033912</v>
      </c>
      <c r="E106" s="30">
        <v>322947</v>
      </c>
      <c r="F106" s="66">
        <f t="shared" si="0"/>
        <v>2121628</v>
      </c>
    </row>
    <row r="107" spans="1:8" x14ac:dyDescent="0.35">
      <c r="A107" s="58">
        <v>7</v>
      </c>
      <c r="B107" s="65">
        <v>65146</v>
      </c>
      <c r="C107" s="30">
        <v>767901</v>
      </c>
      <c r="D107" s="30">
        <v>1015134</v>
      </c>
      <c r="E107" s="30">
        <v>436780</v>
      </c>
      <c r="F107" s="66">
        <f t="shared" si="0"/>
        <v>2284961</v>
      </c>
    </row>
    <row r="108" spans="1:8" x14ac:dyDescent="0.35">
      <c r="A108" s="58">
        <v>8</v>
      </c>
      <c r="B108" s="65">
        <v>69496</v>
      </c>
      <c r="C108" s="30">
        <v>990718</v>
      </c>
      <c r="D108" s="30">
        <v>1042136</v>
      </c>
      <c r="E108" s="30">
        <v>393173</v>
      </c>
      <c r="F108" s="66">
        <f t="shared" si="0"/>
        <v>2495523</v>
      </c>
    </row>
    <row r="109" spans="1:8" x14ac:dyDescent="0.35">
      <c r="A109" s="58">
        <v>9</v>
      </c>
      <c r="B109" s="65">
        <v>80324</v>
      </c>
      <c r="C109" s="30">
        <v>1028305</v>
      </c>
      <c r="D109" s="30">
        <v>1048901</v>
      </c>
      <c r="E109" s="30">
        <v>447364</v>
      </c>
      <c r="F109" s="66">
        <f t="shared" si="0"/>
        <v>2604894</v>
      </c>
    </row>
    <row r="110" spans="1:8" x14ac:dyDescent="0.35">
      <c r="A110" s="58">
        <v>10</v>
      </c>
      <c r="B110" s="65">
        <v>84239</v>
      </c>
      <c r="C110" s="30">
        <v>957731</v>
      </c>
      <c r="D110" s="30">
        <v>1190406</v>
      </c>
      <c r="E110" s="30">
        <v>462678</v>
      </c>
      <c r="F110" s="66">
        <f t="shared" si="0"/>
        <v>2695054</v>
      </c>
    </row>
    <row r="111" spans="1:8" x14ac:dyDescent="0.35">
      <c r="A111" s="58">
        <v>11</v>
      </c>
      <c r="B111" s="65">
        <v>95125</v>
      </c>
      <c r="C111" s="30">
        <v>1171210</v>
      </c>
      <c r="D111" s="30">
        <v>1345616</v>
      </c>
      <c r="E111" s="30">
        <v>581177</v>
      </c>
      <c r="F111" s="66">
        <f t="shared" si="0"/>
        <v>3193128</v>
      </c>
    </row>
    <row r="112" spans="1:8" x14ac:dyDescent="0.35">
      <c r="A112" s="58">
        <v>12</v>
      </c>
      <c r="B112" s="65">
        <v>92230</v>
      </c>
      <c r="C112" s="30">
        <v>1141246</v>
      </c>
      <c r="D112" s="30">
        <v>1328061</v>
      </c>
      <c r="E112" s="30">
        <v>569459</v>
      </c>
      <c r="F112" s="66">
        <f t="shared" si="0"/>
        <v>3130996</v>
      </c>
    </row>
    <row r="113" spans="1:8" x14ac:dyDescent="0.35">
      <c r="A113" s="58">
        <v>13</v>
      </c>
      <c r="B113" s="65">
        <v>93940</v>
      </c>
      <c r="C113" s="30">
        <v>1240591</v>
      </c>
      <c r="D113" s="30">
        <v>1667800</v>
      </c>
      <c r="E113" s="30">
        <v>579452</v>
      </c>
      <c r="F113" s="66">
        <f t="shared" si="0"/>
        <v>3581783</v>
      </c>
    </row>
    <row r="114" spans="1:8" x14ac:dyDescent="0.35">
      <c r="A114" s="58">
        <v>14</v>
      </c>
      <c r="B114" s="65">
        <v>100581</v>
      </c>
      <c r="C114" s="30">
        <v>1245770</v>
      </c>
      <c r="D114" s="30">
        <v>1551943</v>
      </c>
      <c r="E114" s="30">
        <v>530103</v>
      </c>
      <c r="F114" s="66">
        <f t="shared" si="0"/>
        <v>3428397</v>
      </c>
    </row>
    <row r="115" spans="1:8" x14ac:dyDescent="0.35">
      <c r="A115" s="58">
        <v>15</v>
      </c>
      <c r="B115" s="65">
        <v>109812</v>
      </c>
      <c r="C115" s="30">
        <v>1307386</v>
      </c>
      <c r="D115" s="30">
        <v>1232361</v>
      </c>
      <c r="E115" s="30">
        <v>814086</v>
      </c>
      <c r="F115" s="66">
        <f t="shared" si="0"/>
        <v>3463645</v>
      </c>
    </row>
    <row r="116" spans="1:8" x14ac:dyDescent="0.35">
      <c r="A116" s="58">
        <v>16</v>
      </c>
      <c r="B116" s="65">
        <v>106189</v>
      </c>
      <c r="C116" s="30">
        <v>1366259</v>
      </c>
      <c r="D116" s="30">
        <v>1617760</v>
      </c>
      <c r="E116" s="30">
        <v>511497</v>
      </c>
      <c r="F116" s="66">
        <f t="shared" si="0"/>
        <v>3601705</v>
      </c>
    </row>
    <row r="117" spans="1:8" x14ac:dyDescent="0.35">
      <c r="A117" s="58">
        <v>17</v>
      </c>
      <c r="B117" s="65">
        <v>101770</v>
      </c>
      <c r="C117" s="30">
        <v>1161213</v>
      </c>
      <c r="D117" s="30">
        <v>1426672</v>
      </c>
      <c r="E117" s="30">
        <v>568401</v>
      </c>
      <c r="F117" s="66">
        <f t="shared" si="0"/>
        <v>3258056</v>
      </c>
    </row>
    <row r="118" spans="1:8" x14ac:dyDescent="0.35">
      <c r="A118" s="58">
        <v>18</v>
      </c>
      <c r="B118" s="65">
        <v>88745</v>
      </c>
      <c r="C118" s="30">
        <v>1102402</v>
      </c>
      <c r="D118" s="30">
        <v>1220973</v>
      </c>
      <c r="E118" s="30">
        <v>476376</v>
      </c>
      <c r="F118" s="66">
        <f t="shared" si="0"/>
        <v>2888496</v>
      </c>
    </row>
    <row r="119" spans="1:8" x14ac:dyDescent="0.35">
      <c r="A119" s="58">
        <v>19</v>
      </c>
      <c r="B119" s="65">
        <v>90439</v>
      </c>
      <c r="C119" s="30">
        <v>1288203</v>
      </c>
      <c r="D119" s="30">
        <v>1476829</v>
      </c>
      <c r="E119" s="30">
        <v>490645</v>
      </c>
      <c r="F119" s="66">
        <f t="shared" si="0"/>
        <v>3346116</v>
      </c>
    </row>
    <row r="120" spans="1:8" x14ac:dyDescent="0.35">
      <c r="A120" s="58">
        <v>20</v>
      </c>
      <c r="B120" s="65">
        <v>93648</v>
      </c>
      <c r="C120" s="30">
        <v>1152045</v>
      </c>
      <c r="D120" s="30">
        <v>1484844</v>
      </c>
      <c r="E120" s="30">
        <v>545002</v>
      </c>
      <c r="F120" s="66">
        <f t="shared" si="0"/>
        <v>3275539</v>
      </c>
    </row>
    <row r="121" spans="1:8" x14ac:dyDescent="0.35">
      <c r="A121" s="58">
        <v>21</v>
      </c>
      <c r="B121" s="65">
        <v>92974</v>
      </c>
      <c r="C121" s="30">
        <v>1183474</v>
      </c>
      <c r="D121" s="30">
        <v>1367328</v>
      </c>
      <c r="E121" s="30">
        <v>529227</v>
      </c>
      <c r="F121" s="66">
        <f t="shared" si="0"/>
        <v>3173003</v>
      </c>
    </row>
    <row r="122" spans="1:8" x14ac:dyDescent="0.35">
      <c r="A122" s="58">
        <v>22</v>
      </c>
      <c r="B122" s="65">
        <v>93108</v>
      </c>
      <c r="C122" s="30">
        <v>1150440</v>
      </c>
      <c r="D122" s="30">
        <v>1264379</v>
      </c>
      <c r="E122" s="30">
        <v>548519</v>
      </c>
      <c r="F122" s="66">
        <f t="shared" si="0"/>
        <v>3056446</v>
      </c>
    </row>
    <row r="123" spans="1:8" x14ac:dyDescent="0.35">
      <c r="A123" s="58">
        <v>23</v>
      </c>
      <c r="B123" s="65">
        <v>88030</v>
      </c>
      <c r="C123" s="30">
        <v>1245598</v>
      </c>
      <c r="D123" s="30">
        <v>1287349</v>
      </c>
      <c r="E123" s="30">
        <v>524129</v>
      </c>
      <c r="F123" s="66">
        <f t="shared" si="0"/>
        <v>3145106</v>
      </c>
      <c r="H123" t="s">
        <v>109</v>
      </c>
    </row>
    <row r="124" spans="1:8" x14ac:dyDescent="0.35">
      <c r="A124" s="58">
        <v>24</v>
      </c>
      <c r="B124" s="65">
        <v>74863</v>
      </c>
      <c r="C124" s="30">
        <v>998598</v>
      </c>
      <c r="D124" s="30">
        <v>1219557</v>
      </c>
      <c r="E124" s="30">
        <v>451355</v>
      </c>
      <c r="F124" s="66">
        <f t="shared" si="0"/>
        <v>2744373</v>
      </c>
    </row>
    <row r="125" spans="1:8" x14ac:dyDescent="0.35">
      <c r="A125" s="58">
        <v>25</v>
      </c>
      <c r="B125" s="65">
        <v>73179</v>
      </c>
      <c r="C125" s="30">
        <v>915651</v>
      </c>
      <c r="D125" s="30">
        <v>1159565</v>
      </c>
      <c r="E125" s="30">
        <v>394165</v>
      </c>
      <c r="F125" s="66">
        <f t="shared" si="0"/>
        <v>2542560</v>
      </c>
    </row>
    <row r="126" spans="1:8" x14ac:dyDescent="0.35">
      <c r="A126" s="58">
        <v>26</v>
      </c>
      <c r="B126" s="65">
        <v>69538</v>
      </c>
      <c r="C126" s="30">
        <v>938542</v>
      </c>
      <c r="D126" s="30">
        <v>1182368</v>
      </c>
      <c r="E126" s="30">
        <v>413231</v>
      </c>
      <c r="F126" s="66">
        <f t="shared" si="0"/>
        <v>2603679</v>
      </c>
    </row>
    <row r="127" spans="1:8" x14ac:dyDescent="0.35">
      <c r="A127" s="58">
        <v>27</v>
      </c>
      <c r="B127" s="65">
        <v>72629</v>
      </c>
      <c r="C127" s="30">
        <v>925103</v>
      </c>
      <c r="D127" s="30">
        <v>1148148</v>
      </c>
      <c r="E127" s="30">
        <v>414085</v>
      </c>
      <c r="F127" s="66">
        <f t="shared" si="0"/>
        <v>2559965</v>
      </c>
    </row>
    <row r="128" spans="1:8" x14ac:dyDescent="0.35">
      <c r="A128" s="58">
        <v>28</v>
      </c>
      <c r="B128" s="65">
        <v>74665</v>
      </c>
      <c r="C128" s="30">
        <v>995125</v>
      </c>
      <c r="D128" s="30">
        <v>1202879</v>
      </c>
      <c r="E128" s="30">
        <v>442429</v>
      </c>
      <c r="F128" s="66">
        <f t="shared" si="0"/>
        <v>2715098</v>
      </c>
    </row>
    <row r="129" spans="1:6" x14ac:dyDescent="0.35">
      <c r="A129" s="58">
        <v>29</v>
      </c>
      <c r="B129" s="65">
        <v>75944</v>
      </c>
      <c r="C129" s="30">
        <v>993728</v>
      </c>
      <c r="D129" s="30">
        <v>1287595</v>
      </c>
      <c r="E129" s="30">
        <v>418396</v>
      </c>
      <c r="F129" s="66">
        <f t="shared" si="0"/>
        <v>2775663</v>
      </c>
    </row>
    <row r="130" spans="1:6" x14ac:dyDescent="0.35">
      <c r="A130" s="58">
        <v>30</v>
      </c>
      <c r="B130" s="65">
        <v>78040</v>
      </c>
      <c r="C130" s="30">
        <v>1027230</v>
      </c>
      <c r="D130" s="30">
        <v>1421702</v>
      </c>
      <c r="E130" s="30">
        <v>422446</v>
      </c>
      <c r="F130" s="66">
        <f t="shared" si="0"/>
        <v>2949418</v>
      </c>
    </row>
    <row r="131" spans="1:6" x14ac:dyDescent="0.35">
      <c r="A131" s="58">
        <v>31</v>
      </c>
      <c r="B131" s="65">
        <v>78135</v>
      </c>
      <c r="C131" s="30">
        <v>1025644</v>
      </c>
      <c r="D131" s="30">
        <v>1226219</v>
      </c>
      <c r="E131" s="30">
        <v>444956</v>
      </c>
      <c r="F131" s="66">
        <f t="shared" si="0"/>
        <v>2774954</v>
      </c>
    </row>
    <row r="132" spans="1:6" x14ac:dyDescent="0.35">
      <c r="A132" s="58">
        <v>32</v>
      </c>
      <c r="B132" s="65">
        <v>87600</v>
      </c>
      <c r="C132" s="30">
        <v>1126867</v>
      </c>
      <c r="D132" s="30">
        <v>1386838</v>
      </c>
      <c r="E132" s="30">
        <v>482501</v>
      </c>
      <c r="F132" s="66">
        <f t="shared" si="0"/>
        <v>3083806</v>
      </c>
    </row>
    <row r="133" spans="1:6" x14ac:dyDescent="0.35">
      <c r="A133" s="58">
        <v>33</v>
      </c>
      <c r="B133" s="65">
        <v>87653</v>
      </c>
      <c r="C133" s="30">
        <v>1065530</v>
      </c>
      <c r="D133" s="30">
        <v>1173008</v>
      </c>
      <c r="E133" s="30">
        <v>508815</v>
      </c>
      <c r="F133" s="66">
        <f t="shared" si="0"/>
        <v>2835006</v>
      </c>
    </row>
    <row r="134" spans="1:6" x14ac:dyDescent="0.35">
      <c r="A134" s="58">
        <v>34</v>
      </c>
      <c r="B134" s="65">
        <v>96926</v>
      </c>
      <c r="C134" s="30">
        <v>1296379</v>
      </c>
      <c r="D134" s="30">
        <v>1584266</v>
      </c>
      <c r="E134" s="30">
        <v>654592</v>
      </c>
      <c r="F134" s="66">
        <f t="shared" si="0"/>
        <v>3632163</v>
      </c>
    </row>
    <row r="135" spans="1:6" x14ac:dyDescent="0.35">
      <c r="A135" s="58">
        <v>35</v>
      </c>
      <c r="B135" s="65">
        <v>103307</v>
      </c>
      <c r="C135" s="30">
        <v>1261553</v>
      </c>
      <c r="D135" s="30">
        <v>1420888</v>
      </c>
      <c r="E135" s="30">
        <v>708413</v>
      </c>
      <c r="F135" s="66">
        <f t="shared" si="0"/>
        <v>3494161</v>
      </c>
    </row>
    <row r="136" spans="1:6" x14ac:dyDescent="0.35">
      <c r="A136" s="58">
        <v>36</v>
      </c>
      <c r="B136" s="65">
        <v>110858</v>
      </c>
      <c r="C136" s="30">
        <v>1286845</v>
      </c>
      <c r="D136" s="30">
        <v>1526563</v>
      </c>
      <c r="E136" s="30">
        <v>588235</v>
      </c>
      <c r="F136" s="66">
        <f t="shared" si="0"/>
        <v>3512501</v>
      </c>
    </row>
    <row r="137" spans="1:6" x14ac:dyDescent="0.35">
      <c r="A137" s="58">
        <v>37</v>
      </c>
      <c r="B137" s="65">
        <v>104327</v>
      </c>
      <c r="C137" s="30">
        <v>1291276</v>
      </c>
      <c r="D137" s="30">
        <v>1516775</v>
      </c>
      <c r="E137" s="30">
        <v>609045</v>
      </c>
      <c r="F137" s="66">
        <f t="shared" si="0"/>
        <v>3521423</v>
      </c>
    </row>
    <row r="138" spans="1:6" x14ac:dyDescent="0.35">
      <c r="A138" s="58">
        <v>38</v>
      </c>
      <c r="B138" s="65">
        <v>108022</v>
      </c>
      <c r="C138" s="30">
        <v>1391175</v>
      </c>
      <c r="D138" s="30">
        <v>1456593</v>
      </c>
      <c r="E138" s="30">
        <v>546191</v>
      </c>
      <c r="F138" s="66">
        <f t="shared" si="0"/>
        <v>3501981</v>
      </c>
    </row>
    <row r="139" spans="1:6" x14ac:dyDescent="0.35">
      <c r="A139" s="58">
        <v>39</v>
      </c>
      <c r="B139" s="65">
        <v>100497</v>
      </c>
      <c r="C139" s="30">
        <v>1378984</v>
      </c>
      <c r="D139" s="30">
        <v>1443270</v>
      </c>
      <c r="E139" s="30">
        <v>566655</v>
      </c>
      <c r="F139" s="66">
        <f t="shared" si="0"/>
        <v>3489406</v>
      </c>
    </row>
    <row r="140" spans="1:6" x14ac:dyDescent="0.35">
      <c r="A140" s="58">
        <v>40</v>
      </c>
      <c r="B140" s="65">
        <v>104865</v>
      </c>
      <c r="C140" s="30">
        <v>1322419</v>
      </c>
      <c r="D140" s="30">
        <v>1507842</v>
      </c>
      <c r="E140" s="30">
        <v>538874</v>
      </c>
      <c r="F140" s="66">
        <f t="shared" si="0"/>
        <v>3474000</v>
      </c>
    </row>
    <row r="141" spans="1:6" x14ac:dyDescent="0.35">
      <c r="A141" s="58">
        <v>41</v>
      </c>
      <c r="B141" s="65">
        <v>102145</v>
      </c>
      <c r="C141" s="30">
        <v>1317807</v>
      </c>
      <c r="D141" s="30">
        <v>1483275</v>
      </c>
      <c r="E141" s="30">
        <v>576031</v>
      </c>
      <c r="F141" s="66">
        <f t="shared" si="0"/>
        <v>3479258</v>
      </c>
    </row>
    <row r="142" spans="1:6" x14ac:dyDescent="0.35">
      <c r="A142" s="58">
        <v>42</v>
      </c>
      <c r="B142" s="65">
        <v>12350</v>
      </c>
      <c r="C142" s="30">
        <v>1313179</v>
      </c>
      <c r="D142" s="30">
        <v>1429529</v>
      </c>
      <c r="E142" s="30">
        <v>547209</v>
      </c>
      <c r="F142" s="66">
        <f t="shared" si="0"/>
        <v>3302267</v>
      </c>
    </row>
    <row r="143" spans="1:6" x14ac:dyDescent="0.35">
      <c r="A143" s="58">
        <v>43</v>
      </c>
      <c r="B143" s="65">
        <v>8860</v>
      </c>
      <c r="C143" s="30">
        <v>1272489</v>
      </c>
      <c r="D143" s="30">
        <v>1457288</v>
      </c>
      <c r="E143" s="30">
        <v>535394</v>
      </c>
      <c r="F143" s="66">
        <f t="shared" si="0"/>
        <v>3274031</v>
      </c>
    </row>
    <row r="144" spans="1:6" x14ac:dyDescent="0.35">
      <c r="A144" s="58">
        <v>44</v>
      </c>
      <c r="B144" s="65">
        <v>5980</v>
      </c>
      <c r="C144" s="30">
        <v>1257614</v>
      </c>
      <c r="D144" s="30">
        <v>1378784</v>
      </c>
      <c r="E144" s="30">
        <v>543666</v>
      </c>
      <c r="F144" s="66">
        <f t="shared" si="0"/>
        <v>3186044</v>
      </c>
    </row>
    <row r="145" spans="1:30" x14ac:dyDescent="0.35">
      <c r="A145" s="58">
        <v>45</v>
      </c>
      <c r="B145" s="65">
        <v>3840</v>
      </c>
      <c r="C145" s="30">
        <v>1368590</v>
      </c>
      <c r="D145" s="30">
        <v>1556348</v>
      </c>
      <c r="E145" s="30">
        <v>535434</v>
      </c>
      <c r="F145" s="66">
        <f t="shared" si="0"/>
        <v>3464212</v>
      </c>
    </row>
    <row r="146" spans="1:30" x14ac:dyDescent="0.35">
      <c r="A146" s="58">
        <v>46</v>
      </c>
      <c r="B146" s="65">
        <v>88120</v>
      </c>
      <c r="C146" s="30">
        <v>1313605</v>
      </c>
      <c r="D146" s="30">
        <v>1398864</v>
      </c>
      <c r="E146" s="30">
        <v>492344</v>
      </c>
      <c r="F146" s="66">
        <f t="shared" si="0"/>
        <v>3292933</v>
      </c>
    </row>
    <row r="147" spans="1:30" x14ac:dyDescent="0.35">
      <c r="A147" s="58">
        <v>47</v>
      </c>
      <c r="B147" s="65">
        <v>3880</v>
      </c>
      <c r="C147" s="30">
        <v>1197358</v>
      </c>
      <c r="D147" s="30">
        <v>1273332</v>
      </c>
      <c r="E147" s="30">
        <v>563926</v>
      </c>
      <c r="F147" s="66">
        <f t="shared" si="0"/>
        <v>3038496</v>
      </c>
    </row>
    <row r="148" spans="1:30" x14ac:dyDescent="0.35">
      <c r="A148" s="58">
        <v>48</v>
      </c>
      <c r="B148" s="65">
        <v>3980</v>
      </c>
      <c r="C148" s="30">
        <v>1165232</v>
      </c>
      <c r="D148" s="30">
        <v>1229412</v>
      </c>
      <c r="E148" s="30">
        <v>468667</v>
      </c>
      <c r="F148" s="66">
        <f t="shared" si="0"/>
        <v>2867291</v>
      </c>
    </row>
    <row r="149" spans="1:30" x14ac:dyDescent="0.35">
      <c r="A149" s="58">
        <v>49</v>
      </c>
      <c r="B149" s="65">
        <v>3760</v>
      </c>
      <c r="C149" s="30">
        <v>1134552</v>
      </c>
      <c r="D149" s="30">
        <v>1396196</v>
      </c>
      <c r="E149" s="30">
        <v>441625</v>
      </c>
      <c r="F149" s="66">
        <f t="shared" si="0"/>
        <v>2976133</v>
      </c>
    </row>
    <row r="150" spans="1:30" x14ac:dyDescent="0.35">
      <c r="A150" s="58">
        <v>50</v>
      </c>
      <c r="B150" s="65">
        <v>4320</v>
      </c>
      <c r="C150" s="30">
        <v>1171733</v>
      </c>
      <c r="D150" s="30">
        <v>1466262</v>
      </c>
      <c r="E150" s="30">
        <v>527507</v>
      </c>
      <c r="F150" s="66">
        <f t="shared" si="0"/>
        <v>3169822</v>
      </c>
    </row>
    <row r="151" spans="1:30" x14ac:dyDescent="0.35">
      <c r="A151" s="58">
        <v>51</v>
      </c>
      <c r="B151" s="65">
        <v>4630</v>
      </c>
      <c r="C151" s="30">
        <v>1222170</v>
      </c>
      <c r="D151" s="30">
        <v>1429749</v>
      </c>
      <c r="E151" s="30">
        <v>528726</v>
      </c>
      <c r="F151" s="66">
        <f t="shared" si="0"/>
        <v>3185275</v>
      </c>
    </row>
    <row r="152" spans="1:30" ht="15" thickBot="1" x14ac:dyDescent="0.4">
      <c r="A152" s="59">
        <v>52</v>
      </c>
      <c r="B152" s="67">
        <v>4170</v>
      </c>
      <c r="C152" s="68">
        <v>1171808</v>
      </c>
      <c r="D152" s="68">
        <v>1127442</v>
      </c>
      <c r="E152" s="68">
        <v>495177</v>
      </c>
      <c r="F152" s="69">
        <f t="shared" si="0"/>
        <v>2798597</v>
      </c>
    </row>
    <row r="153" spans="1:30" x14ac:dyDescent="0.35">
      <c r="B153" s="31"/>
      <c r="C153" s="31"/>
      <c r="D153" s="31"/>
      <c r="E153" s="31"/>
      <c r="F153" s="31"/>
    </row>
    <row r="154" spans="1:30" x14ac:dyDescent="0.35">
      <c r="B154" s="31"/>
      <c r="C154" s="31"/>
      <c r="D154" s="31"/>
      <c r="E154" s="31"/>
      <c r="F154" s="31"/>
    </row>
    <row r="155" spans="1:30" x14ac:dyDescent="0.35">
      <c r="A155" t="s">
        <v>110</v>
      </c>
    </row>
    <row r="156" spans="1:30" ht="15" thickBot="1" x14ac:dyDescent="0.4"/>
    <row r="157" spans="1:30" ht="15" thickBot="1" x14ac:dyDescent="0.4">
      <c r="A157" s="56" t="s">
        <v>12</v>
      </c>
      <c r="B157" s="60" t="s">
        <v>40</v>
      </c>
      <c r="C157" s="61" t="s">
        <v>41</v>
      </c>
      <c r="D157" s="62" t="s">
        <v>42</v>
      </c>
      <c r="E157" s="61" t="s">
        <v>43</v>
      </c>
      <c r="F157" s="61" t="s">
        <v>44</v>
      </c>
      <c r="G157" s="61" t="s">
        <v>45</v>
      </c>
      <c r="H157" s="61" t="s">
        <v>46</v>
      </c>
      <c r="I157" s="61" t="s">
        <v>47</v>
      </c>
      <c r="J157" s="61" t="s">
        <v>48</v>
      </c>
      <c r="K157" s="61" t="s">
        <v>49</v>
      </c>
      <c r="L157" s="61" t="s">
        <v>50</v>
      </c>
      <c r="M157" s="61" t="s">
        <v>51</v>
      </c>
      <c r="N157" s="61" t="s">
        <v>52</v>
      </c>
      <c r="O157" s="61" t="s">
        <v>53</v>
      </c>
      <c r="P157" s="61" t="s">
        <v>54</v>
      </c>
      <c r="Q157" s="61" t="s">
        <v>55</v>
      </c>
      <c r="R157" s="61" t="s">
        <v>56</v>
      </c>
      <c r="S157" s="61" t="s">
        <v>57</v>
      </c>
      <c r="T157" s="61" t="s">
        <v>58</v>
      </c>
      <c r="U157" s="61" t="s">
        <v>59</v>
      </c>
      <c r="V157" s="61" t="s">
        <v>60</v>
      </c>
      <c r="W157" s="61" t="s">
        <v>61</v>
      </c>
      <c r="X157" s="63" t="s">
        <v>62</v>
      </c>
      <c r="Y157" s="61" t="s">
        <v>63</v>
      </c>
      <c r="Z157" s="61" t="s">
        <v>64</v>
      </c>
      <c r="AA157" s="64" t="s">
        <v>65</v>
      </c>
      <c r="AB157" s="151" t="s">
        <v>66</v>
      </c>
      <c r="AC157" s="151" t="s">
        <v>100</v>
      </c>
      <c r="AD157" s="151" t="s">
        <v>101</v>
      </c>
    </row>
    <row r="158" spans="1:30" x14ac:dyDescent="0.35">
      <c r="A158" s="57">
        <v>1</v>
      </c>
      <c r="B158" s="157">
        <v>228.94</v>
      </c>
      <c r="C158" s="158">
        <v>199.96420000000001</v>
      </c>
      <c r="D158" s="158">
        <v>236.94730000000001</v>
      </c>
      <c r="E158" s="70" t="s">
        <v>98</v>
      </c>
      <c r="F158" s="158">
        <v>233.32</v>
      </c>
      <c r="G158" s="158">
        <v>209.89000000000001</v>
      </c>
      <c r="H158" s="158">
        <v>291.36</v>
      </c>
      <c r="I158" s="158">
        <v>229.11</v>
      </c>
      <c r="J158" s="158">
        <v>245.51</v>
      </c>
      <c r="K158" s="158">
        <v>244.05</v>
      </c>
      <c r="L158" s="158">
        <v>219.17000000000002</v>
      </c>
      <c r="M158" s="158">
        <v>264.28000000000003</v>
      </c>
      <c r="N158" s="158">
        <v>172.91</v>
      </c>
      <c r="O158" s="158">
        <v>203.08</v>
      </c>
      <c r="P158" s="158">
        <v>167.72</v>
      </c>
      <c r="Q158" s="158">
        <v>268.09860000000003</v>
      </c>
      <c r="R158" s="158" t="s">
        <v>99</v>
      </c>
      <c r="S158" s="158">
        <v>223</v>
      </c>
      <c r="T158" s="158">
        <v>274</v>
      </c>
      <c r="U158" s="158">
        <v>266.3553</v>
      </c>
      <c r="V158" s="158">
        <v>250.22</v>
      </c>
      <c r="W158" s="158">
        <v>190.90730000000002</v>
      </c>
      <c r="X158" s="158">
        <v>202.72</v>
      </c>
      <c r="Y158" s="158">
        <v>244.04</v>
      </c>
      <c r="Z158" s="158">
        <v>209.17000000000002</v>
      </c>
      <c r="AA158" s="138">
        <v>275.94830000000002</v>
      </c>
      <c r="AB158" s="133">
        <v>239.76621019121038</v>
      </c>
      <c r="AC158" s="133">
        <f>MAX(B158:AA158)</f>
        <v>291.36</v>
      </c>
      <c r="AD158" s="133">
        <f>MIN(B158:AA158)</f>
        <v>167.72</v>
      </c>
    </row>
    <row r="159" spans="1:30" x14ac:dyDescent="0.35">
      <c r="A159" s="58">
        <v>2</v>
      </c>
      <c r="B159" s="125">
        <v>219.18</v>
      </c>
      <c r="C159" s="98">
        <v>183.68950000000001</v>
      </c>
      <c r="D159" s="98">
        <v>225.8263</v>
      </c>
      <c r="E159" s="26" t="s">
        <v>98</v>
      </c>
      <c r="F159" s="98">
        <v>230.12</v>
      </c>
      <c r="G159" s="98">
        <v>212.76</v>
      </c>
      <c r="H159" s="98">
        <v>295.52</v>
      </c>
      <c r="I159" s="98">
        <v>225.21</v>
      </c>
      <c r="J159" s="98">
        <v>243.91</v>
      </c>
      <c r="K159" s="98">
        <v>255.65</v>
      </c>
      <c r="L159" s="98">
        <v>230.51</v>
      </c>
      <c r="M159" s="98" t="s">
        <v>99</v>
      </c>
      <c r="N159" s="98">
        <v>172.91</v>
      </c>
      <c r="O159" s="98">
        <v>209.47</v>
      </c>
      <c r="P159" s="98">
        <v>161.12</v>
      </c>
      <c r="Q159" s="98">
        <v>264.49780000000004</v>
      </c>
      <c r="R159" s="98" t="s">
        <v>99</v>
      </c>
      <c r="S159" s="98">
        <v>218</v>
      </c>
      <c r="T159" s="98">
        <v>270.01</v>
      </c>
      <c r="U159" s="98">
        <v>252.25020000000001</v>
      </c>
      <c r="V159" s="98">
        <v>250.22</v>
      </c>
      <c r="W159" s="98">
        <v>197.23830000000001</v>
      </c>
      <c r="X159" s="98">
        <v>205.38</v>
      </c>
      <c r="Y159" s="98">
        <v>234.52</v>
      </c>
      <c r="Z159" s="98">
        <v>206.46</v>
      </c>
      <c r="AA159" s="139">
        <v>275.71539999999999</v>
      </c>
      <c r="AB159" s="133">
        <v>236.61151376514169</v>
      </c>
      <c r="AC159" s="133">
        <f t="shared" ref="AC159:AC209" si="1">MAX(B159:AA159)</f>
        <v>295.52</v>
      </c>
      <c r="AD159" s="133">
        <f t="shared" ref="AD159:AD209" si="2">MIN(B159:AA159)</f>
        <v>161.12</v>
      </c>
    </row>
    <row r="160" spans="1:30" x14ac:dyDescent="0.35">
      <c r="A160" s="58">
        <v>3</v>
      </c>
      <c r="B160" s="125">
        <v>217.27</v>
      </c>
      <c r="C160" s="98">
        <v>182.8306</v>
      </c>
      <c r="D160" s="98">
        <v>227.61880000000002</v>
      </c>
      <c r="E160" s="26" t="s">
        <v>98</v>
      </c>
      <c r="F160" s="98">
        <v>230.12</v>
      </c>
      <c r="G160" s="98">
        <v>207.32</v>
      </c>
      <c r="H160" s="98">
        <v>289.60000000000002</v>
      </c>
      <c r="I160" s="98">
        <v>216.3</v>
      </c>
      <c r="J160" s="98">
        <v>243.27</v>
      </c>
      <c r="K160" s="98">
        <v>243.01</v>
      </c>
      <c r="L160" s="98">
        <v>230.70000000000002</v>
      </c>
      <c r="M160" s="98">
        <v>273.41000000000003</v>
      </c>
      <c r="N160" s="98">
        <v>172.91</v>
      </c>
      <c r="O160" s="98">
        <v>206.77</v>
      </c>
      <c r="P160" s="98">
        <v>170.01</v>
      </c>
      <c r="Q160" s="98">
        <v>262.8227</v>
      </c>
      <c r="R160" s="98" t="s">
        <v>99</v>
      </c>
      <c r="S160" s="98">
        <v>218</v>
      </c>
      <c r="T160" s="98">
        <v>274.28000000000003</v>
      </c>
      <c r="U160" s="98">
        <v>247.27180000000001</v>
      </c>
      <c r="V160" s="98">
        <v>245.81</v>
      </c>
      <c r="W160" s="98">
        <v>201.92880000000002</v>
      </c>
      <c r="X160" s="98">
        <v>210.86</v>
      </c>
      <c r="Y160" s="98">
        <v>227.32</v>
      </c>
      <c r="Z160" s="98">
        <v>205.96</v>
      </c>
      <c r="AA160" s="139">
        <v>264.82679999999999</v>
      </c>
      <c r="AB160" s="133">
        <v>235.75165494043452</v>
      </c>
      <c r="AC160" s="133">
        <f t="shared" si="1"/>
        <v>289.60000000000002</v>
      </c>
      <c r="AD160" s="133">
        <f t="shared" si="2"/>
        <v>170.01</v>
      </c>
    </row>
    <row r="161" spans="1:30" x14ac:dyDescent="0.35">
      <c r="A161" s="58">
        <v>4</v>
      </c>
      <c r="B161" s="125">
        <v>221.98000000000002</v>
      </c>
      <c r="C161" s="98">
        <v>178.18800000000002</v>
      </c>
      <c r="D161" s="98">
        <v>224.92010000000002</v>
      </c>
      <c r="E161" s="26" t="s">
        <v>98</v>
      </c>
      <c r="F161" s="98">
        <v>234.18</v>
      </c>
      <c r="G161" s="98">
        <v>219.53</v>
      </c>
      <c r="H161" s="98">
        <v>288.16000000000003</v>
      </c>
      <c r="I161" s="98">
        <v>214.46</v>
      </c>
      <c r="J161" s="98">
        <v>242.31</v>
      </c>
      <c r="K161" s="98">
        <v>235.91</v>
      </c>
      <c r="L161" s="98">
        <v>231.23000000000002</v>
      </c>
      <c r="M161" s="98">
        <v>273.41000000000003</v>
      </c>
      <c r="N161" s="98">
        <v>172.91</v>
      </c>
      <c r="O161" s="98">
        <v>213.44</v>
      </c>
      <c r="P161" s="98">
        <v>167.19</v>
      </c>
      <c r="Q161" s="98">
        <v>258.67770000000002</v>
      </c>
      <c r="R161" s="98" t="s">
        <v>99</v>
      </c>
      <c r="S161" s="98">
        <v>222</v>
      </c>
      <c r="T161" s="98">
        <v>273.17</v>
      </c>
      <c r="U161" s="98">
        <v>248.96800000000002</v>
      </c>
      <c r="V161" s="98">
        <v>245.81</v>
      </c>
      <c r="W161" s="98">
        <v>210.68020000000001</v>
      </c>
      <c r="X161" s="98">
        <v>211.45000000000002</v>
      </c>
      <c r="Y161" s="98">
        <v>225.42000000000002</v>
      </c>
      <c r="Z161" s="98">
        <v>204.54</v>
      </c>
      <c r="AA161" s="139">
        <v>264.56200000000001</v>
      </c>
      <c r="AB161" s="133">
        <v>236.73761849033937</v>
      </c>
      <c r="AC161" s="133">
        <f t="shared" si="1"/>
        <v>288.16000000000003</v>
      </c>
      <c r="AD161" s="133">
        <f t="shared" si="2"/>
        <v>167.19</v>
      </c>
    </row>
    <row r="162" spans="1:30" x14ac:dyDescent="0.35">
      <c r="A162" s="58">
        <v>5</v>
      </c>
      <c r="B162" s="125">
        <v>227.06</v>
      </c>
      <c r="C162" s="98">
        <v>178.39250000000001</v>
      </c>
      <c r="D162" s="98">
        <v>225.41940000000002</v>
      </c>
      <c r="E162" s="26" t="s">
        <v>98</v>
      </c>
      <c r="F162" s="98">
        <v>240.94</v>
      </c>
      <c r="G162" s="98">
        <v>218.89000000000001</v>
      </c>
      <c r="H162" s="98">
        <v>289.60000000000002</v>
      </c>
      <c r="I162" s="98">
        <v>212.25</v>
      </c>
      <c r="J162" s="98">
        <v>242.31</v>
      </c>
      <c r="K162" s="98">
        <v>232.82</v>
      </c>
      <c r="L162" s="98">
        <v>231.14000000000001</v>
      </c>
      <c r="M162" s="98" t="s">
        <v>99</v>
      </c>
      <c r="N162" s="98">
        <v>172.91</v>
      </c>
      <c r="O162" s="98">
        <v>213.34</v>
      </c>
      <c r="P162" s="98">
        <v>165.91</v>
      </c>
      <c r="Q162" s="98">
        <v>263.90070000000003</v>
      </c>
      <c r="R162" s="98" t="s">
        <v>99</v>
      </c>
      <c r="S162" s="98">
        <v>229</v>
      </c>
      <c r="T162" s="98">
        <v>275.32</v>
      </c>
      <c r="U162" s="98">
        <v>235.58620000000002</v>
      </c>
      <c r="V162" s="98">
        <v>245.81</v>
      </c>
      <c r="W162" s="98">
        <v>207.59740000000002</v>
      </c>
      <c r="X162" s="98">
        <v>207.04</v>
      </c>
      <c r="Y162" s="98">
        <v>221.06</v>
      </c>
      <c r="Z162" s="98">
        <v>204.57</v>
      </c>
      <c r="AA162" s="139">
        <v>274.57300000000004</v>
      </c>
      <c r="AB162" s="133">
        <v>237.21617346080689</v>
      </c>
      <c r="AC162" s="133">
        <f t="shared" si="1"/>
        <v>289.60000000000002</v>
      </c>
      <c r="AD162" s="133">
        <f t="shared" si="2"/>
        <v>165.91</v>
      </c>
    </row>
    <row r="163" spans="1:30" x14ac:dyDescent="0.35">
      <c r="A163" s="58">
        <v>6</v>
      </c>
      <c r="B163" s="125">
        <v>234.19</v>
      </c>
      <c r="C163" s="98">
        <v>177.7278</v>
      </c>
      <c r="D163" s="98">
        <v>217.63910000000001</v>
      </c>
      <c r="E163" s="26" t="s">
        <v>98</v>
      </c>
      <c r="F163" s="98">
        <v>252.92000000000002</v>
      </c>
      <c r="G163" s="98">
        <v>222.03</v>
      </c>
      <c r="H163" s="98">
        <v>299.2</v>
      </c>
      <c r="I163" s="98">
        <v>212.79</v>
      </c>
      <c r="J163" s="98">
        <v>245.51</v>
      </c>
      <c r="K163" s="98">
        <v>250.57</v>
      </c>
      <c r="L163" s="98">
        <v>231.42000000000002</v>
      </c>
      <c r="M163" s="98" t="s">
        <v>99</v>
      </c>
      <c r="N163" s="98">
        <v>172.91</v>
      </c>
      <c r="O163" s="98">
        <v>220.20000000000002</v>
      </c>
      <c r="P163" s="98">
        <v>173.18</v>
      </c>
      <c r="Q163" s="98">
        <v>258.25400000000002</v>
      </c>
      <c r="R163" s="98" t="s">
        <v>99</v>
      </c>
      <c r="S163" s="98">
        <v>239</v>
      </c>
      <c r="T163" s="98">
        <v>276.37</v>
      </c>
      <c r="U163" s="98">
        <v>249.3691</v>
      </c>
      <c r="V163" s="98">
        <v>241.4</v>
      </c>
      <c r="W163" s="98">
        <v>203.7345</v>
      </c>
      <c r="X163" s="98">
        <v>208.97</v>
      </c>
      <c r="Y163" s="98">
        <v>219.74</v>
      </c>
      <c r="Z163" s="98">
        <v>203.71</v>
      </c>
      <c r="AA163" s="139">
        <v>276.57040000000001</v>
      </c>
      <c r="AB163" s="133">
        <v>241.49236724396846</v>
      </c>
      <c r="AC163" s="133">
        <f t="shared" si="1"/>
        <v>299.2</v>
      </c>
      <c r="AD163" s="133">
        <f t="shared" si="2"/>
        <v>172.91</v>
      </c>
    </row>
    <row r="164" spans="1:30" x14ac:dyDescent="0.35">
      <c r="A164" s="58">
        <v>7</v>
      </c>
      <c r="B164" s="125">
        <v>242.94</v>
      </c>
      <c r="C164" s="98">
        <v>176.0712</v>
      </c>
      <c r="D164" s="98">
        <v>221.96460000000002</v>
      </c>
      <c r="E164" s="26" t="s">
        <v>98</v>
      </c>
      <c r="F164" s="98">
        <v>270.92</v>
      </c>
      <c r="G164" s="98">
        <v>220.20000000000002</v>
      </c>
      <c r="H164" s="98">
        <v>307.36</v>
      </c>
      <c r="I164" s="98">
        <v>214.31</v>
      </c>
      <c r="J164" s="98">
        <v>245.51</v>
      </c>
      <c r="K164" s="98">
        <v>236.81</v>
      </c>
      <c r="L164" s="98">
        <v>231.64000000000001</v>
      </c>
      <c r="M164" s="98" t="s">
        <v>99</v>
      </c>
      <c r="N164" s="98">
        <v>172.91</v>
      </c>
      <c r="O164" s="98">
        <v>225.21</v>
      </c>
      <c r="P164" s="98">
        <v>174.04</v>
      </c>
      <c r="Q164" s="98">
        <v>254.65010000000001</v>
      </c>
      <c r="R164" s="98" t="s">
        <v>99</v>
      </c>
      <c r="S164" s="98">
        <v>256</v>
      </c>
      <c r="T164" s="98">
        <v>274.52</v>
      </c>
      <c r="U164" s="98">
        <v>260.81100000000004</v>
      </c>
      <c r="V164" s="98">
        <v>241.4</v>
      </c>
      <c r="W164" s="98">
        <v>203.9657</v>
      </c>
      <c r="X164" s="98">
        <v>206.28</v>
      </c>
      <c r="Y164" s="98">
        <v>217.57</v>
      </c>
      <c r="Z164" s="98">
        <v>205.16</v>
      </c>
      <c r="AA164" s="139">
        <v>260.29630000000003</v>
      </c>
      <c r="AB164" s="133">
        <v>246.46169094003409</v>
      </c>
      <c r="AC164" s="133">
        <f t="shared" si="1"/>
        <v>307.36</v>
      </c>
      <c r="AD164" s="133">
        <f t="shared" si="2"/>
        <v>172.91</v>
      </c>
    </row>
    <row r="165" spans="1:30" x14ac:dyDescent="0.35">
      <c r="A165" s="58">
        <v>8</v>
      </c>
      <c r="B165" s="125">
        <v>256.68</v>
      </c>
      <c r="C165" s="98">
        <v>188.57250000000002</v>
      </c>
      <c r="D165" s="98">
        <v>221.55550000000002</v>
      </c>
      <c r="E165" s="26" t="s">
        <v>98</v>
      </c>
      <c r="F165" s="98">
        <v>283.33</v>
      </c>
      <c r="G165" s="98">
        <v>218.88</v>
      </c>
      <c r="H165" s="98">
        <v>304.32</v>
      </c>
      <c r="I165" s="98">
        <v>221.63</v>
      </c>
      <c r="J165" s="98">
        <v>248.23000000000002</v>
      </c>
      <c r="K165" s="98">
        <v>231.62</v>
      </c>
      <c r="L165" s="98">
        <v>230.82</v>
      </c>
      <c r="M165" s="98" t="s">
        <v>99</v>
      </c>
      <c r="N165" s="98">
        <v>172.91</v>
      </c>
      <c r="O165" s="98">
        <v>222.19</v>
      </c>
      <c r="P165" s="98">
        <v>176.93</v>
      </c>
      <c r="Q165" s="98">
        <v>256.15950000000004</v>
      </c>
      <c r="R165" s="98" t="s">
        <v>99</v>
      </c>
      <c r="S165" s="98">
        <v>256</v>
      </c>
      <c r="T165" s="98">
        <v>274.68</v>
      </c>
      <c r="U165" s="98">
        <v>279.49209999999999</v>
      </c>
      <c r="V165" s="98">
        <v>241.4</v>
      </c>
      <c r="W165" s="98">
        <v>207.28910000000002</v>
      </c>
      <c r="X165" s="98">
        <v>203.75</v>
      </c>
      <c r="Y165" s="98">
        <v>214.65</v>
      </c>
      <c r="Z165" s="98">
        <v>203.15</v>
      </c>
      <c r="AA165" s="139">
        <v>276.38280000000003</v>
      </c>
      <c r="AB165" s="133">
        <v>252.05258303133451</v>
      </c>
      <c r="AC165" s="133">
        <f t="shared" si="1"/>
        <v>304.32</v>
      </c>
      <c r="AD165" s="133">
        <f t="shared" si="2"/>
        <v>172.91</v>
      </c>
    </row>
    <row r="166" spans="1:30" x14ac:dyDescent="0.35">
      <c r="A166" s="58">
        <v>9</v>
      </c>
      <c r="B166" s="125">
        <v>275.14</v>
      </c>
      <c r="C166" s="98">
        <v>193.19970000000001</v>
      </c>
      <c r="D166" s="98">
        <v>229.97250000000003</v>
      </c>
      <c r="E166" s="26" t="s">
        <v>98</v>
      </c>
      <c r="F166" s="98">
        <v>302.87</v>
      </c>
      <c r="G166" s="98">
        <v>222.48000000000002</v>
      </c>
      <c r="H166" s="98">
        <v>302.40000000000003</v>
      </c>
      <c r="I166" s="98">
        <v>232.5</v>
      </c>
      <c r="J166" s="98">
        <v>251.28</v>
      </c>
      <c r="K166" s="98">
        <v>235.73000000000002</v>
      </c>
      <c r="L166" s="98">
        <v>230.64000000000001</v>
      </c>
      <c r="M166" s="98" t="s">
        <v>99</v>
      </c>
      <c r="N166" s="98">
        <v>172.91</v>
      </c>
      <c r="O166" s="98">
        <v>212.3</v>
      </c>
      <c r="P166" s="98">
        <v>186.27</v>
      </c>
      <c r="Q166" s="98">
        <v>265.85610000000003</v>
      </c>
      <c r="R166" s="98" t="s">
        <v>99</v>
      </c>
      <c r="S166" s="98">
        <v>276</v>
      </c>
      <c r="T166" s="98">
        <v>273.18</v>
      </c>
      <c r="U166" s="98">
        <v>281.0804</v>
      </c>
      <c r="V166" s="98">
        <v>252.43</v>
      </c>
      <c r="W166" s="98">
        <v>203.17000000000002</v>
      </c>
      <c r="X166" s="98">
        <v>207.71</v>
      </c>
      <c r="Y166" s="98">
        <v>221.24</v>
      </c>
      <c r="Z166" s="98">
        <v>205.01</v>
      </c>
      <c r="AA166" s="139">
        <v>278.67740000000003</v>
      </c>
      <c r="AB166" s="133">
        <v>259.62300372409652</v>
      </c>
      <c r="AC166" s="133">
        <f t="shared" si="1"/>
        <v>302.87</v>
      </c>
      <c r="AD166" s="133">
        <f t="shared" si="2"/>
        <v>172.91</v>
      </c>
    </row>
    <row r="167" spans="1:30" x14ac:dyDescent="0.35">
      <c r="A167" s="58">
        <v>10</v>
      </c>
      <c r="B167" s="125">
        <v>275.14</v>
      </c>
      <c r="C167" s="98">
        <v>204.04950000000002</v>
      </c>
      <c r="D167" s="98">
        <v>229.4299</v>
      </c>
      <c r="E167" s="26" t="s">
        <v>98</v>
      </c>
      <c r="F167" s="98">
        <v>306.36</v>
      </c>
      <c r="G167" s="98">
        <v>223.35</v>
      </c>
      <c r="H167" s="98">
        <v>305.92</v>
      </c>
      <c r="I167" s="98">
        <v>254.55</v>
      </c>
      <c r="J167" s="98">
        <v>259.91000000000003</v>
      </c>
      <c r="K167" s="98">
        <v>248.61</v>
      </c>
      <c r="L167" s="98">
        <v>231.15</v>
      </c>
      <c r="M167" s="98" t="s">
        <v>99</v>
      </c>
      <c r="N167" s="98">
        <v>172.91</v>
      </c>
      <c r="O167" s="98">
        <v>224.1</v>
      </c>
      <c r="P167" s="98">
        <v>181.85</v>
      </c>
      <c r="Q167" s="98">
        <v>271.5718</v>
      </c>
      <c r="R167" s="98" t="s">
        <v>99</v>
      </c>
      <c r="S167" s="98">
        <v>293</v>
      </c>
      <c r="T167" s="98">
        <v>276.78000000000003</v>
      </c>
      <c r="U167" s="98">
        <v>309.8553</v>
      </c>
      <c r="V167" s="98">
        <v>256.83</v>
      </c>
      <c r="W167" s="98">
        <v>210.63740000000001</v>
      </c>
      <c r="X167" s="98">
        <v>206.52</v>
      </c>
      <c r="Y167" s="98">
        <v>227.32</v>
      </c>
      <c r="Z167" s="98">
        <v>207.57</v>
      </c>
      <c r="AA167" s="139">
        <v>277.62909999999999</v>
      </c>
      <c r="AB167" s="133">
        <v>269.24713175493054</v>
      </c>
      <c r="AC167" s="133">
        <f t="shared" si="1"/>
        <v>309.8553</v>
      </c>
      <c r="AD167" s="133">
        <f t="shared" si="2"/>
        <v>172.91</v>
      </c>
    </row>
    <row r="168" spans="1:30" x14ac:dyDescent="0.35">
      <c r="A168" s="58">
        <v>11</v>
      </c>
      <c r="B168" s="125">
        <v>303.01</v>
      </c>
      <c r="C168" s="98">
        <v>220.6003</v>
      </c>
      <c r="D168" s="98">
        <v>281.34430000000003</v>
      </c>
      <c r="E168" s="26" t="s">
        <v>98</v>
      </c>
      <c r="F168" s="98">
        <v>307.23</v>
      </c>
      <c r="G168" s="98">
        <v>221.86</v>
      </c>
      <c r="H168" s="98">
        <v>304</v>
      </c>
      <c r="I168" s="98">
        <v>263.67</v>
      </c>
      <c r="J168" s="98">
        <v>279.07</v>
      </c>
      <c r="K168" s="98">
        <v>236.4</v>
      </c>
      <c r="L168" s="98">
        <v>230.49</v>
      </c>
      <c r="M168" s="98" t="s">
        <v>99</v>
      </c>
      <c r="N168" s="98">
        <v>172.91</v>
      </c>
      <c r="O168" s="98">
        <v>224.08</v>
      </c>
      <c r="P168" s="98">
        <v>188.13</v>
      </c>
      <c r="Q168" s="98">
        <v>281.84680000000003</v>
      </c>
      <c r="R168" s="98" t="s">
        <v>99</v>
      </c>
      <c r="S168" s="98">
        <v>303</v>
      </c>
      <c r="T168" s="98">
        <v>277.81</v>
      </c>
      <c r="U168" s="98">
        <v>308.16840000000002</v>
      </c>
      <c r="V168" s="98">
        <v>265.64999999999998</v>
      </c>
      <c r="W168" s="98">
        <v>205.5164</v>
      </c>
      <c r="X168" s="98">
        <v>207.51</v>
      </c>
      <c r="Y168" s="98">
        <v>229.71</v>
      </c>
      <c r="Z168" s="98">
        <v>206.64000000000001</v>
      </c>
      <c r="AA168" s="139">
        <v>283.62690000000003</v>
      </c>
      <c r="AB168" s="133">
        <v>276.37355332866161</v>
      </c>
      <c r="AC168" s="133">
        <f t="shared" si="1"/>
        <v>308.16840000000002</v>
      </c>
      <c r="AD168" s="133">
        <f t="shared" si="2"/>
        <v>172.91</v>
      </c>
    </row>
    <row r="169" spans="1:30" x14ac:dyDescent="0.35">
      <c r="A169" s="58">
        <v>12</v>
      </c>
      <c r="B169" s="125">
        <v>316.40000000000003</v>
      </c>
      <c r="C169" s="98">
        <v>228.06010000000001</v>
      </c>
      <c r="D169" s="98">
        <v>286.94540000000001</v>
      </c>
      <c r="E169" s="26" t="s">
        <v>98</v>
      </c>
      <c r="F169" s="98">
        <v>307.23</v>
      </c>
      <c r="G169" s="98">
        <v>218.58</v>
      </c>
      <c r="H169" s="98">
        <v>305.90000000000003</v>
      </c>
      <c r="I169" s="98">
        <v>272.09000000000003</v>
      </c>
      <c r="J169" s="98">
        <v>295.92</v>
      </c>
      <c r="K169" s="98">
        <v>233.4</v>
      </c>
      <c r="L169" s="98">
        <v>228.43</v>
      </c>
      <c r="M169" s="98" t="s">
        <v>99</v>
      </c>
      <c r="N169" s="98">
        <v>172.91</v>
      </c>
      <c r="O169" s="98">
        <v>232.45000000000002</v>
      </c>
      <c r="P169" s="98">
        <v>209.16</v>
      </c>
      <c r="Q169" s="98">
        <v>294.3229</v>
      </c>
      <c r="R169" s="98" t="s">
        <v>99</v>
      </c>
      <c r="S169" s="98">
        <v>304</v>
      </c>
      <c r="T169" s="98">
        <v>275.38</v>
      </c>
      <c r="U169" s="98">
        <v>303.73750000000001</v>
      </c>
      <c r="V169" s="98">
        <v>267.86</v>
      </c>
      <c r="W169" s="98">
        <v>214.65790000000001</v>
      </c>
      <c r="X169" s="98">
        <v>207.87</v>
      </c>
      <c r="Y169" s="98">
        <v>234.37</v>
      </c>
      <c r="Z169" s="98">
        <v>204.59</v>
      </c>
      <c r="AA169" s="139">
        <v>274.10220000000004</v>
      </c>
      <c r="AB169" s="133">
        <v>280.9370720792873</v>
      </c>
      <c r="AC169" s="133">
        <f t="shared" si="1"/>
        <v>316.40000000000003</v>
      </c>
      <c r="AD169" s="133">
        <f t="shared" si="2"/>
        <v>172.91</v>
      </c>
    </row>
    <row r="170" spans="1:30" x14ac:dyDescent="0.35">
      <c r="A170" s="58">
        <v>13</v>
      </c>
      <c r="B170" s="125">
        <v>309.98</v>
      </c>
      <c r="C170" s="98">
        <v>223.61180000000002</v>
      </c>
      <c r="D170" s="98">
        <v>284.50290000000001</v>
      </c>
      <c r="E170" s="26" t="s">
        <v>98</v>
      </c>
      <c r="F170" s="98">
        <v>307.23</v>
      </c>
      <c r="G170" s="98">
        <v>218.69</v>
      </c>
      <c r="H170" s="98">
        <v>305.78000000000003</v>
      </c>
      <c r="I170" s="98">
        <v>270.18</v>
      </c>
      <c r="J170" s="98">
        <v>309.66000000000003</v>
      </c>
      <c r="K170" s="98">
        <v>230.34</v>
      </c>
      <c r="L170" s="98">
        <v>231.13</v>
      </c>
      <c r="M170" s="98" t="s">
        <v>99</v>
      </c>
      <c r="N170" s="98">
        <v>172.91</v>
      </c>
      <c r="O170" s="98">
        <v>233.33</v>
      </c>
      <c r="P170" s="98">
        <v>213.39000000000001</v>
      </c>
      <c r="Q170" s="98">
        <v>286.30009999999999</v>
      </c>
      <c r="R170" s="98" t="s">
        <v>99</v>
      </c>
      <c r="S170" s="98">
        <v>302</v>
      </c>
      <c r="T170" s="98">
        <v>278.7</v>
      </c>
      <c r="U170" s="98">
        <v>314.87580000000003</v>
      </c>
      <c r="V170" s="98">
        <v>286.60000000000002</v>
      </c>
      <c r="W170" s="98">
        <v>211.64410000000001</v>
      </c>
      <c r="X170" s="98">
        <v>205.24</v>
      </c>
      <c r="Y170" s="98">
        <v>241.93</v>
      </c>
      <c r="Z170" s="98">
        <v>203.75</v>
      </c>
      <c r="AA170" s="139">
        <v>283.35120000000001</v>
      </c>
      <c r="AB170" s="133">
        <v>283.59969381319462</v>
      </c>
      <c r="AC170" s="133">
        <f t="shared" si="1"/>
        <v>314.87580000000003</v>
      </c>
      <c r="AD170" s="133">
        <f t="shared" si="2"/>
        <v>172.91</v>
      </c>
    </row>
    <row r="171" spans="1:30" x14ac:dyDescent="0.35">
      <c r="A171" s="58">
        <v>14</v>
      </c>
      <c r="B171" s="125">
        <v>303.58</v>
      </c>
      <c r="C171" s="98">
        <v>231.0359</v>
      </c>
      <c r="D171" s="98">
        <v>279.54220000000004</v>
      </c>
      <c r="E171" s="26" t="s">
        <v>98</v>
      </c>
      <c r="F171" s="98">
        <v>307.23</v>
      </c>
      <c r="G171" s="98">
        <v>226.42000000000002</v>
      </c>
      <c r="H171" s="98">
        <v>306.40000000000003</v>
      </c>
      <c r="I171" s="98">
        <v>265.7</v>
      </c>
      <c r="J171" s="98">
        <v>310.45999999999998</v>
      </c>
      <c r="K171" s="98">
        <v>231.95000000000002</v>
      </c>
      <c r="L171" s="98">
        <v>231.1</v>
      </c>
      <c r="M171" s="98">
        <v>286</v>
      </c>
      <c r="N171" s="98">
        <v>172.91</v>
      </c>
      <c r="O171" s="98">
        <v>222.77</v>
      </c>
      <c r="P171" s="98">
        <v>211.96</v>
      </c>
      <c r="Q171" s="98">
        <v>287.60970000000003</v>
      </c>
      <c r="R171" s="98" t="s">
        <v>99</v>
      </c>
      <c r="S171" s="98">
        <v>297</v>
      </c>
      <c r="T171" s="98">
        <v>275.22000000000003</v>
      </c>
      <c r="U171" s="98">
        <v>311.46430000000004</v>
      </c>
      <c r="V171" s="98">
        <v>286.60000000000002</v>
      </c>
      <c r="W171" s="98">
        <v>208.55100000000002</v>
      </c>
      <c r="X171" s="98">
        <v>207.03</v>
      </c>
      <c r="Y171" s="98">
        <v>250.09</v>
      </c>
      <c r="Z171" s="98">
        <v>205.17000000000002</v>
      </c>
      <c r="AA171" s="139">
        <v>287.77289999999999</v>
      </c>
      <c r="AB171" s="133">
        <v>283.34605862448706</v>
      </c>
      <c r="AC171" s="133">
        <f t="shared" si="1"/>
        <v>311.46430000000004</v>
      </c>
      <c r="AD171" s="133">
        <f t="shared" si="2"/>
        <v>172.91</v>
      </c>
    </row>
    <row r="172" spans="1:30" x14ac:dyDescent="0.35">
      <c r="A172" s="58">
        <v>15</v>
      </c>
      <c r="B172" s="125">
        <v>295.93</v>
      </c>
      <c r="C172" s="98">
        <v>221.62290000000002</v>
      </c>
      <c r="D172" s="98">
        <v>273.61779999999999</v>
      </c>
      <c r="E172" s="26" t="s">
        <v>98</v>
      </c>
      <c r="F172" s="98">
        <v>307.57</v>
      </c>
      <c r="G172" s="98">
        <v>231.84</v>
      </c>
      <c r="H172" s="98">
        <v>304.66000000000003</v>
      </c>
      <c r="I172" s="98">
        <v>269.17</v>
      </c>
      <c r="J172" s="98">
        <v>310.45999999999998</v>
      </c>
      <c r="K172" s="98">
        <v>241.67000000000002</v>
      </c>
      <c r="L172" s="98">
        <v>231.61</v>
      </c>
      <c r="M172" s="98">
        <v>286</v>
      </c>
      <c r="N172" s="98">
        <v>172.91</v>
      </c>
      <c r="O172" s="98">
        <v>230</v>
      </c>
      <c r="P172" s="98">
        <v>205.77</v>
      </c>
      <c r="Q172" s="98">
        <v>292.21080000000001</v>
      </c>
      <c r="R172" s="98" t="s">
        <v>99</v>
      </c>
      <c r="S172" s="98">
        <v>295</v>
      </c>
      <c r="T172" s="98">
        <v>278.58</v>
      </c>
      <c r="U172" s="98">
        <v>309.49720000000002</v>
      </c>
      <c r="V172" s="98">
        <v>286.60000000000002</v>
      </c>
      <c r="W172" s="98">
        <v>206.30380000000002</v>
      </c>
      <c r="X172" s="98">
        <v>207.46</v>
      </c>
      <c r="Y172" s="98">
        <v>252.99</v>
      </c>
      <c r="Z172" s="98">
        <v>205.43</v>
      </c>
      <c r="AA172" s="139">
        <v>283.04180000000002</v>
      </c>
      <c r="AB172" s="133">
        <v>283.10804127540302</v>
      </c>
      <c r="AC172" s="133">
        <f t="shared" si="1"/>
        <v>310.45999999999998</v>
      </c>
      <c r="AD172" s="133">
        <f t="shared" si="2"/>
        <v>172.91</v>
      </c>
    </row>
    <row r="173" spans="1:30" x14ac:dyDescent="0.35">
      <c r="A173" s="58">
        <v>16</v>
      </c>
      <c r="B173" s="125">
        <v>281.65000000000003</v>
      </c>
      <c r="C173" s="98">
        <v>208.51830000000001</v>
      </c>
      <c r="D173" s="98">
        <v>275.98860000000002</v>
      </c>
      <c r="E173" s="26" t="s">
        <v>98</v>
      </c>
      <c r="F173" s="98">
        <v>305.63</v>
      </c>
      <c r="G173" s="98">
        <v>234.67000000000002</v>
      </c>
      <c r="H173" s="98">
        <v>302.42</v>
      </c>
      <c r="I173" s="98">
        <v>264.48</v>
      </c>
      <c r="J173" s="98">
        <v>310.45999999999998</v>
      </c>
      <c r="K173" s="98">
        <v>236.4</v>
      </c>
      <c r="L173" s="98">
        <v>230.09</v>
      </c>
      <c r="M173" s="98" t="s">
        <v>99</v>
      </c>
      <c r="N173" s="98">
        <v>172.91</v>
      </c>
      <c r="O173" s="98">
        <v>215.99</v>
      </c>
      <c r="P173" s="98">
        <v>220.99</v>
      </c>
      <c r="Q173" s="98">
        <v>293.49930000000001</v>
      </c>
      <c r="R173" s="98" t="s">
        <v>99</v>
      </c>
      <c r="S173" s="98">
        <v>293</v>
      </c>
      <c r="T173" s="98">
        <v>277.95</v>
      </c>
      <c r="U173" s="98">
        <v>299.15520000000004</v>
      </c>
      <c r="V173" s="98">
        <v>286.60000000000002</v>
      </c>
      <c r="W173" s="98">
        <v>207.64190000000002</v>
      </c>
      <c r="X173" s="98">
        <v>202.09</v>
      </c>
      <c r="Y173" s="98">
        <v>260.74</v>
      </c>
      <c r="Z173" s="98">
        <v>206.58</v>
      </c>
      <c r="AA173" s="139">
        <v>277.6465</v>
      </c>
      <c r="AB173" s="133">
        <v>280.87162295525081</v>
      </c>
      <c r="AC173" s="133">
        <f t="shared" si="1"/>
        <v>310.45999999999998</v>
      </c>
      <c r="AD173" s="133">
        <f t="shared" si="2"/>
        <v>172.91</v>
      </c>
    </row>
    <row r="174" spans="1:30" x14ac:dyDescent="0.35">
      <c r="A174" s="58">
        <v>17</v>
      </c>
      <c r="B174" s="125">
        <v>248.38</v>
      </c>
      <c r="C174" s="98">
        <v>197.56110000000001</v>
      </c>
      <c r="D174" s="98">
        <v>281.72370000000001</v>
      </c>
      <c r="E174" s="26" t="s">
        <v>98</v>
      </c>
      <c r="F174" s="98">
        <v>298.07</v>
      </c>
      <c r="G174" s="98">
        <v>230.15</v>
      </c>
      <c r="H174" s="98">
        <v>303.84000000000003</v>
      </c>
      <c r="I174" s="98">
        <v>264.48</v>
      </c>
      <c r="J174" s="98">
        <v>310.15000000000003</v>
      </c>
      <c r="K174" s="98">
        <v>242.96</v>
      </c>
      <c r="L174" s="98">
        <v>232.44</v>
      </c>
      <c r="M174" s="98" t="s">
        <v>99</v>
      </c>
      <c r="N174" s="98">
        <v>172.91</v>
      </c>
      <c r="O174" s="98">
        <v>222.93</v>
      </c>
      <c r="P174" s="98">
        <v>212.3</v>
      </c>
      <c r="Q174" s="98">
        <v>275.63460000000003</v>
      </c>
      <c r="R174" s="98" t="s">
        <v>99</v>
      </c>
      <c r="S174" s="98">
        <v>288</v>
      </c>
      <c r="T174" s="98">
        <v>276.95</v>
      </c>
      <c r="U174" s="98">
        <v>282.82040000000001</v>
      </c>
      <c r="V174" s="98">
        <v>282.19</v>
      </c>
      <c r="W174" s="98">
        <v>205.13720000000001</v>
      </c>
      <c r="X174" s="98">
        <v>205.43</v>
      </c>
      <c r="Y174" s="98">
        <v>257.76</v>
      </c>
      <c r="Z174" s="98">
        <v>202.69</v>
      </c>
      <c r="AA174" s="139">
        <v>278.3621</v>
      </c>
      <c r="AB174" s="133">
        <v>276.77722188407256</v>
      </c>
      <c r="AC174" s="133">
        <f t="shared" si="1"/>
        <v>310.15000000000003</v>
      </c>
      <c r="AD174" s="133">
        <f t="shared" si="2"/>
        <v>172.91</v>
      </c>
    </row>
    <row r="175" spans="1:30" x14ac:dyDescent="0.35">
      <c r="A175" s="58">
        <v>18</v>
      </c>
      <c r="B175" s="125">
        <v>238.28</v>
      </c>
      <c r="C175" s="98">
        <v>186.24600000000001</v>
      </c>
      <c r="D175" s="98">
        <v>274.06360000000001</v>
      </c>
      <c r="E175" s="26" t="s">
        <v>98</v>
      </c>
      <c r="F175" s="98">
        <v>296.60000000000002</v>
      </c>
      <c r="G175" s="98">
        <v>233.77</v>
      </c>
      <c r="H175" s="98">
        <v>304.03000000000003</v>
      </c>
      <c r="I175" s="98">
        <v>242.04</v>
      </c>
      <c r="J175" s="98">
        <v>308.43</v>
      </c>
      <c r="K175" s="98">
        <v>236.24</v>
      </c>
      <c r="L175" s="98">
        <v>231.61</v>
      </c>
      <c r="M175" s="98" t="s">
        <v>99</v>
      </c>
      <c r="N175" s="98">
        <v>172.91</v>
      </c>
      <c r="O175" s="98">
        <v>216.85</v>
      </c>
      <c r="P175" s="98">
        <v>206.79</v>
      </c>
      <c r="Q175" s="98">
        <v>285.99619999999999</v>
      </c>
      <c r="R175" s="98" t="s">
        <v>99</v>
      </c>
      <c r="S175" s="98">
        <v>281</v>
      </c>
      <c r="T175" s="98">
        <v>271.13</v>
      </c>
      <c r="U175" s="98">
        <v>291.64400000000001</v>
      </c>
      <c r="V175" s="98">
        <v>282.19</v>
      </c>
      <c r="W175" s="98">
        <v>205.56050000000002</v>
      </c>
      <c r="X175" s="98">
        <v>206.6</v>
      </c>
      <c r="Y175" s="98">
        <v>257.83</v>
      </c>
      <c r="Z175" s="98">
        <v>204.39000000000001</v>
      </c>
      <c r="AA175" s="139">
        <v>284.45460000000003</v>
      </c>
      <c r="AB175" s="133">
        <v>272.97872764040454</v>
      </c>
      <c r="AC175" s="133">
        <f t="shared" si="1"/>
        <v>308.43</v>
      </c>
      <c r="AD175" s="133">
        <f t="shared" si="2"/>
        <v>172.91</v>
      </c>
    </row>
    <row r="176" spans="1:30" x14ac:dyDescent="0.35">
      <c r="A176" s="58">
        <v>19</v>
      </c>
      <c r="B176" s="125">
        <v>243.78</v>
      </c>
      <c r="C176" s="98">
        <v>185.7654</v>
      </c>
      <c r="D176" s="98">
        <v>266.35430000000002</v>
      </c>
      <c r="E176" s="26" t="s">
        <v>98</v>
      </c>
      <c r="F176" s="98">
        <v>286.89</v>
      </c>
      <c r="G176" s="98">
        <v>228.08</v>
      </c>
      <c r="H176" s="98">
        <v>304.22000000000003</v>
      </c>
      <c r="I176" s="98">
        <v>236.26</v>
      </c>
      <c r="J176" s="98">
        <v>302.04000000000002</v>
      </c>
      <c r="K176" s="98">
        <v>251.73000000000002</v>
      </c>
      <c r="L176" s="98">
        <v>231.61</v>
      </c>
      <c r="M176" s="98">
        <v>283</v>
      </c>
      <c r="N176" s="98">
        <v>172.91</v>
      </c>
      <c r="O176" s="98">
        <v>210.13</v>
      </c>
      <c r="P176" s="98">
        <v>203.33</v>
      </c>
      <c r="Q176" s="98">
        <v>261.75310000000002</v>
      </c>
      <c r="R176" s="98" t="s">
        <v>99</v>
      </c>
      <c r="S176" s="98">
        <v>277</v>
      </c>
      <c r="T176" s="98">
        <v>272.69</v>
      </c>
      <c r="U176" s="98">
        <v>291.55290000000002</v>
      </c>
      <c r="V176" s="98">
        <v>282.19</v>
      </c>
      <c r="W176" s="98">
        <v>203.4983</v>
      </c>
      <c r="X176" s="98">
        <v>205.8</v>
      </c>
      <c r="Y176" s="98">
        <v>250.12</v>
      </c>
      <c r="Z176" s="98">
        <v>204.39000000000001</v>
      </c>
      <c r="AA176" s="139">
        <v>288.24979999999999</v>
      </c>
      <c r="AB176" s="133">
        <v>268.73200620682752</v>
      </c>
      <c r="AC176" s="133">
        <f t="shared" si="1"/>
        <v>304.22000000000003</v>
      </c>
      <c r="AD176" s="133">
        <f t="shared" si="2"/>
        <v>172.91</v>
      </c>
    </row>
    <row r="177" spans="1:30" x14ac:dyDescent="0.35">
      <c r="A177" s="58">
        <v>20</v>
      </c>
      <c r="B177" s="125">
        <v>243.99</v>
      </c>
      <c r="C177" s="98">
        <v>185.3922</v>
      </c>
      <c r="D177" s="98">
        <v>249.9871</v>
      </c>
      <c r="E177" s="26" t="s">
        <v>98</v>
      </c>
      <c r="F177" s="98">
        <v>284.43</v>
      </c>
      <c r="G177" s="98">
        <v>230.26</v>
      </c>
      <c r="H177" s="98">
        <v>305.94</v>
      </c>
      <c r="I177" s="98">
        <v>233.1</v>
      </c>
      <c r="J177" s="98">
        <v>296.55</v>
      </c>
      <c r="K177" s="98">
        <v>251.31</v>
      </c>
      <c r="L177" s="98">
        <v>235.41</v>
      </c>
      <c r="M177" s="98">
        <v>283</v>
      </c>
      <c r="N177" s="98">
        <v>172.91</v>
      </c>
      <c r="O177" s="98">
        <v>209.4</v>
      </c>
      <c r="P177" s="98">
        <v>199.98000000000002</v>
      </c>
      <c r="Q177" s="98">
        <v>261.11900000000003</v>
      </c>
      <c r="R177" s="98" t="s">
        <v>99</v>
      </c>
      <c r="S177" s="98">
        <v>272</v>
      </c>
      <c r="T177" s="98">
        <v>277.32</v>
      </c>
      <c r="U177" s="98">
        <v>289.1859</v>
      </c>
      <c r="V177" s="98">
        <v>273.37</v>
      </c>
      <c r="W177" s="98">
        <v>201.3503</v>
      </c>
      <c r="X177" s="98">
        <v>200.89000000000001</v>
      </c>
      <c r="Y177" s="98">
        <v>255.65</v>
      </c>
      <c r="Z177" s="98">
        <v>205.16</v>
      </c>
      <c r="AA177" s="139">
        <v>286.10820000000001</v>
      </c>
      <c r="AB177" s="133">
        <v>265.90863497847636</v>
      </c>
      <c r="AC177" s="133">
        <f t="shared" si="1"/>
        <v>305.94</v>
      </c>
      <c r="AD177" s="133">
        <f t="shared" si="2"/>
        <v>172.91</v>
      </c>
    </row>
    <row r="178" spans="1:30" x14ac:dyDescent="0.35">
      <c r="A178" s="58">
        <v>21</v>
      </c>
      <c r="B178" s="125">
        <v>241.87</v>
      </c>
      <c r="C178" s="98">
        <v>194.65180000000001</v>
      </c>
      <c r="D178" s="98">
        <v>255.46010000000001</v>
      </c>
      <c r="E178" s="26" t="s">
        <v>98</v>
      </c>
      <c r="F178" s="98">
        <v>277.18</v>
      </c>
      <c r="G178" s="98">
        <v>227.28</v>
      </c>
      <c r="H178" s="98">
        <v>306.35000000000002</v>
      </c>
      <c r="I178" s="98">
        <v>233.48000000000002</v>
      </c>
      <c r="J178" s="98">
        <v>290.66000000000003</v>
      </c>
      <c r="K178" s="98">
        <v>247.29</v>
      </c>
      <c r="L178" s="98">
        <v>238.54</v>
      </c>
      <c r="M178" s="98">
        <v>283</v>
      </c>
      <c r="N178" s="98">
        <v>172.91</v>
      </c>
      <c r="O178" s="98">
        <v>200.61</v>
      </c>
      <c r="P178" s="98">
        <v>199.16</v>
      </c>
      <c r="Q178" s="98">
        <v>257.29050000000001</v>
      </c>
      <c r="R178" s="98" t="s">
        <v>99</v>
      </c>
      <c r="S178" s="98">
        <v>271</v>
      </c>
      <c r="T178" s="98">
        <v>272.62</v>
      </c>
      <c r="U178" s="98">
        <v>284.77109999999999</v>
      </c>
      <c r="V178" s="98">
        <v>264.55</v>
      </c>
      <c r="W178" s="98">
        <v>206.03060000000002</v>
      </c>
      <c r="X178" s="98">
        <v>207.89000000000001</v>
      </c>
      <c r="Y178" s="98">
        <v>240.22</v>
      </c>
      <c r="Z178" s="98">
        <v>205.11</v>
      </c>
      <c r="AA178" s="139">
        <v>281.36060000000003</v>
      </c>
      <c r="AB178" s="133">
        <v>263.47246194814301</v>
      </c>
      <c r="AC178" s="133">
        <f t="shared" si="1"/>
        <v>306.35000000000002</v>
      </c>
      <c r="AD178" s="133">
        <f t="shared" si="2"/>
        <v>172.91</v>
      </c>
    </row>
    <row r="179" spans="1:30" x14ac:dyDescent="0.35">
      <c r="A179" s="58">
        <v>22</v>
      </c>
      <c r="B179" s="125">
        <v>241.87</v>
      </c>
      <c r="C179" s="98">
        <v>193.48600000000002</v>
      </c>
      <c r="D179" s="98">
        <v>252.50210000000001</v>
      </c>
      <c r="E179" s="26" t="s">
        <v>98</v>
      </c>
      <c r="F179" s="98">
        <v>277.18</v>
      </c>
      <c r="G179" s="98">
        <v>225.04</v>
      </c>
      <c r="H179" s="98">
        <v>307.36</v>
      </c>
      <c r="I179" s="98">
        <v>232.49</v>
      </c>
      <c r="J179" s="98">
        <v>286.5</v>
      </c>
      <c r="K179" s="98">
        <v>246.28</v>
      </c>
      <c r="L179" s="98">
        <v>239.36</v>
      </c>
      <c r="M179" s="98" t="s">
        <v>99</v>
      </c>
      <c r="N179" s="98">
        <v>172.91</v>
      </c>
      <c r="O179" s="98">
        <v>193.77</v>
      </c>
      <c r="P179" s="98">
        <v>194.08</v>
      </c>
      <c r="Q179" s="98">
        <v>254.4067</v>
      </c>
      <c r="R179" s="98" t="s">
        <v>99</v>
      </c>
      <c r="S179" s="98">
        <v>270</v>
      </c>
      <c r="T179" s="98">
        <v>275.52</v>
      </c>
      <c r="U179" s="98">
        <v>291.0557</v>
      </c>
      <c r="V179" s="98">
        <v>262.35000000000002</v>
      </c>
      <c r="W179" s="98">
        <v>178.81800000000001</v>
      </c>
      <c r="X179" s="98">
        <v>201.37</v>
      </c>
      <c r="Y179" s="98">
        <v>241.25</v>
      </c>
      <c r="Z179" s="98">
        <v>205.21</v>
      </c>
      <c r="AA179" s="139">
        <v>280.9692</v>
      </c>
      <c r="AB179" s="133">
        <v>261.4690609069977</v>
      </c>
      <c r="AC179" s="133">
        <f t="shared" si="1"/>
        <v>307.36</v>
      </c>
      <c r="AD179" s="133">
        <f t="shared" si="2"/>
        <v>172.91</v>
      </c>
    </row>
    <row r="180" spans="1:30" x14ac:dyDescent="0.35">
      <c r="A180" s="58">
        <v>23</v>
      </c>
      <c r="B180" s="125">
        <v>252.77</v>
      </c>
      <c r="C180" s="98">
        <v>194.04850000000002</v>
      </c>
      <c r="D180" s="98">
        <v>245.20680000000002</v>
      </c>
      <c r="E180" s="26" t="s">
        <v>98</v>
      </c>
      <c r="F180" s="98">
        <v>276.45</v>
      </c>
      <c r="G180" s="98">
        <v>226.91</v>
      </c>
      <c r="H180" s="98">
        <v>306.99</v>
      </c>
      <c r="I180" s="98">
        <v>228.97</v>
      </c>
      <c r="J180" s="98">
        <v>285.66000000000003</v>
      </c>
      <c r="K180" s="98">
        <v>255.83</v>
      </c>
      <c r="L180" s="98">
        <v>237.45000000000002</v>
      </c>
      <c r="M180" s="98" t="s">
        <v>99</v>
      </c>
      <c r="N180" s="98">
        <v>172.91</v>
      </c>
      <c r="O180" s="98">
        <v>193.48000000000002</v>
      </c>
      <c r="P180" s="98">
        <v>196.45000000000002</v>
      </c>
      <c r="Q180" s="98">
        <v>250.8159</v>
      </c>
      <c r="R180" s="98" t="s">
        <v>99</v>
      </c>
      <c r="S180" s="98">
        <v>269</v>
      </c>
      <c r="T180" s="98">
        <v>277.56</v>
      </c>
      <c r="U180" s="98">
        <v>286.47270000000003</v>
      </c>
      <c r="V180" s="98">
        <v>260.14</v>
      </c>
      <c r="W180" s="98">
        <v>178.97320000000002</v>
      </c>
      <c r="X180" s="98">
        <v>202.49</v>
      </c>
      <c r="Y180" s="98">
        <v>228.3</v>
      </c>
      <c r="Z180" s="98">
        <v>204.15</v>
      </c>
      <c r="AA180" s="139">
        <v>279.78030000000001</v>
      </c>
      <c r="AB180" s="133">
        <v>260.25171298428273</v>
      </c>
      <c r="AC180" s="133">
        <f t="shared" si="1"/>
        <v>306.99</v>
      </c>
      <c r="AD180" s="133">
        <f t="shared" si="2"/>
        <v>172.91</v>
      </c>
    </row>
    <row r="181" spans="1:30" x14ac:dyDescent="0.35">
      <c r="A181" s="58">
        <v>24</v>
      </c>
      <c r="B181" s="125">
        <v>254.14000000000001</v>
      </c>
      <c r="C181" s="98">
        <v>203.0985</v>
      </c>
      <c r="D181" s="98">
        <v>236.58120000000002</v>
      </c>
      <c r="E181" s="26" t="s">
        <v>98</v>
      </c>
      <c r="F181" s="98">
        <v>276.08</v>
      </c>
      <c r="G181" s="98">
        <v>221.45000000000002</v>
      </c>
      <c r="H181" s="98">
        <v>308.48</v>
      </c>
      <c r="I181" s="98">
        <v>224.37</v>
      </c>
      <c r="J181" s="98">
        <v>283.3</v>
      </c>
      <c r="K181" s="98">
        <v>261.19</v>
      </c>
      <c r="L181" s="98">
        <v>239.67000000000002</v>
      </c>
      <c r="M181" s="98">
        <v>283.7</v>
      </c>
      <c r="N181" s="98">
        <v>172.91</v>
      </c>
      <c r="O181" s="98">
        <v>232.14000000000001</v>
      </c>
      <c r="P181" s="98">
        <v>191.4</v>
      </c>
      <c r="Q181" s="98">
        <v>252.91860000000003</v>
      </c>
      <c r="R181" s="98" t="s">
        <v>99</v>
      </c>
      <c r="S181" s="98">
        <v>269</v>
      </c>
      <c r="T181" s="98">
        <v>276.78000000000003</v>
      </c>
      <c r="U181" s="98">
        <v>273.72059999999999</v>
      </c>
      <c r="V181" s="98">
        <v>262.35000000000002</v>
      </c>
      <c r="W181" s="98">
        <v>179.1756</v>
      </c>
      <c r="X181" s="98">
        <v>203.18</v>
      </c>
      <c r="Y181" s="98">
        <v>232.24</v>
      </c>
      <c r="Z181" s="98">
        <v>205.15</v>
      </c>
      <c r="AA181" s="139">
        <v>282.74810000000002</v>
      </c>
      <c r="AB181" s="133">
        <v>258.82592226449094</v>
      </c>
      <c r="AC181" s="133">
        <f t="shared" si="1"/>
        <v>308.48</v>
      </c>
      <c r="AD181" s="133">
        <f t="shared" si="2"/>
        <v>172.91</v>
      </c>
    </row>
    <row r="182" spans="1:30" x14ac:dyDescent="0.35">
      <c r="A182" s="58">
        <v>25</v>
      </c>
      <c r="B182" s="125">
        <v>256.43</v>
      </c>
      <c r="C182" s="98">
        <v>201.8202</v>
      </c>
      <c r="D182" s="98">
        <v>233.53910000000002</v>
      </c>
      <c r="E182" s="26" t="s">
        <v>98</v>
      </c>
      <c r="F182" s="98">
        <v>276.08</v>
      </c>
      <c r="G182" s="98">
        <v>222.74</v>
      </c>
      <c r="H182" s="98" t="s">
        <v>99</v>
      </c>
      <c r="I182" s="98">
        <v>221.91</v>
      </c>
      <c r="J182" s="98">
        <v>280.91000000000003</v>
      </c>
      <c r="K182" s="98">
        <v>253.87</v>
      </c>
      <c r="L182" s="98">
        <v>239.23000000000002</v>
      </c>
      <c r="M182" s="98">
        <v>283.73</v>
      </c>
      <c r="N182" s="98">
        <v>172.91</v>
      </c>
      <c r="O182" s="98">
        <v>218.13</v>
      </c>
      <c r="P182" s="98">
        <v>202.33</v>
      </c>
      <c r="Q182" s="98">
        <v>249.68170000000001</v>
      </c>
      <c r="R182" s="98" t="s">
        <v>99</v>
      </c>
      <c r="S182" s="98">
        <v>269</v>
      </c>
      <c r="T182" s="98">
        <v>277.34000000000003</v>
      </c>
      <c r="U182" s="98">
        <v>279.30090000000001</v>
      </c>
      <c r="V182" s="98">
        <v>260.14</v>
      </c>
      <c r="W182" s="98">
        <v>183.52350000000001</v>
      </c>
      <c r="X182" s="98">
        <v>202.22</v>
      </c>
      <c r="Y182" s="98">
        <v>233.77</v>
      </c>
      <c r="Z182" s="98">
        <v>204.32</v>
      </c>
      <c r="AA182" s="139">
        <v>280.7851</v>
      </c>
      <c r="AB182" s="133">
        <v>258.54203359695668</v>
      </c>
      <c r="AC182" s="133">
        <f t="shared" si="1"/>
        <v>283.73</v>
      </c>
      <c r="AD182" s="133">
        <f t="shared" si="2"/>
        <v>172.91</v>
      </c>
    </row>
    <row r="183" spans="1:30" x14ac:dyDescent="0.35">
      <c r="A183" s="58">
        <v>26</v>
      </c>
      <c r="B183" s="125">
        <v>255.65</v>
      </c>
      <c r="C183" s="98">
        <v>207.07130000000001</v>
      </c>
      <c r="D183" s="98">
        <v>231.95270000000002</v>
      </c>
      <c r="E183" s="26" t="s">
        <v>98</v>
      </c>
      <c r="F183" s="98">
        <v>276.08</v>
      </c>
      <c r="G183" s="98">
        <v>225.65</v>
      </c>
      <c r="H183" s="98" t="s">
        <v>99</v>
      </c>
      <c r="I183" s="98">
        <v>219.39000000000001</v>
      </c>
      <c r="J183" s="98">
        <v>280.91000000000003</v>
      </c>
      <c r="K183" s="98">
        <v>251.09</v>
      </c>
      <c r="L183" s="98">
        <v>240.89000000000001</v>
      </c>
      <c r="M183" s="98" t="s">
        <v>99</v>
      </c>
      <c r="N183" s="98">
        <v>172.91</v>
      </c>
      <c r="O183" s="98">
        <v>216.1</v>
      </c>
      <c r="P183" s="98">
        <v>192.69</v>
      </c>
      <c r="Q183" s="98">
        <v>253.39870000000002</v>
      </c>
      <c r="R183" s="98" t="s">
        <v>99</v>
      </c>
      <c r="S183" s="98">
        <v>266</v>
      </c>
      <c r="T183" s="98">
        <v>276.31</v>
      </c>
      <c r="U183" s="98">
        <v>270.70500000000004</v>
      </c>
      <c r="V183" s="98">
        <v>260.14</v>
      </c>
      <c r="W183" s="98">
        <v>183.01400000000001</v>
      </c>
      <c r="X183" s="98">
        <v>196.37</v>
      </c>
      <c r="Y183" s="98">
        <v>224.75</v>
      </c>
      <c r="Z183" s="98">
        <v>204.35</v>
      </c>
      <c r="AA183" s="139">
        <v>278.5985</v>
      </c>
      <c r="AB183" s="133">
        <v>256.83146389027934</v>
      </c>
      <c r="AC183" s="133">
        <f t="shared" si="1"/>
        <v>280.91000000000003</v>
      </c>
      <c r="AD183" s="133">
        <f t="shared" si="2"/>
        <v>172.91</v>
      </c>
    </row>
    <row r="184" spans="1:30" x14ac:dyDescent="0.35">
      <c r="A184" s="58">
        <v>27</v>
      </c>
      <c r="B184" s="125">
        <v>259.33</v>
      </c>
      <c r="C184" s="98">
        <v>204.67330000000001</v>
      </c>
      <c r="D184" s="98">
        <v>233.35330000000002</v>
      </c>
      <c r="E184" s="26" t="s">
        <v>98</v>
      </c>
      <c r="F184" s="98">
        <v>271.64999999999998</v>
      </c>
      <c r="G184" s="98">
        <v>229.65</v>
      </c>
      <c r="H184" s="98" t="s">
        <v>99</v>
      </c>
      <c r="I184" s="98">
        <v>219.69</v>
      </c>
      <c r="J184" s="98">
        <v>280.91000000000003</v>
      </c>
      <c r="K184" s="98">
        <v>246.94</v>
      </c>
      <c r="L184" s="98">
        <v>238.46</v>
      </c>
      <c r="M184" s="98" t="s">
        <v>99</v>
      </c>
      <c r="N184" s="98">
        <v>172.91</v>
      </c>
      <c r="O184" s="98">
        <v>222.76</v>
      </c>
      <c r="P184" s="98">
        <v>196.51</v>
      </c>
      <c r="Q184" s="98">
        <v>242.41080000000002</v>
      </c>
      <c r="R184" s="98" t="s">
        <v>99</v>
      </c>
      <c r="S184" s="98">
        <v>262</v>
      </c>
      <c r="T184" s="98">
        <v>276.35000000000002</v>
      </c>
      <c r="U184" s="98">
        <v>268.46080000000001</v>
      </c>
      <c r="V184" s="98">
        <v>260.14</v>
      </c>
      <c r="W184" s="98">
        <v>180.71360000000001</v>
      </c>
      <c r="X184" s="98">
        <v>206.64000000000001</v>
      </c>
      <c r="Y184" s="98">
        <v>222</v>
      </c>
      <c r="Z184" s="98">
        <v>204.22</v>
      </c>
      <c r="AA184" s="139">
        <v>274.7242</v>
      </c>
      <c r="AB184" s="133">
        <v>255.37967360096107</v>
      </c>
      <c r="AC184" s="133">
        <f t="shared" si="1"/>
        <v>280.91000000000003</v>
      </c>
      <c r="AD184" s="133">
        <f t="shared" si="2"/>
        <v>172.91</v>
      </c>
    </row>
    <row r="185" spans="1:30" x14ac:dyDescent="0.35">
      <c r="A185" s="58">
        <v>28</v>
      </c>
      <c r="B185" s="125">
        <v>253.8</v>
      </c>
      <c r="C185" s="98">
        <v>210.72710000000001</v>
      </c>
      <c r="D185" s="98">
        <v>231.86340000000001</v>
      </c>
      <c r="E185" s="26" t="s">
        <v>98</v>
      </c>
      <c r="F185" s="98">
        <v>264.10000000000002</v>
      </c>
      <c r="G185" s="98">
        <v>230.35</v>
      </c>
      <c r="H185" s="98" t="s">
        <v>99</v>
      </c>
      <c r="I185" s="98">
        <v>226.88</v>
      </c>
      <c r="J185" s="98">
        <v>280.91000000000003</v>
      </c>
      <c r="K185" s="98">
        <v>258.81</v>
      </c>
      <c r="L185" s="98">
        <v>236.97</v>
      </c>
      <c r="M185" s="98">
        <v>285.31</v>
      </c>
      <c r="N185" s="98">
        <v>178.1</v>
      </c>
      <c r="O185" s="98">
        <v>219.86</v>
      </c>
      <c r="P185" s="98">
        <v>186.68</v>
      </c>
      <c r="Q185" s="98">
        <v>232.10930000000002</v>
      </c>
      <c r="R185" s="98" t="s">
        <v>99</v>
      </c>
      <c r="S185" s="98">
        <v>259</v>
      </c>
      <c r="T185" s="98">
        <v>277.89</v>
      </c>
      <c r="U185" s="98">
        <v>259.04390000000001</v>
      </c>
      <c r="V185" s="98">
        <v>257.94</v>
      </c>
      <c r="W185" s="98">
        <v>178.93680000000001</v>
      </c>
      <c r="X185" s="98">
        <v>204.78</v>
      </c>
      <c r="Y185" s="98">
        <v>223.29</v>
      </c>
      <c r="Z185" s="98">
        <v>203.88</v>
      </c>
      <c r="AA185" s="139">
        <v>270.07429999999999</v>
      </c>
      <c r="AB185" s="133">
        <v>254.0078554810292</v>
      </c>
      <c r="AC185" s="133">
        <f t="shared" si="1"/>
        <v>285.31</v>
      </c>
      <c r="AD185" s="133">
        <f t="shared" si="2"/>
        <v>178.1</v>
      </c>
    </row>
    <row r="186" spans="1:30" x14ac:dyDescent="0.35">
      <c r="A186" s="58">
        <v>29</v>
      </c>
      <c r="B186" s="125">
        <v>265.74</v>
      </c>
      <c r="C186" s="98">
        <v>208.67160000000001</v>
      </c>
      <c r="D186" s="98">
        <v>222.72740000000002</v>
      </c>
      <c r="E186" s="26" t="s">
        <v>98</v>
      </c>
      <c r="F186" s="98">
        <v>262.93</v>
      </c>
      <c r="G186" s="98">
        <v>229.83</v>
      </c>
      <c r="H186" s="98" t="s">
        <v>99</v>
      </c>
      <c r="I186" s="98">
        <v>229.31</v>
      </c>
      <c r="J186" s="98">
        <v>280.91000000000003</v>
      </c>
      <c r="K186" s="98">
        <v>249.04</v>
      </c>
      <c r="L186" s="98">
        <v>236.3</v>
      </c>
      <c r="M186" s="98">
        <v>286.90000000000003</v>
      </c>
      <c r="N186" s="98">
        <v>168.18</v>
      </c>
      <c r="O186" s="98">
        <v>212.4</v>
      </c>
      <c r="P186" s="98">
        <v>198.74</v>
      </c>
      <c r="Q186" s="98">
        <v>225.7158</v>
      </c>
      <c r="R186" s="98" t="s">
        <v>99</v>
      </c>
      <c r="S186" s="98">
        <v>255</v>
      </c>
      <c r="T186" s="98">
        <v>278.58</v>
      </c>
      <c r="U186" s="98">
        <v>273.95920000000001</v>
      </c>
      <c r="V186" s="98">
        <v>257.94</v>
      </c>
      <c r="W186" s="98">
        <v>180.15610000000001</v>
      </c>
      <c r="X186" s="98">
        <v>207.42000000000002</v>
      </c>
      <c r="Y186" s="98">
        <v>222.62</v>
      </c>
      <c r="Z186" s="98">
        <v>203.4</v>
      </c>
      <c r="AA186" s="139">
        <v>275.09540000000004</v>
      </c>
      <c r="AB186" s="133">
        <v>255.21069430373419</v>
      </c>
      <c r="AC186" s="133">
        <f t="shared" si="1"/>
        <v>286.90000000000003</v>
      </c>
      <c r="AD186" s="133">
        <f t="shared" si="2"/>
        <v>168.18</v>
      </c>
    </row>
    <row r="187" spans="1:30" x14ac:dyDescent="0.35">
      <c r="A187" s="58">
        <v>30</v>
      </c>
      <c r="B187" s="125">
        <v>254.06</v>
      </c>
      <c r="C187" s="98">
        <v>206.9281</v>
      </c>
      <c r="D187" s="98">
        <v>230.07470000000001</v>
      </c>
      <c r="E187" s="26" t="s">
        <v>98</v>
      </c>
      <c r="F187" s="98">
        <v>258.87</v>
      </c>
      <c r="G187" s="98">
        <v>233.84</v>
      </c>
      <c r="H187" s="98" t="s">
        <v>99</v>
      </c>
      <c r="I187" s="98">
        <v>232.08</v>
      </c>
      <c r="J187" s="98">
        <v>280.91000000000003</v>
      </c>
      <c r="K187" s="98">
        <v>257.7</v>
      </c>
      <c r="L187" s="98">
        <v>237.09</v>
      </c>
      <c r="M187" s="98">
        <v>286.90000000000003</v>
      </c>
      <c r="N187" s="98">
        <v>172.91</v>
      </c>
      <c r="O187" s="98">
        <v>212.46</v>
      </c>
      <c r="P187" s="98">
        <v>201.57</v>
      </c>
      <c r="Q187" s="98">
        <v>234.28</v>
      </c>
      <c r="R187" s="98" t="s">
        <v>99</v>
      </c>
      <c r="S187" s="98">
        <v>253</v>
      </c>
      <c r="T187" s="98">
        <v>276.97000000000003</v>
      </c>
      <c r="U187" s="98">
        <v>263.18170000000003</v>
      </c>
      <c r="V187" s="98">
        <v>257.94</v>
      </c>
      <c r="W187" s="98">
        <v>178.7028</v>
      </c>
      <c r="X187" s="98">
        <v>208.9</v>
      </c>
      <c r="Y187" s="98">
        <v>226.54</v>
      </c>
      <c r="Z187" s="98">
        <v>203.87</v>
      </c>
      <c r="AA187" s="139">
        <v>269.88530000000003</v>
      </c>
      <c r="AB187" s="133">
        <v>253.95111387526285</v>
      </c>
      <c r="AC187" s="133">
        <f t="shared" si="1"/>
        <v>286.90000000000003</v>
      </c>
      <c r="AD187" s="133">
        <f t="shared" si="2"/>
        <v>172.91</v>
      </c>
    </row>
    <row r="188" spans="1:30" x14ac:dyDescent="0.35">
      <c r="A188" s="58">
        <v>31</v>
      </c>
      <c r="B188" s="125">
        <v>248.13</v>
      </c>
      <c r="C188" s="98">
        <v>203.91660000000002</v>
      </c>
      <c r="D188" s="98">
        <v>220.73000000000002</v>
      </c>
      <c r="E188" s="26" t="s">
        <v>98</v>
      </c>
      <c r="F188" s="98">
        <v>258.87</v>
      </c>
      <c r="G188" s="98">
        <v>228.77</v>
      </c>
      <c r="H188" s="98" t="s">
        <v>99</v>
      </c>
      <c r="I188" s="98">
        <v>232.34</v>
      </c>
      <c r="J188" s="98">
        <v>280.91000000000003</v>
      </c>
      <c r="K188" s="98">
        <v>248.42000000000002</v>
      </c>
      <c r="L188" s="98">
        <v>235.63</v>
      </c>
      <c r="M188" s="98" t="s">
        <v>99</v>
      </c>
      <c r="N188" s="98">
        <v>172.91</v>
      </c>
      <c r="O188" s="98">
        <v>212.56</v>
      </c>
      <c r="P188" s="98">
        <v>190.31</v>
      </c>
      <c r="Q188" s="98">
        <v>233.78100000000001</v>
      </c>
      <c r="R188" s="98" t="s">
        <v>99</v>
      </c>
      <c r="S188" s="98">
        <v>252</v>
      </c>
      <c r="T188" s="98">
        <v>278.37</v>
      </c>
      <c r="U188" s="98">
        <v>269.9461</v>
      </c>
      <c r="V188" s="98">
        <v>260.14</v>
      </c>
      <c r="W188" s="98">
        <v>187.24930000000001</v>
      </c>
      <c r="X188" s="98">
        <v>204.54</v>
      </c>
      <c r="Y188" s="98">
        <v>225.5</v>
      </c>
      <c r="Z188" s="98">
        <v>203.99</v>
      </c>
      <c r="AA188" s="139">
        <v>280.01429999999999</v>
      </c>
      <c r="AB188" s="133">
        <v>254.76359744719193</v>
      </c>
      <c r="AC188" s="133">
        <f t="shared" si="1"/>
        <v>280.91000000000003</v>
      </c>
      <c r="AD188" s="133">
        <f t="shared" si="2"/>
        <v>172.91</v>
      </c>
    </row>
    <row r="189" spans="1:30" x14ac:dyDescent="0.35">
      <c r="A189" s="58">
        <v>32</v>
      </c>
      <c r="B189" s="125">
        <v>250.44</v>
      </c>
      <c r="C189" s="98">
        <v>212.9666</v>
      </c>
      <c r="D189" s="98">
        <v>217.6386</v>
      </c>
      <c r="E189" s="26" t="s">
        <v>98</v>
      </c>
      <c r="F189" s="98">
        <v>258.87</v>
      </c>
      <c r="G189" s="98">
        <v>227.08</v>
      </c>
      <c r="H189" s="98" t="s">
        <v>99</v>
      </c>
      <c r="I189" s="98">
        <v>232.08</v>
      </c>
      <c r="J189" s="98">
        <v>280.91000000000003</v>
      </c>
      <c r="K189" s="98">
        <v>259.85000000000002</v>
      </c>
      <c r="L189" s="98">
        <v>234.86</v>
      </c>
      <c r="M189" s="98" t="s">
        <v>99</v>
      </c>
      <c r="N189" s="98">
        <v>172.91</v>
      </c>
      <c r="O189" s="98">
        <v>212.59</v>
      </c>
      <c r="P189" s="98">
        <v>190.37</v>
      </c>
      <c r="Q189" s="98">
        <v>235.98500000000001</v>
      </c>
      <c r="R189" s="98" t="s">
        <v>99</v>
      </c>
      <c r="S189" s="98">
        <v>251</v>
      </c>
      <c r="T189" s="98">
        <v>276.61</v>
      </c>
      <c r="U189" s="98">
        <v>267.34070000000003</v>
      </c>
      <c r="V189" s="98">
        <v>257.94</v>
      </c>
      <c r="W189" s="98">
        <v>188.91390000000001</v>
      </c>
      <c r="X189" s="98">
        <v>206.92000000000002</v>
      </c>
      <c r="Y189" s="98">
        <v>233.42000000000002</v>
      </c>
      <c r="Z189" s="98">
        <v>204.13</v>
      </c>
      <c r="AA189" s="139">
        <v>264.09360000000004</v>
      </c>
      <c r="AB189" s="133">
        <v>254.40764686154773</v>
      </c>
      <c r="AC189" s="133">
        <f t="shared" si="1"/>
        <v>280.91000000000003</v>
      </c>
      <c r="AD189" s="133">
        <f t="shared" si="2"/>
        <v>172.91</v>
      </c>
    </row>
    <row r="190" spans="1:30" x14ac:dyDescent="0.35">
      <c r="A190" s="58">
        <v>33</v>
      </c>
      <c r="B190" s="125">
        <v>274.83</v>
      </c>
      <c r="C190" s="98">
        <v>213.05860000000001</v>
      </c>
      <c r="D190" s="98">
        <v>220.15210000000002</v>
      </c>
      <c r="E190" s="26" t="s">
        <v>98</v>
      </c>
      <c r="F190" s="98">
        <v>259.67</v>
      </c>
      <c r="G190" s="98">
        <v>227.48000000000002</v>
      </c>
      <c r="H190" s="98" t="s">
        <v>99</v>
      </c>
      <c r="I190" s="98">
        <v>232.08</v>
      </c>
      <c r="J190" s="98">
        <v>279.93</v>
      </c>
      <c r="K190" s="98">
        <v>249.05</v>
      </c>
      <c r="L190" s="98">
        <v>235.41</v>
      </c>
      <c r="M190" s="98" t="s">
        <v>99</v>
      </c>
      <c r="N190" s="98">
        <v>172.91</v>
      </c>
      <c r="O190" s="98">
        <v>200.73000000000002</v>
      </c>
      <c r="P190" s="98">
        <v>192.89000000000001</v>
      </c>
      <c r="Q190" s="98">
        <v>239.959</v>
      </c>
      <c r="R190" s="98" t="s">
        <v>99</v>
      </c>
      <c r="S190" s="98">
        <v>251</v>
      </c>
      <c r="T190" s="98">
        <v>280.62</v>
      </c>
      <c r="U190" s="98">
        <v>264.24310000000003</v>
      </c>
      <c r="V190" s="98">
        <v>257.94</v>
      </c>
      <c r="W190" s="98">
        <v>190.2731</v>
      </c>
      <c r="X190" s="98">
        <v>208.98000000000002</v>
      </c>
      <c r="Y190" s="98">
        <v>225.46</v>
      </c>
      <c r="Z190" s="98">
        <v>203.86</v>
      </c>
      <c r="AA190" s="139">
        <v>274.91329999999999</v>
      </c>
      <c r="AB190" s="133">
        <v>255.06995194714185</v>
      </c>
      <c r="AC190" s="133">
        <f t="shared" si="1"/>
        <v>280.62</v>
      </c>
      <c r="AD190" s="133">
        <f t="shared" si="2"/>
        <v>172.91</v>
      </c>
    </row>
    <row r="191" spans="1:30" x14ac:dyDescent="0.35">
      <c r="A191" s="58">
        <v>34</v>
      </c>
      <c r="B191" s="125">
        <v>273.51</v>
      </c>
      <c r="C191" s="98">
        <v>218.7852</v>
      </c>
      <c r="D191" s="98">
        <v>227.46600000000001</v>
      </c>
      <c r="E191" s="26" t="s">
        <v>98</v>
      </c>
      <c r="F191" s="98">
        <v>263.67</v>
      </c>
      <c r="G191" s="98">
        <v>228.74</v>
      </c>
      <c r="H191" s="98" t="s">
        <v>99</v>
      </c>
      <c r="I191" s="98">
        <v>234.52</v>
      </c>
      <c r="J191" s="98">
        <v>279.62</v>
      </c>
      <c r="K191" s="98">
        <v>247.99</v>
      </c>
      <c r="L191" s="98">
        <v>233.93</v>
      </c>
      <c r="M191" s="98" t="s">
        <v>99</v>
      </c>
      <c r="N191" s="98">
        <v>172.91</v>
      </c>
      <c r="O191" s="98">
        <v>211.26</v>
      </c>
      <c r="P191" s="98">
        <v>190.25</v>
      </c>
      <c r="Q191" s="98">
        <v>239.75910000000002</v>
      </c>
      <c r="R191" s="98" t="s">
        <v>99</v>
      </c>
      <c r="S191" s="98">
        <v>253</v>
      </c>
      <c r="T191" s="98">
        <v>284.52</v>
      </c>
      <c r="U191" s="98">
        <v>272.14370000000002</v>
      </c>
      <c r="V191" s="98">
        <v>257.94</v>
      </c>
      <c r="W191" s="98">
        <v>189.00450000000001</v>
      </c>
      <c r="X191" s="98">
        <v>204.64000000000001</v>
      </c>
      <c r="Y191" s="98">
        <v>220.54</v>
      </c>
      <c r="Z191" s="98">
        <v>203.68</v>
      </c>
      <c r="AA191" s="139">
        <v>274.66950000000003</v>
      </c>
      <c r="AB191" s="133">
        <v>256.7763431674843</v>
      </c>
      <c r="AC191" s="133">
        <f t="shared" si="1"/>
        <v>284.52</v>
      </c>
      <c r="AD191" s="133">
        <f t="shared" si="2"/>
        <v>172.91</v>
      </c>
    </row>
    <row r="192" spans="1:30" x14ac:dyDescent="0.35">
      <c r="A192" s="58">
        <v>35</v>
      </c>
      <c r="B192" s="125">
        <v>253.86</v>
      </c>
      <c r="C192" s="98">
        <v>222.86530000000002</v>
      </c>
      <c r="D192" s="98">
        <v>225.09130000000002</v>
      </c>
      <c r="E192" s="26" t="s">
        <v>98</v>
      </c>
      <c r="F192" s="98">
        <v>267.23</v>
      </c>
      <c r="G192" s="98">
        <v>230.28</v>
      </c>
      <c r="H192" s="98" t="s">
        <v>99</v>
      </c>
      <c r="I192" s="98">
        <v>235.15</v>
      </c>
      <c r="J192" s="98">
        <v>279.61</v>
      </c>
      <c r="K192" s="98">
        <v>249.08</v>
      </c>
      <c r="L192" s="98">
        <v>234.96</v>
      </c>
      <c r="M192" s="98" t="s">
        <v>99</v>
      </c>
      <c r="N192" s="98">
        <v>172.91</v>
      </c>
      <c r="O192" s="98">
        <v>208.39000000000001</v>
      </c>
      <c r="P192" s="98">
        <v>198.42000000000002</v>
      </c>
      <c r="Q192" s="98">
        <v>244.554</v>
      </c>
      <c r="R192" s="98" t="s">
        <v>99</v>
      </c>
      <c r="S192" s="98">
        <v>256</v>
      </c>
      <c r="T192" s="98">
        <v>279.85000000000002</v>
      </c>
      <c r="U192" s="98">
        <v>272.32640000000004</v>
      </c>
      <c r="V192" s="98">
        <v>257.94</v>
      </c>
      <c r="W192" s="98">
        <v>192.15020000000001</v>
      </c>
      <c r="X192" s="98">
        <v>210.34</v>
      </c>
      <c r="Y192" s="98">
        <v>225.01</v>
      </c>
      <c r="Z192" s="98">
        <v>203.75</v>
      </c>
      <c r="AA192" s="139">
        <v>271.29410000000001</v>
      </c>
      <c r="AB192" s="133">
        <v>256.62385742453512</v>
      </c>
      <c r="AC192" s="133">
        <f t="shared" si="1"/>
        <v>279.85000000000002</v>
      </c>
      <c r="AD192" s="133">
        <f t="shared" si="2"/>
        <v>172.91</v>
      </c>
    </row>
    <row r="193" spans="1:30" x14ac:dyDescent="0.35">
      <c r="A193" s="58">
        <v>36</v>
      </c>
      <c r="B193" s="125">
        <v>250.73000000000002</v>
      </c>
      <c r="C193" s="98">
        <v>216.2235</v>
      </c>
      <c r="D193" s="98">
        <v>236.65520000000001</v>
      </c>
      <c r="E193" s="26" t="s">
        <v>98</v>
      </c>
      <c r="F193" s="98">
        <v>268.03000000000003</v>
      </c>
      <c r="G193" s="98">
        <v>225.89000000000001</v>
      </c>
      <c r="H193" s="98" t="s">
        <v>99</v>
      </c>
      <c r="I193" s="98">
        <v>236.69</v>
      </c>
      <c r="J193" s="98">
        <v>279.61</v>
      </c>
      <c r="K193" s="98">
        <v>257.85000000000002</v>
      </c>
      <c r="L193" s="98">
        <v>233.33</v>
      </c>
      <c r="M193" s="98" t="s">
        <v>99</v>
      </c>
      <c r="N193" s="98">
        <v>172.91</v>
      </c>
      <c r="O193" s="98">
        <v>213.22</v>
      </c>
      <c r="P193" s="98">
        <v>209.18</v>
      </c>
      <c r="Q193" s="98">
        <v>242.381</v>
      </c>
      <c r="R193" s="98" t="s">
        <v>99</v>
      </c>
      <c r="S193" s="98">
        <v>259</v>
      </c>
      <c r="T193" s="98">
        <v>287.64</v>
      </c>
      <c r="U193" s="98">
        <v>269.56130000000002</v>
      </c>
      <c r="V193" s="98">
        <v>257.94</v>
      </c>
      <c r="W193" s="98">
        <v>192.52510000000001</v>
      </c>
      <c r="X193" s="98">
        <v>206.73000000000002</v>
      </c>
      <c r="Y193" s="98">
        <v>234.5</v>
      </c>
      <c r="Z193" s="98">
        <v>203.86</v>
      </c>
      <c r="AA193" s="139">
        <v>271.85700000000003</v>
      </c>
      <c r="AB193" s="133">
        <v>257.6774673442423</v>
      </c>
      <c r="AC193" s="133">
        <f t="shared" si="1"/>
        <v>287.64</v>
      </c>
      <c r="AD193" s="133">
        <f t="shared" si="2"/>
        <v>172.91</v>
      </c>
    </row>
    <row r="194" spans="1:30" x14ac:dyDescent="0.35">
      <c r="A194" s="58">
        <v>37</v>
      </c>
      <c r="B194" s="125">
        <v>258.87</v>
      </c>
      <c r="C194" s="98">
        <v>228.36690000000002</v>
      </c>
      <c r="D194" s="98">
        <v>233.55020000000002</v>
      </c>
      <c r="E194" s="26" t="s">
        <v>98</v>
      </c>
      <c r="F194" s="98">
        <v>271.59000000000003</v>
      </c>
      <c r="G194" s="98">
        <v>233.02</v>
      </c>
      <c r="H194" s="98" t="s">
        <v>99</v>
      </c>
      <c r="I194" s="98">
        <v>239.41</v>
      </c>
      <c r="J194" s="98">
        <v>279.61</v>
      </c>
      <c r="K194" s="98">
        <v>258.04000000000002</v>
      </c>
      <c r="L194" s="98">
        <v>235.94</v>
      </c>
      <c r="M194" s="98" t="s">
        <v>99</v>
      </c>
      <c r="N194" s="98">
        <v>172.91</v>
      </c>
      <c r="O194" s="98">
        <v>217.71</v>
      </c>
      <c r="P194" s="98">
        <v>216.51</v>
      </c>
      <c r="Q194" s="98">
        <v>262.23509999999999</v>
      </c>
      <c r="R194" s="98" t="s">
        <v>99</v>
      </c>
      <c r="S194" s="98">
        <v>262</v>
      </c>
      <c r="T194" s="98">
        <v>290.31</v>
      </c>
      <c r="U194" s="98">
        <v>282.25170000000003</v>
      </c>
      <c r="V194" s="98">
        <v>257.94</v>
      </c>
      <c r="W194" s="98">
        <v>194.84050000000002</v>
      </c>
      <c r="X194" s="98">
        <v>208.92000000000002</v>
      </c>
      <c r="Y194" s="98">
        <v>239.19</v>
      </c>
      <c r="Z194" s="98">
        <v>205.35</v>
      </c>
      <c r="AA194" s="139">
        <v>271.78700000000003</v>
      </c>
      <c r="AB194" s="133">
        <v>260.9274235186503</v>
      </c>
      <c r="AC194" s="133">
        <f t="shared" si="1"/>
        <v>290.31</v>
      </c>
      <c r="AD194" s="133">
        <f t="shared" si="2"/>
        <v>172.91</v>
      </c>
    </row>
    <row r="195" spans="1:30" x14ac:dyDescent="0.35">
      <c r="A195" s="58">
        <v>38</v>
      </c>
      <c r="B195" s="125">
        <v>259.66000000000003</v>
      </c>
      <c r="C195" s="98">
        <v>227.1705</v>
      </c>
      <c r="D195" s="98">
        <v>248.25030000000001</v>
      </c>
      <c r="E195" s="26" t="s">
        <v>98</v>
      </c>
      <c r="F195" s="98">
        <v>273.19</v>
      </c>
      <c r="G195" s="98">
        <v>223.76</v>
      </c>
      <c r="H195" s="98" t="s">
        <v>99</v>
      </c>
      <c r="I195" s="98">
        <v>246.70000000000002</v>
      </c>
      <c r="J195" s="98">
        <v>279.61</v>
      </c>
      <c r="K195" s="98">
        <v>267.66000000000003</v>
      </c>
      <c r="L195" s="98">
        <v>240.73000000000002</v>
      </c>
      <c r="M195" s="98" t="s">
        <v>99</v>
      </c>
      <c r="N195" s="98">
        <v>172.91</v>
      </c>
      <c r="O195" s="98">
        <v>218.24</v>
      </c>
      <c r="P195" s="98">
        <v>225.05</v>
      </c>
      <c r="Q195" s="98">
        <v>265.55670000000003</v>
      </c>
      <c r="R195" s="98" t="s">
        <v>99</v>
      </c>
      <c r="S195" s="98">
        <v>265</v>
      </c>
      <c r="T195" s="98">
        <v>287.91000000000003</v>
      </c>
      <c r="U195" s="98">
        <v>279.0668</v>
      </c>
      <c r="V195" s="98">
        <v>257.94</v>
      </c>
      <c r="W195" s="98">
        <v>195.25900000000001</v>
      </c>
      <c r="X195" s="98">
        <v>210.5</v>
      </c>
      <c r="Y195" s="98">
        <v>235.76</v>
      </c>
      <c r="Z195" s="98">
        <v>206.26</v>
      </c>
      <c r="AA195" s="139">
        <v>279.29720000000003</v>
      </c>
      <c r="AB195" s="133">
        <v>262.87491326354314</v>
      </c>
      <c r="AC195" s="133">
        <f t="shared" si="1"/>
        <v>287.91000000000003</v>
      </c>
      <c r="AD195" s="133">
        <f t="shared" si="2"/>
        <v>172.91</v>
      </c>
    </row>
    <row r="196" spans="1:30" x14ac:dyDescent="0.35">
      <c r="A196" s="58">
        <v>39</v>
      </c>
      <c r="B196" s="125">
        <v>265.94</v>
      </c>
      <c r="C196" s="98">
        <v>226.71540000000002</v>
      </c>
      <c r="D196" s="98">
        <v>254.57730000000001</v>
      </c>
      <c r="E196" s="26" t="s">
        <v>98</v>
      </c>
      <c r="F196" s="98">
        <v>273.19</v>
      </c>
      <c r="G196" s="98">
        <v>223.76</v>
      </c>
      <c r="H196" s="98" t="s">
        <v>99</v>
      </c>
      <c r="I196" s="98">
        <v>258.05</v>
      </c>
      <c r="J196" s="98">
        <v>279.61</v>
      </c>
      <c r="K196" s="98">
        <v>266.87</v>
      </c>
      <c r="L196" s="98">
        <v>226.67000000000002</v>
      </c>
      <c r="M196" s="98">
        <v>295.32</v>
      </c>
      <c r="N196" s="98">
        <v>172.91</v>
      </c>
      <c r="O196" s="98">
        <v>218.32</v>
      </c>
      <c r="P196" s="98">
        <v>225.64000000000001</v>
      </c>
      <c r="Q196" s="98">
        <v>269.79200000000003</v>
      </c>
      <c r="R196" s="98" t="s">
        <v>99</v>
      </c>
      <c r="S196" s="98">
        <v>268</v>
      </c>
      <c r="T196" s="98">
        <v>289.34000000000003</v>
      </c>
      <c r="U196" s="98">
        <v>278.56569999999999</v>
      </c>
      <c r="V196" s="98">
        <v>262.35000000000002</v>
      </c>
      <c r="W196" s="98">
        <v>193.8389</v>
      </c>
      <c r="X196" s="98">
        <v>204.24</v>
      </c>
      <c r="Y196" s="98">
        <v>239.62</v>
      </c>
      <c r="Z196" s="98">
        <v>202.93</v>
      </c>
      <c r="AA196" s="139">
        <v>272.24060000000003</v>
      </c>
      <c r="AB196" s="133">
        <v>265.76110013212724</v>
      </c>
      <c r="AC196" s="133">
        <f t="shared" si="1"/>
        <v>295.32</v>
      </c>
      <c r="AD196" s="133">
        <f t="shared" si="2"/>
        <v>172.91</v>
      </c>
    </row>
    <row r="197" spans="1:30" x14ac:dyDescent="0.35">
      <c r="A197" s="58">
        <v>40</v>
      </c>
      <c r="B197" s="125">
        <v>266.88</v>
      </c>
      <c r="C197" s="98">
        <v>227.7431</v>
      </c>
      <c r="D197" s="98">
        <v>265.1112</v>
      </c>
      <c r="E197" s="26" t="s">
        <v>98</v>
      </c>
      <c r="F197" s="98">
        <v>278.70999999999998</v>
      </c>
      <c r="G197" s="98">
        <v>228.14000000000001</v>
      </c>
      <c r="H197" s="98" t="s">
        <v>99</v>
      </c>
      <c r="I197" s="98">
        <v>268.41000000000003</v>
      </c>
      <c r="J197" s="98">
        <v>279.61</v>
      </c>
      <c r="K197" s="98">
        <v>263.49</v>
      </c>
      <c r="L197" s="98">
        <v>242.8</v>
      </c>
      <c r="M197" s="98">
        <v>296.42</v>
      </c>
      <c r="N197" s="98">
        <v>172.91</v>
      </c>
      <c r="O197" s="98">
        <v>218.92000000000002</v>
      </c>
      <c r="P197" s="98">
        <v>226.53</v>
      </c>
      <c r="Q197" s="98">
        <v>280.48</v>
      </c>
      <c r="R197" s="98">
        <v>287.34000000000003</v>
      </c>
      <c r="S197" s="98">
        <v>273</v>
      </c>
      <c r="T197" s="98">
        <v>286.51</v>
      </c>
      <c r="U197" s="98">
        <v>287.08460000000002</v>
      </c>
      <c r="V197" s="98">
        <v>264.55</v>
      </c>
      <c r="W197" s="98">
        <v>193.1738</v>
      </c>
      <c r="X197" s="98">
        <v>211.27</v>
      </c>
      <c r="Y197" s="98">
        <v>234.87</v>
      </c>
      <c r="Z197" s="98">
        <v>204.64000000000001</v>
      </c>
      <c r="AA197" s="139">
        <v>275.9452</v>
      </c>
      <c r="AB197" s="133">
        <v>269.63450394923865</v>
      </c>
      <c r="AC197" s="133">
        <f t="shared" si="1"/>
        <v>296.42</v>
      </c>
      <c r="AD197" s="133">
        <f t="shared" si="2"/>
        <v>172.91</v>
      </c>
    </row>
    <row r="198" spans="1:30" x14ac:dyDescent="0.35">
      <c r="A198" s="58">
        <v>41</v>
      </c>
      <c r="B198" s="125">
        <v>268.61</v>
      </c>
      <c r="C198" s="98">
        <v>229.52760000000001</v>
      </c>
      <c r="D198" s="98">
        <v>271.72110000000004</v>
      </c>
      <c r="E198" s="26" t="s">
        <v>98</v>
      </c>
      <c r="F198" s="98">
        <v>284.67</v>
      </c>
      <c r="G198" s="98">
        <v>224.69</v>
      </c>
      <c r="H198" s="98" t="s">
        <v>99</v>
      </c>
      <c r="I198" s="98">
        <v>291.37</v>
      </c>
      <c r="J198" s="98">
        <v>280.49</v>
      </c>
      <c r="K198" s="98">
        <v>274.26</v>
      </c>
      <c r="L198" s="98">
        <v>245.61</v>
      </c>
      <c r="M198" s="98">
        <v>296.42</v>
      </c>
      <c r="N198" s="98">
        <v>172.91</v>
      </c>
      <c r="O198" s="98">
        <v>229.04</v>
      </c>
      <c r="P198" s="98">
        <v>237.27</v>
      </c>
      <c r="Q198" s="98">
        <v>280.37130000000002</v>
      </c>
      <c r="R198" s="98">
        <v>287.34000000000003</v>
      </c>
      <c r="S198" s="98">
        <v>294</v>
      </c>
      <c r="T198" s="98">
        <v>288.43</v>
      </c>
      <c r="U198" s="98">
        <v>287.75760000000002</v>
      </c>
      <c r="V198" s="98">
        <v>279.98</v>
      </c>
      <c r="W198" s="98">
        <v>193.32590000000002</v>
      </c>
      <c r="X198" s="98">
        <v>208</v>
      </c>
      <c r="Y198" s="98">
        <v>243.63</v>
      </c>
      <c r="Z198" s="98">
        <v>204.12</v>
      </c>
      <c r="AA198" s="139">
        <v>282.15899999999999</v>
      </c>
      <c r="AB198" s="133">
        <v>276.84510183756339</v>
      </c>
      <c r="AC198" s="133">
        <f t="shared" si="1"/>
        <v>296.42</v>
      </c>
      <c r="AD198" s="133">
        <f t="shared" si="2"/>
        <v>172.91</v>
      </c>
    </row>
    <row r="199" spans="1:30" x14ac:dyDescent="0.35">
      <c r="A199" s="58">
        <v>42</v>
      </c>
      <c r="B199" s="125">
        <v>278.48</v>
      </c>
      <c r="C199" s="98">
        <v>232.42660000000001</v>
      </c>
      <c r="D199" s="98">
        <v>281.17400000000004</v>
      </c>
      <c r="E199" s="26" t="s">
        <v>98</v>
      </c>
      <c r="F199" s="98">
        <v>292.36</v>
      </c>
      <c r="G199" s="98">
        <v>222.42000000000002</v>
      </c>
      <c r="H199" s="98">
        <v>347.84000000000003</v>
      </c>
      <c r="I199" s="98">
        <v>294.41000000000003</v>
      </c>
      <c r="J199" s="98">
        <v>283.43</v>
      </c>
      <c r="K199" s="98">
        <v>273.61</v>
      </c>
      <c r="L199" s="98">
        <v>245.61</v>
      </c>
      <c r="M199" s="98">
        <v>296.42</v>
      </c>
      <c r="N199" s="98">
        <v>172.91</v>
      </c>
      <c r="O199" s="98">
        <v>227.5</v>
      </c>
      <c r="P199" s="98">
        <v>238.55</v>
      </c>
      <c r="Q199" s="98">
        <v>292.15210000000002</v>
      </c>
      <c r="R199" s="98">
        <v>287.34000000000003</v>
      </c>
      <c r="S199" s="98">
        <v>294</v>
      </c>
      <c r="T199" s="98">
        <v>286.68</v>
      </c>
      <c r="U199" s="98">
        <v>291.089</v>
      </c>
      <c r="V199" s="98">
        <v>279.98</v>
      </c>
      <c r="W199" s="98">
        <v>194.73820000000001</v>
      </c>
      <c r="X199" s="98">
        <v>205.74</v>
      </c>
      <c r="Y199" s="98">
        <v>243.67000000000002</v>
      </c>
      <c r="Z199" s="98">
        <v>204.27</v>
      </c>
      <c r="AA199" s="139">
        <v>281.80920000000003</v>
      </c>
      <c r="AB199" s="133">
        <v>281.19447512000005</v>
      </c>
      <c r="AC199" s="133">
        <f t="shared" si="1"/>
        <v>347.84000000000003</v>
      </c>
      <c r="AD199" s="133">
        <f t="shared" si="2"/>
        <v>172.91</v>
      </c>
    </row>
    <row r="200" spans="1:30" x14ac:dyDescent="0.35">
      <c r="A200" s="58">
        <v>43</v>
      </c>
      <c r="B200" s="125">
        <v>292.8</v>
      </c>
      <c r="C200" s="98">
        <v>234.8655</v>
      </c>
      <c r="D200" s="98">
        <v>282.7251</v>
      </c>
      <c r="E200" s="26" t="s">
        <v>98</v>
      </c>
      <c r="F200" s="98">
        <v>300.70999999999998</v>
      </c>
      <c r="G200" s="98">
        <v>223.08</v>
      </c>
      <c r="H200" s="98">
        <v>332.48</v>
      </c>
      <c r="I200" s="98">
        <v>303.72000000000003</v>
      </c>
      <c r="J200" s="98">
        <v>284.17</v>
      </c>
      <c r="K200" s="98">
        <v>270.66000000000003</v>
      </c>
      <c r="L200" s="98">
        <v>246.16</v>
      </c>
      <c r="M200" s="98">
        <v>299.60000000000002</v>
      </c>
      <c r="N200" s="98">
        <v>172.91</v>
      </c>
      <c r="O200" s="98">
        <v>241.52</v>
      </c>
      <c r="P200" s="98">
        <v>237.23000000000002</v>
      </c>
      <c r="Q200" s="98">
        <v>294.9973</v>
      </c>
      <c r="R200" s="98">
        <v>287.34000000000003</v>
      </c>
      <c r="S200" s="98">
        <v>303</v>
      </c>
      <c r="T200" s="98">
        <v>285</v>
      </c>
      <c r="U200" s="98">
        <v>295.95370000000003</v>
      </c>
      <c r="V200" s="98">
        <v>291.01</v>
      </c>
      <c r="W200" s="98">
        <v>204.56300000000002</v>
      </c>
      <c r="X200" s="98">
        <v>208.76</v>
      </c>
      <c r="Y200" s="98">
        <v>248.68</v>
      </c>
      <c r="Z200" s="98">
        <v>203.84</v>
      </c>
      <c r="AA200" s="139">
        <v>274.43350000000004</v>
      </c>
      <c r="AB200" s="133">
        <v>286.04380737000008</v>
      </c>
      <c r="AC200" s="133">
        <f t="shared" si="1"/>
        <v>332.48</v>
      </c>
      <c r="AD200" s="133">
        <f t="shared" si="2"/>
        <v>172.91</v>
      </c>
    </row>
    <row r="201" spans="1:30" x14ac:dyDescent="0.35">
      <c r="A201" s="58">
        <v>44</v>
      </c>
      <c r="B201" s="125">
        <v>304.49</v>
      </c>
      <c r="C201" s="98">
        <v>239.15020000000001</v>
      </c>
      <c r="D201" s="98">
        <v>281.54560000000004</v>
      </c>
      <c r="E201" s="26" t="s">
        <v>98</v>
      </c>
      <c r="F201" s="98">
        <v>300.70999999999998</v>
      </c>
      <c r="G201" s="98">
        <v>223.56</v>
      </c>
      <c r="H201" s="98">
        <v>331.84000000000003</v>
      </c>
      <c r="I201" s="98">
        <v>302.35000000000002</v>
      </c>
      <c r="J201" s="98">
        <v>290.61</v>
      </c>
      <c r="K201" s="98">
        <v>268.14999999999998</v>
      </c>
      <c r="L201" s="98">
        <v>250.53</v>
      </c>
      <c r="M201" s="98" t="s">
        <v>99</v>
      </c>
      <c r="N201" s="98">
        <v>172.91</v>
      </c>
      <c r="O201" s="98">
        <v>228.12</v>
      </c>
      <c r="P201" s="98">
        <v>237.28</v>
      </c>
      <c r="Q201" s="98">
        <v>294.14699999999999</v>
      </c>
      <c r="R201" s="98">
        <v>287.34000000000003</v>
      </c>
      <c r="S201" s="98">
        <v>309</v>
      </c>
      <c r="T201" s="98">
        <v>287.19</v>
      </c>
      <c r="U201" s="98" t="s">
        <v>99</v>
      </c>
      <c r="V201" s="98">
        <v>291.01</v>
      </c>
      <c r="W201" s="98">
        <v>198.71040000000002</v>
      </c>
      <c r="X201" s="98">
        <v>209.82</v>
      </c>
      <c r="Y201" s="98">
        <v>252.70000000000002</v>
      </c>
      <c r="Z201" s="98">
        <v>204.27</v>
      </c>
      <c r="AA201" s="139">
        <v>273.32089999999999</v>
      </c>
      <c r="AB201" s="133">
        <v>287.40608203000005</v>
      </c>
      <c r="AC201" s="133">
        <f t="shared" si="1"/>
        <v>331.84000000000003</v>
      </c>
      <c r="AD201" s="133">
        <f t="shared" si="2"/>
        <v>172.91</v>
      </c>
    </row>
    <row r="202" spans="1:30" x14ac:dyDescent="0.35">
      <c r="A202" s="58">
        <v>45</v>
      </c>
      <c r="B202" s="125">
        <v>312.92</v>
      </c>
      <c r="C202" s="98">
        <v>247.91900000000001</v>
      </c>
      <c r="D202" s="98">
        <v>273.07280000000003</v>
      </c>
      <c r="E202" s="26" t="s">
        <v>98</v>
      </c>
      <c r="F202" s="98">
        <v>302.47000000000003</v>
      </c>
      <c r="G202" s="98">
        <v>227.47</v>
      </c>
      <c r="H202" s="98">
        <v>336</v>
      </c>
      <c r="I202" s="98">
        <v>299.38</v>
      </c>
      <c r="J202" s="98">
        <v>290.61</v>
      </c>
      <c r="K202" s="98">
        <v>270.89999999999998</v>
      </c>
      <c r="L202" s="98">
        <v>241.19</v>
      </c>
      <c r="M202" s="98" t="s">
        <v>99</v>
      </c>
      <c r="N202" s="98">
        <v>172.91</v>
      </c>
      <c r="O202" s="98">
        <v>235.56</v>
      </c>
      <c r="P202" s="98">
        <v>241.4</v>
      </c>
      <c r="Q202" s="98">
        <v>302.16790000000003</v>
      </c>
      <c r="R202" s="98">
        <v>269.41000000000003</v>
      </c>
      <c r="S202" s="98">
        <v>312</v>
      </c>
      <c r="T202" s="98">
        <v>288.68</v>
      </c>
      <c r="U202" s="98" t="s">
        <v>99</v>
      </c>
      <c r="V202" s="98">
        <v>295.41000000000003</v>
      </c>
      <c r="W202" s="98">
        <v>208.2629</v>
      </c>
      <c r="X202" s="98">
        <v>209.63</v>
      </c>
      <c r="Y202" s="98">
        <v>262.25</v>
      </c>
      <c r="Z202" s="98">
        <v>203.51</v>
      </c>
      <c r="AA202" s="139">
        <v>281.1062</v>
      </c>
      <c r="AB202" s="133">
        <v>288.39887498000002</v>
      </c>
      <c r="AC202" s="133">
        <f t="shared" si="1"/>
        <v>336</v>
      </c>
      <c r="AD202" s="133">
        <f t="shared" si="2"/>
        <v>172.91</v>
      </c>
    </row>
    <row r="203" spans="1:30" x14ac:dyDescent="0.35">
      <c r="A203" s="58">
        <v>46</v>
      </c>
      <c r="B203" s="125">
        <v>315.20999999999998</v>
      </c>
      <c r="C203" s="98">
        <v>257.4701</v>
      </c>
      <c r="D203" s="98">
        <v>298.40950000000004</v>
      </c>
      <c r="E203" s="26" t="s">
        <v>98</v>
      </c>
      <c r="F203" s="98">
        <v>302.74</v>
      </c>
      <c r="G203" s="98">
        <v>228.87</v>
      </c>
      <c r="H203" s="98">
        <v>332.8</v>
      </c>
      <c r="I203" s="98">
        <v>298.26</v>
      </c>
      <c r="J203" s="98">
        <v>292.40000000000003</v>
      </c>
      <c r="K203" s="98">
        <v>272.95999999999998</v>
      </c>
      <c r="L203" s="98">
        <v>248.25</v>
      </c>
      <c r="M203" s="98" t="s">
        <v>99</v>
      </c>
      <c r="N203" s="98">
        <v>172.91</v>
      </c>
      <c r="O203" s="98">
        <v>237.23000000000002</v>
      </c>
      <c r="P203" s="98">
        <v>239.59</v>
      </c>
      <c r="Q203" s="98">
        <v>304.72680000000003</v>
      </c>
      <c r="R203" s="98">
        <v>269.41000000000003</v>
      </c>
      <c r="S203" s="98">
        <v>312</v>
      </c>
      <c r="T203" s="98">
        <v>293.29000000000002</v>
      </c>
      <c r="U203" s="98" t="s">
        <v>99</v>
      </c>
      <c r="V203" s="98">
        <v>295.41000000000003</v>
      </c>
      <c r="W203" s="98">
        <v>200.7114</v>
      </c>
      <c r="X203" s="98">
        <v>210.49</v>
      </c>
      <c r="Y203" s="98">
        <v>264.42</v>
      </c>
      <c r="Z203" s="98">
        <v>204.1</v>
      </c>
      <c r="AA203" s="139">
        <v>283.63240000000002</v>
      </c>
      <c r="AB203" s="133">
        <v>289.34212639999998</v>
      </c>
      <c r="AC203" s="133">
        <f t="shared" si="1"/>
        <v>332.8</v>
      </c>
      <c r="AD203" s="133">
        <f t="shared" si="2"/>
        <v>172.91</v>
      </c>
    </row>
    <row r="204" spans="1:30" x14ac:dyDescent="0.35">
      <c r="A204" s="58">
        <v>47</v>
      </c>
      <c r="B204" s="125">
        <v>319.53000000000003</v>
      </c>
      <c r="C204" s="98">
        <v>268.47329999999999</v>
      </c>
      <c r="D204" s="98">
        <v>316.07190000000003</v>
      </c>
      <c r="E204" s="26" t="s">
        <v>98</v>
      </c>
      <c r="F204" s="98">
        <v>305.63</v>
      </c>
      <c r="G204" s="98">
        <v>226.6</v>
      </c>
      <c r="H204" s="98" t="s">
        <v>99</v>
      </c>
      <c r="I204" s="98">
        <v>306.92</v>
      </c>
      <c r="J204" s="98">
        <v>294.32</v>
      </c>
      <c r="K204" s="98">
        <v>271.41000000000003</v>
      </c>
      <c r="L204" s="98">
        <v>244.4</v>
      </c>
      <c r="M204" s="98" t="s">
        <v>99</v>
      </c>
      <c r="N204" s="98">
        <v>174.47</v>
      </c>
      <c r="O204" s="98">
        <v>235.07</v>
      </c>
      <c r="P204" s="98">
        <v>243.91</v>
      </c>
      <c r="Q204" s="98">
        <v>305.49040000000002</v>
      </c>
      <c r="R204" s="98">
        <v>269.41000000000003</v>
      </c>
      <c r="S204" s="98">
        <v>312</v>
      </c>
      <c r="T204" s="98">
        <v>290.03000000000003</v>
      </c>
      <c r="U204" s="98">
        <v>317.65660000000003</v>
      </c>
      <c r="V204" s="98">
        <v>295.41000000000003</v>
      </c>
      <c r="W204" s="98">
        <v>216.4007</v>
      </c>
      <c r="X204" s="98">
        <v>209.4</v>
      </c>
      <c r="Y204" s="98">
        <v>270.84000000000003</v>
      </c>
      <c r="Z204" s="98">
        <v>204.57</v>
      </c>
      <c r="AA204" s="139">
        <v>273.77170000000001</v>
      </c>
      <c r="AB204" s="133">
        <v>293.89350252000003</v>
      </c>
      <c r="AC204" s="133">
        <f t="shared" si="1"/>
        <v>319.53000000000003</v>
      </c>
      <c r="AD204" s="133">
        <f t="shared" si="2"/>
        <v>174.47</v>
      </c>
    </row>
    <row r="205" spans="1:30" x14ac:dyDescent="0.35">
      <c r="A205" s="58">
        <v>48</v>
      </c>
      <c r="B205" s="125">
        <v>317.48</v>
      </c>
      <c r="C205" s="98">
        <v>268.642</v>
      </c>
      <c r="D205" s="98">
        <v>313.54840000000002</v>
      </c>
      <c r="E205" s="26" t="s">
        <v>98</v>
      </c>
      <c r="F205" s="98">
        <v>305.63</v>
      </c>
      <c r="G205" s="98">
        <v>223.89000000000001</v>
      </c>
      <c r="H205" s="98" t="s">
        <v>99</v>
      </c>
      <c r="I205" s="98">
        <v>310.03000000000003</v>
      </c>
      <c r="J205" s="98">
        <v>295.84000000000003</v>
      </c>
      <c r="K205" s="98">
        <v>271.56</v>
      </c>
      <c r="L205" s="98">
        <v>244.85</v>
      </c>
      <c r="M205" s="98" t="s">
        <v>99</v>
      </c>
      <c r="N205" s="98">
        <v>175.09</v>
      </c>
      <c r="O205" s="98">
        <v>244.4</v>
      </c>
      <c r="P205" s="98">
        <v>241.92000000000002</v>
      </c>
      <c r="Q205" s="98">
        <v>311.6216</v>
      </c>
      <c r="R205" s="98">
        <v>269.41000000000003</v>
      </c>
      <c r="S205" s="98">
        <v>312</v>
      </c>
      <c r="T205" s="98">
        <v>294.37</v>
      </c>
      <c r="U205" s="98">
        <v>314.47180000000003</v>
      </c>
      <c r="V205" s="98">
        <v>295.41000000000003</v>
      </c>
      <c r="W205" s="98">
        <v>228.1491</v>
      </c>
      <c r="X205" s="98">
        <v>211.06</v>
      </c>
      <c r="Y205" s="98">
        <v>278.99</v>
      </c>
      <c r="Z205" s="98">
        <v>206.35</v>
      </c>
      <c r="AA205" s="139">
        <v>269.74090000000001</v>
      </c>
      <c r="AB205" s="133">
        <v>295.08098083999994</v>
      </c>
      <c r="AC205" s="133">
        <f t="shared" si="1"/>
        <v>317.48</v>
      </c>
      <c r="AD205" s="133">
        <f t="shared" si="2"/>
        <v>175.09</v>
      </c>
    </row>
    <row r="206" spans="1:30" x14ac:dyDescent="0.35">
      <c r="A206" s="58">
        <v>49</v>
      </c>
      <c r="B206" s="125">
        <v>311.95</v>
      </c>
      <c r="C206" s="98">
        <v>263.15570000000002</v>
      </c>
      <c r="D206" s="98">
        <v>313.05310000000003</v>
      </c>
      <c r="E206" s="26" t="s">
        <v>98</v>
      </c>
      <c r="F206" s="98">
        <v>306</v>
      </c>
      <c r="G206" s="98">
        <v>234.1</v>
      </c>
      <c r="H206" s="98" t="s">
        <v>99</v>
      </c>
      <c r="I206" s="98">
        <v>310.60000000000002</v>
      </c>
      <c r="J206" s="98">
        <v>299.45999999999998</v>
      </c>
      <c r="K206" s="98">
        <v>273.76</v>
      </c>
      <c r="L206" s="98">
        <v>246.28</v>
      </c>
      <c r="M206" s="98" t="s">
        <v>99</v>
      </c>
      <c r="N206" s="98">
        <v>175.71</v>
      </c>
      <c r="O206" s="98">
        <v>248.42000000000002</v>
      </c>
      <c r="P206" s="98">
        <v>242.1</v>
      </c>
      <c r="Q206" s="98">
        <v>320.37870000000004</v>
      </c>
      <c r="R206" s="98" t="s">
        <v>99</v>
      </c>
      <c r="S206" s="98">
        <v>312</v>
      </c>
      <c r="T206" s="98">
        <v>298.75</v>
      </c>
      <c r="U206" s="98">
        <v>320.73430000000002</v>
      </c>
      <c r="V206" s="98">
        <v>295.41000000000003</v>
      </c>
      <c r="W206" s="98">
        <v>221.85650000000001</v>
      </c>
      <c r="X206" s="98">
        <v>210.03</v>
      </c>
      <c r="Y206" s="98">
        <v>277.49</v>
      </c>
      <c r="Z206" s="98">
        <v>207.12</v>
      </c>
      <c r="AA206" s="139">
        <v>279.6936</v>
      </c>
      <c r="AB206" s="133">
        <v>296.39369187000005</v>
      </c>
      <c r="AC206" s="133">
        <f t="shared" si="1"/>
        <v>320.73430000000002</v>
      </c>
      <c r="AD206" s="133">
        <f t="shared" si="2"/>
        <v>175.71</v>
      </c>
    </row>
    <row r="207" spans="1:30" x14ac:dyDescent="0.35">
      <c r="A207" s="58">
        <v>50</v>
      </c>
      <c r="B207" s="125">
        <v>315.74</v>
      </c>
      <c r="C207" s="98">
        <v>261.81100000000004</v>
      </c>
      <c r="D207" s="98">
        <v>309.7097</v>
      </c>
      <c r="E207" s="26" t="s">
        <v>98</v>
      </c>
      <c r="F207" s="98">
        <v>306</v>
      </c>
      <c r="G207" s="98">
        <v>240.92000000000002</v>
      </c>
      <c r="H207" s="98" t="s">
        <v>99</v>
      </c>
      <c r="I207" s="98">
        <v>308.54000000000002</v>
      </c>
      <c r="J207" s="98">
        <v>298.98</v>
      </c>
      <c r="K207" s="98">
        <v>268.75</v>
      </c>
      <c r="L207" s="98">
        <v>244.21</v>
      </c>
      <c r="M207" s="98" t="s">
        <v>99</v>
      </c>
      <c r="N207" s="98">
        <v>207.67000000000002</v>
      </c>
      <c r="O207" s="98">
        <v>252.56</v>
      </c>
      <c r="P207" s="98">
        <v>245.86</v>
      </c>
      <c r="Q207" s="98">
        <v>315.81630000000001</v>
      </c>
      <c r="R207" s="98" t="s">
        <v>99</v>
      </c>
      <c r="S207" s="98">
        <v>311</v>
      </c>
      <c r="T207" s="98">
        <v>296.42</v>
      </c>
      <c r="U207" s="98">
        <v>328.35290000000003</v>
      </c>
      <c r="V207" s="98">
        <v>295.51</v>
      </c>
      <c r="W207" s="98">
        <v>220.7603</v>
      </c>
      <c r="X207" s="98">
        <v>204.99</v>
      </c>
      <c r="Y207" s="98">
        <v>288.51</v>
      </c>
      <c r="Z207" s="98">
        <v>204.79</v>
      </c>
      <c r="AA207" s="139">
        <v>281.70310000000001</v>
      </c>
      <c r="AB207" s="133">
        <v>296.32961889999996</v>
      </c>
      <c r="AC207" s="133">
        <f t="shared" si="1"/>
        <v>328.35290000000003</v>
      </c>
      <c r="AD207" s="133">
        <f t="shared" si="2"/>
        <v>204.79</v>
      </c>
    </row>
    <row r="208" spans="1:30" x14ac:dyDescent="0.35">
      <c r="A208" s="58">
        <v>51</v>
      </c>
      <c r="B208" s="125">
        <v>307.02</v>
      </c>
      <c r="C208" s="98">
        <v>260.2158</v>
      </c>
      <c r="D208" s="98">
        <v>315.1626</v>
      </c>
      <c r="E208" s="26" t="s">
        <v>98</v>
      </c>
      <c r="F208" s="98">
        <v>306</v>
      </c>
      <c r="G208" s="98">
        <v>232.75</v>
      </c>
      <c r="H208" s="98" t="s">
        <v>99</v>
      </c>
      <c r="I208" s="98">
        <v>302.02</v>
      </c>
      <c r="J208" s="98">
        <v>298.66000000000003</v>
      </c>
      <c r="K208" s="98">
        <v>264.62</v>
      </c>
      <c r="L208" s="98">
        <v>244.46</v>
      </c>
      <c r="M208" s="98" t="s">
        <v>99</v>
      </c>
      <c r="N208" s="98">
        <v>207.67000000000002</v>
      </c>
      <c r="O208" s="98">
        <v>253.33</v>
      </c>
      <c r="P208" s="98">
        <v>247.22</v>
      </c>
      <c r="Q208" s="98">
        <v>310.82089999999999</v>
      </c>
      <c r="R208" s="98" t="s">
        <v>99</v>
      </c>
      <c r="S208" s="98">
        <v>310</v>
      </c>
      <c r="T208" s="98">
        <v>298.35000000000002</v>
      </c>
      <c r="U208" s="98" t="s">
        <v>99</v>
      </c>
      <c r="V208" s="98" t="s">
        <v>99</v>
      </c>
      <c r="W208" s="98">
        <v>221.4539</v>
      </c>
      <c r="X208" s="98">
        <v>207.75</v>
      </c>
      <c r="Y208" s="98">
        <v>285.49</v>
      </c>
      <c r="Z208" s="98">
        <v>207.71</v>
      </c>
      <c r="AA208" s="139">
        <v>279.94690000000003</v>
      </c>
      <c r="AB208" s="133">
        <v>295.69638952999998</v>
      </c>
      <c r="AC208" s="133">
        <f t="shared" si="1"/>
        <v>315.1626</v>
      </c>
      <c r="AD208" s="133">
        <f t="shared" si="2"/>
        <v>207.67000000000002</v>
      </c>
    </row>
    <row r="209" spans="1:30" ht="15" thickBot="1" x14ac:dyDescent="0.4">
      <c r="A209" s="59">
        <v>52</v>
      </c>
      <c r="B209" s="116">
        <v>309.27</v>
      </c>
      <c r="C209" s="117">
        <v>271.04509999999999</v>
      </c>
      <c r="D209" s="117">
        <v>328.52430000000004</v>
      </c>
      <c r="E209" s="28" t="s">
        <v>98</v>
      </c>
      <c r="F209" s="117">
        <v>306</v>
      </c>
      <c r="G209" s="117">
        <v>233.93</v>
      </c>
      <c r="H209" s="117" t="s">
        <v>99</v>
      </c>
      <c r="I209" s="117">
        <v>302.02</v>
      </c>
      <c r="J209" s="117">
        <v>298.66000000000003</v>
      </c>
      <c r="K209" s="117">
        <v>273.34000000000003</v>
      </c>
      <c r="L209" s="117">
        <v>242.39000000000001</v>
      </c>
      <c r="M209" s="117" t="s">
        <v>99</v>
      </c>
      <c r="N209" s="117">
        <v>207.67000000000002</v>
      </c>
      <c r="O209" s="117">
        <v>225.45000000000002</v>
      </c>
      <c r="P209" s="117">
        <v>248.74</v>
      </c>
      <c r="Q209" s="117">
        <v>312.30410000000001</v>
      </c>
      <c r="R209" s="117" t="s">
        <v>99</v>
      </c>
      <c r="S209" s="117">
        <v>303</v>
      </c>
      <c r="T209" s="117">
        <v>293.05</v>
      </c>
      <c r="U209" s="117">
        <v>312.97820000000002</v>
      </c>
      <c r="V209" s="117">
        <v>295.41000000000003</v>
      </c>
      <c r="W209" s="117">
        <v>219.911</v>
      </c>
      <c r="X209" s="117">
        <v>211.48000000000002</v>
      </c>
      <c r="Y209" s="117">
        <v>286.85000000000002</v>
      </c>
      <c r="Z209" s="117">
        <v>203.70000000000002</v>
      </c>
      <c r="AA209" s="140">
        <v>288.9502</v>
      </c>
      <c r="AB209" s="133">
        <v>294.26217514000007</v>
      </c>
      <c r="AC209" s="133">
        <f t="shared" si="1"/>
        <v>328.52430000000004</v>
      </c>
      <c r="AD209" s="133">
        <f t="shared" si="2"/>
        <v>203.70000000000002</v>
      </c>
    </row>
    <row r="211" spans="1:30" x14ac:dyDescent="0.35">
      <c r="A211" t="s">
        <v>13</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4EFF3-7597-4E7A-B626-8801CC351C9F}">
  <dimension ref="A1:DB26"/>
  <sheetViews>
    <sheetView workbookViewId="0"/>
  </sheetViews>
  <sheetFormatPr defaultColWidth="8.90625" defaultRowHeight="14.5" x14ac:dyDescent="0.35"/>
  <cols>
    <col min="1" max="1" width="11.54296875" customWidth="1"/>
    <col min="2" max="2" width="10.90625" customWidth="1"/>
    <col min="3" max="3" width="10.90625" style="132" customWidth="1"/>
    <col min="4" max="4" width="10.90625" customWidth="1"/>
    <col min="5" max="5" width="10.90625" style="132" customWidth="1"/>
    <col min="6" max="6" width="10.90625" customWidth="1"/>
    <col min="7" max="7" width="10.90625" style="132" customWidth="1"/>
    <col min="8" max="8" width="10.90625" customWidth="1"/>
    <col min="9" max="9" width="10.90625" style="132" customWidth="1"/>
    <col min="10" max="10" width="10.90625" customWidth="1"/>
    <col min="11" max="11" width="10.90625" style="132" customWidth="1"/>
    <col min="12" max="12" width="10.90625" customWidth="1"/>
    <col min="13" max="13" width="10.90625" style="132" customWidth="1"/>
    <col min="14" max="14" width="10.90625" customWidth="1"/>
    <col min="15" max="15" width="10.90625" style="132" customWidth="1"/>
    <col min="16" max="16" width="10.90625" customWidth="1"/>
    <col min="17" max="17" width="10.90625" style="132" customWidth="1"/>
    <col min="18" max="18" width="10.90625" customWidth="1"/>
    <col min="19" max="19" width="10.90625" style="132" customWidth="1"/>
    <col min="20" max="20" width="10.90625" customWidth="1"/>
    <col min="21" max="21" width="10.90625" style="132" customWidth="1"/>
    <col min="22" max="22" width="10.90625" customWidth="1"/>
    <col min="23" max="23" width="10.90625" style="132" customWidth="1"/>
    <col min="24" max="24" width="10.90625" customWidth="1"/>
    <col min="25" max="25" width="10.90625" style="132" customWidth="1"/>
    <col min="26" max="26" width="10.90625" customWidth="1"/>
    <col min="27" max="27" width="10.90625" style="132" customWidth="1"/>
    <col min="28" max="28" width="10.90625" customWidth="1"/>
    <col min="29" max="29" width="10.90625" style="132" customWidth="1"/>
    <col min="30" max="30" width="10.90625" customWidth="1"/>
    <col min="31" max="31" width="10.90625" style="132" customWidth="1"/>
    <col min="32" max="32" width="10.90625" customWidth="1"/>
    <col min="33" max="33" width="10.90625" style="132" customWidth="1"/>
    <col min="34" max="34" width="10.90625" customWidth="1"/>
    <col min="35" max="35" width="10.90625" style="132" customWidth="1"/>
    <col min="36" max="36" width="10.90625" customWidth="1"/>
    <col min="37" max="37" width="10.90625" style="132" customWidth="1"/>
    <col min="38" max="38" width="10.90625" customWidth="1"/>
    <col min="39" max="39" width="10.90625" style="132" customWidth="1"/>
    <col min="40" max="40" width="10.90625" customWidth="1"/>
    <col min="41" max="41" width="10.90625" style="132" customWidth="1"/>
    <col min="42" max="42" width="10.90625" customWidth="1"/>
    <col min="43" max="43" width="10.90625" style="132" customWidth="1"/>
    <col min="44" max="44" width="10.90625" customWidth="1"/>
    <col min="45" max="45" width="10.90625" style="132" customWidth="1"/>
    <col min="46" max="46" width="10.90625" customWidth="1"/>
    <col min="47" max="47" width="10.90625" style="132" customWidth="1"/>
    <col min="48" max="48" width="10.90625" customWidth="1"/>
    <col min="49" max="49" width="10.90625" style="132" customWidth="1"/>
    <col min="50" max="50" width="10.90625" customWidth="1"/>
    <col min="51" max="51" width="10.90625" style="132" customWidth="1"/>
    <col min="52" max="52" width="10.90625" customWidth="1"/>
    <col min="53" max="53" width="10.90625" style="132" customWidth="1"/>
    <col min="54" max="54" width="10.90625" customWidth="1"/>
    <col min="55" max="55" width="10.90625" style="132" customWidth="1"/>
    <col min="56" max="56" width="10.90625" customWidth="1"/>
    <col min="57" max="57" width="10.90625" style="132" customWidth="1"/>
    <col min="58" max="58" width="10.90625" customWidth="1"/>
    <col min="59" max="59" width="10.90625" style="132" customWidth="1"/>
    <col min="60" max="60" width="10.90625" customWidth="1"/>
    <col min="61" max="61" width="10.90625" style="132" customWidth="1"/>
    <col min="62" max="62" width="10.90625" customWidth="1"/>
    <col min="63" max="63" width="10.90625" style="132" customWidth="1"/>
    <col min="64" max="64" width="10.90625" customWidth="1"/>
    <col min="65" max="65" width="10.90625" style="132" customWidth="1"/>
    <col min="66" max="66" width="10.90625" customWidth="1"/>
    <col min="67" max="67" width="10.90625" style="132" customWidth="1"/>
    <col min="68" max="68" width="10.90625" customWidth="1"/>
    <col min="69" max="69" width="10.90625" style="132" customWidth="1"/>
    <col min="70" max="70" width="10.90625" customWidth="1"/>
    <col min="71" max="71" width="10.90625" style="132" customWidth="1"/>
    <col min="72" max="72" width="10.90625" customWidth="1"/>
    <col min="73" max="73" width="10.90625" style="132" customWidth="1"/>
    <col min="74" max="74" width="10.90625" customWidth="1"/>
    <col min="75" max="75" width="10.90625" style="132" customWidth="1"/>
    <col min="76" max="76" width="10.90625" customWidth="1"/>
    <col min="77" max="77" width="10.90625" style="132" customWidth="1"/>
    <col min="78" max="78" width="10.90625" customWidth="1"/>
    <col min="79" max="79" width="10.90625" style="132" customWidth="1"/>
    <col min="80" max="80" width="10.90625" customWidth="1"/>
    <col min="81" max="81" width="10.90625" style="132" customWidth="1"/>
    <col min="82" max="82" width="10.90625" customWidth="1"/>
    <col min="83" max="83" width="10.90625" style="132" customWidth="1"/>
    <col min="84" max="84" width="10.90625" customWidth="1"/>
    <col min="85" max="85" width="10.90625" style="132" customWidth="1"/>
    <col min="86" max="86" width="10.90625" customWidth="1"/>
    <col min="87" max="87" width="10.90625" style="132" customWidth="1"/>
    <col min="88" max="88" width="10.90625" customWidth="1"/>
    <col min="89" max="89" width="10.90625" style="132" customWidth="1"/>
    <col min="90" max="90" width="10.90625" customWidth="1"/>
    <col min="91" max="91" width="10.90625" style="132" customWidth="1"/>
    <col min="92" max="92" width="10.90625" customWidth="1"/>
    <col min="93" max="93" width="10.90625" style="132" customWidth="1"/>
    <col min="94" max="94" width="10.90625" customWidth="1"/>
    <col min="95" max="95" width="10.90625" style="132" customWidth="1"/>
    <col min="96" max="96" width="10.90625" customWidth="1"/>
    <col min="97" max="97" width="10.90625" style="132" customWidth="1"/>
    <col min="98" max="98" width="10.90625" customWidth="1"/>
    <col min="99" max="99" width="10.90625" style="132" customWidth="1"/>
    <col min="100" max="100" width="10.90625" customWidth="1"/>
    <col min="101" max="101" width="10.90625" style="132" customWidth="1"/>
    <col min="102" max="102" width="10.90625" customWidth="1"/>
    <col min="103" max="103" width="10.90625" style="132" customWidth="1"/>
    <col min="104" max="104" width="10.90625" customWidth="1"/>
    <col min="105" max="105" width="10.90625" style="132" customWidth="1"/>
    <col min="106" max="106" width="11.1796875" bestFit="1" customWidth="1"/>
  </cols>
  <sheetData>
    <row r="1" spans="1:106" x14ac:dyDescent="0.35">
      <c r="A1" t="s">
        <v>93</v>
      </c>
    </row>
    <row r="2" spans="1:106" ht="15" thickBot="1" x14ac:dyDescent="0.4">
      <c r="A2" s="77"/>
      <c r="B2" s="78"/>
      <c r="D2" s="78"/>
      <c r="E2" s="176"/>
      <c r="F2" s="78"/>
      <c r="G2" s="176"/>
      <c r="H2" s="78"/>
      <c r="I2" s="177"/>
      <c r="J2" s="79"/>
    </row>
    <row r="3" spans="1:106" ht="15" thickBot="1" x14ac:dyDescent="0.4">
      <c r="A3" s="134" t="s">
        <v>39</v>
      </c>
      <c r="B3" s="192">
        <v>1</v>
      </c>
      <c r="C3" s="191"/>
      <c r="D3" s="190">
        <v>2</v>
      </c>
      <c r="E3" s="191"/>
      <c r="F3" s="190">
        <v>3</v>
      </c>
      <c r="G3" s="191"/>
      <c r="H3" s="190">
        <v>4</v>
      </c>
      <c r="I3" s="191"/>
      <c r="J3" s="190">
        <v>5</v>
      </c>
      <c r="K3" s="191"/>
      <c r="L3" s="190">
        <v>6</v>
      </c>
      <c r="M3" s="191"/>
      <c r="N3" s="190">
        <v>7</v>
      </c>
      <c r="O3" s="191"/>
      <c r="P3" s="190">
        <v>8</v>
      </c>
      <c r="Q3" s="191"/>
      <c r="R3" s="190">
        <v>9</v>
      </c>
      <c r="S3" s="191"/>
      <c r="T3" s="190">
        <v>10</v>
      </c>
      <c r="U3" s="191"/>
      <c r="V3" s="190">
        <v>11</v>
      </c>
      <c r="W3" s="191"/>
      <c r="X3" s="190">
        <v>12</v>
      </c>
      <c r="Y3" s="191"/>
      <c r="Z3" s="190">
        <v>13</v>
      </c>
      <c r="AA3" s="191"/>
      <c r="AB3" s="190">
        <v>14</v>
      </c>
      <c r="AC3" s="191"/>
      <c r="AD3" s="190">
        <v>15</v>
      </c>
      <c r="AE3" s="191"/>
      <c r="AF3" s="190">
        <v>16</v>
      </c>
      <c r="AG3" s="191"/>
      <c r="AH3" s="190">
        <v>17</v>
      </c>
      <c r="AI3" s="191"/>
      <c r="AJ3" s="190">
        <v>18</v>
      </c>
      <c r="AK3" s="191"/>
      <c r="AL3" s="190">
        <v>19</v>
      </c>
      <c r="AM3" s="191"/>
      <c r="AN3" s="190">
        <v>20</v>
      </c>
      <c r="AO3" s="191"/>
      <c r="AP3" s="190">
        <v>21</v>
      </c>
      <c r="AQ3" s="191"/>
      <c r="AR3" s="190">
        <v>22</v>
      </c>
      <c r="AS3" s="191"/>
      <c r="AT3" s="190">
        <v>23</v>
      </c>
      <c r="AU3" s="191"/>
      <c r="AV3" s="190">
        <v>24</v>
      </c>
      <c r="AW3" s="191"/>
      <c r="AX3" s="190">
        <v>25</v>
      </c>
      <c r="AY3" s="191"/>
      <c r="AZ3" s="190">
        <v>26</v>
      </c>
      <c r="BA3" s="191"/>
      <c r="BB3" s="190">
        <v>27</v>
      </c>
      <c r="BC3" s="191"/>
      <c r="BD3" s="190">
        <v>28</v>
      </c>
      <c r="BE3" s="191"/>
      <c r="BF3" s="190">
        <v>29</v>
      </c>
      <c r="BG3" s="191"/>
      <c r="BH3" s="190">
        <v>30</v>
      </c>
      <c r="BI3" s="191"/>
      <c r="BJ3" s="190">
        <v>31</v>
      </c>
      <c r="BK3" s="191"/>
      <c r="BL3" s="190">
        <v>32</v>
      </c>
      <c r="BM3" s="191"/>
      <c r="BN3" s="190">
        <v>33</v>
      </c>
      <c r="BO3" s="191"/>
      <c r="BP3" s="190">
        <v>34</v>
      </c>
      <c r="BQ3" s="191"/>
      <c r="BR3" s="190">
        <v>35</v>
      </c>
      <c r="BS3" s="191"/>
      <c r="BT3" s="190">
        <v>36</v>
      </c>
      <c r="BU3" s="191"/>
      <c r="BV3" s="190">
        <v>37</v>
      </c>
      <c r="BW3" s="191"/>
      <c r="BX3" s="190">
        <v>38</v>
      </c>
      <c r="BY3" s="191"/>
      <c r="BZ3" s="190">
        <v>39</v>
      </c>
      <c r="CA3" s="191"/>
      <c r="CB3" s="190">
        <v>40</v>
      </c>
      <c r="CC3" s="191"/>
      <c r="CD3" s="190">
        <v>41</v>
      </c>
      <c r="CE3" s="191"/>
      <c r="CF3" s="190">
        <v>42</v>
      </c>
      <c r="CG3" s="191"/>
      <c r="CH3" s="190">
        <v>43</v>
      </c>
      <c r="CI3" s="191"/>
      <c r="CJ3" s="190">
        <v>44</v>
      </c>
      <c r="CK3" s="191"/>
      <c r="CL3" s="190">
        <v>45</v>
      </c>
      <c r="CM3" s="191"/>
      <c r="CN3" s="190">
        <v>46</v>
      </c>
      <c r="CO3" s="191"/>
      <c r="CP3" s="190">
        <v>47</v>
      </c>
      <c r="CQ3" s="193"/>
      <c r="CR3" s="190">
        <v>48</v>
      </c>
      <c r="CS3" s="193"/>
      <c r="CT3" s="190">
        <v>49</v>
      </c>
      <c r="CU3" s="193"/>
      <c r="CV3" s="190">
        <v>50</v>
      </c>
      <c r="CW3" s="193"/>
      <c r="CX3" s="190">
        <v>51</v>
      </c>
      <c r="CY3" s="193"/>
      <c r="CZ3" s="190">
        <v>52</v>
      </c>
      <c r="DA3" s="193"/>
    </row>
    <row r="4" spans="1:106" ht="15" thickBot="1" x14ac:dyDescent="0.4">
      <c r="A4" s="80" t="s">
        <v>69</v>
      </c>
    </row>
    <row r="5" spans="1:106" ht="29.5" thickBot="1" x14ac:dyDescent="0.4">
      <c r="A5" s="92" t="s">
        <v>73</v>
      </c>
      <c r="B5" s="93" t="s">
        <v>74</v>
      </c>
      <c r="C5" s="178" t="s">
        <v>94</v>
      </c>
      <c r="D5" s="94" t="s">
        <v>74</v>
      </c>
      <c r="E5" s="178" t="s">
        <v>94</v>
      </c>
      <c r="F5" s="94" t="s">
        <v>74</v>
      </c>
      <c r="G5" s="178" t="s">
        <v>94</v>
      </c>
      <c r="H5" s="94" t="s">
        <v>74</v>
      </c>
      <c r="I5" s="178" t="s">
        <v>94</v>
      </c>
      <c r="J5" s="94" t="s">
        <v>74</v>
      </c>
      <c r="K5" s="178" t="s">
        <v>94</v>
      </c>
      <c r="L5" s="94" t="s">
        <v>74</v>
      </c>
      <c r="M5" s="178" t="s">
        <v>94</v>
      </c>
      <c r="N5" s="94" t="s">
        <v>74</v>
      </c>
      <c r="O5" s="178" t="s">
        <v>94</v>
      </c>
      <c r="P5" s="94" t="s">
        <v>74</v>
      </c>
      <c r="Q5" s="178" t="s">
        <v>94</v>
      </c>
      <c r="R5" s="94" t="s">
        <v>74</v>
      </c>
      <c r="S5" s="178" t="s">
        <v>94</v>
      </c>
      <c r="T5" s="94" t="s">
        <v>74</v>
      </c>
      <c r="U5" s="178" t="s">
        <v>94</v>
      </c>
      <c r="V5" s="94" t="s">
        <v>74</v>
      </c>
      <c r="W5" s="178" t="s">
        <v>94</v>
      </c>
      <c r="X5" s="94" t="s">
        <v>74</v>
      </c>
      <c r="Y5" s="178" t="s">
        <v>94</v>
      </c>
      <c r="Z5" s="94" t="s">
        <v>74</v>
      </c>
      <c r="AA5" s="178" t="s">
        <v>94</v>
      </c>
      <c r="AB5" s="94" t="s">
        <v>74</v>
      </c>
      <c r="AC5" s="178" t="s">
        <v>94</v>
      </c>
      <c r="AD5" s="94" t="s">
        <v>74</v>
      </c>
      <c r="AE5" s="178" t="s">
        <v>94</v>
      </c>
      <c r="AF5" s="94" t="s">
        <v>74</v>
      </c>
      <c r="AG5" s="178" t="s">
        <v>94</v>
      </c>
      <c r="AH5" s="94" t="s">
        <v>74</v>
      </c>
      <c r="AI5" s="178" t="s">
        <v>94</v>
      </c>
      <c r="AJ5" s="94" t="s">
        <v>74</v>
      </c>
      <c r="AK5" s="178" t="s">
        <v>94</v>
      </c>
      <c r="AL5" s="94" t="s">
        <v>74</v>
      </c>
      <c r="AM5" s="178" t="s">
        <v>94</v>
      </c>
      <c r="AN5" s="94" t="s">
        <v>74</v>
      </c>
      <c r="AO5" s="178" t="s">
        <v>94</v>
      </c>
      <c r="AP5" s="94" t="s">
        <v>74</v>
      </c>
      <c r="AQ5" s="178" t="s">
        <v>94</v>
      </c>
      <c r="AR5" s="94" t="s">
        <v>74</v>
      </c>
      <c r="AS5" s="178" t="s">
        <v>94</v>
      </c>
      <c r="AT5" s="94" t="s">
        <v>74</v>
      </c>
      <c r="AU5" s="178" t="s">
        <v>94</v>
      </c>
      <c r="AV5" s="94" t="s">
        <v>74</v>
      </c>
      <c r="AW5" s="178" t="s">
        <v>94</v>
      </c>
      <c r="AX5" s="94" t="s">
        <v>74</v>
      </c>
      <c r="AY5" s="178" t="s">
        <v>94</v>
      </c>
      <c r="AZ5" s="94" t="s">
        <v>74</v>
      </c>
      <c r="BA5" s="178" t="s">
        <v>94</v>
      </c>
      <c r="BB5" s="94" t="s">
        <v>74</v>
      </c>
      <c r="BC5" s="178" t="s">
        <v>94</v>
      </c>
      <c r="BD5" s="94" t="s">
        <v>74</v>
      </c>
      <c r="BE5" s="178" t="s">
        <v>94</v>
      </c>
      <c r="BF5" s="94" t="s">
        <v>74</v>
      </c>
      <c r="BG5" s="178" t="s">
        <v>94</v>
      </c>
      <c r="BH5" s="94" t="s">
        <v>74</v>
      </c>
      <c r="BI5" s="178" t="s">
        <v>94</v>
      </c>
      <c r="BJ5" s="94" t="s">
        <v>74</v>
      </c>
      <c r="BK5" s="178" t="s">
        <v>94</v>
      </c>
      <c r="BL5" s="94" t="s">
        <v>74</v>
      </c>
      <c r="BM5" s="178" t="s">
        <v>94</v>
      </c>
      <c r="BN5" s="94" t="s">
        <v>74</v>
      </c>
      <c r="BO5" s="178" t="s">
        <v>94</v>
      </c>
      <c r="BP5" s="94" t="s">
        <v>74</v>
      </c>
      <c r="BQ5" s="178" t="s">
        <v>94</v>
      </c>
      <c r="BR5" s="94" t="s">
        <v>74</v>
      </c>
      <c r="BS5" s="178" t="s">
        <v>94</v>
      </c>
      <c r="BT5" s="94" t="s">
        <v>74</v>
      </c>
      <c r="BU5" s="178" t="s">
        <v>94</v>
      </c>
      <c r="BV5" s="94" t="s">
        <v>74</v>
      </c>
      <c r="BW5" s="178" t="s">
        <v>94</v>
      </c>
      <c r="BX5" s="94" t="s">
        <v>74</v>
      </c>
      <c r="BY5" s="178" t="s">
        <v>94</v>
      </c>
      <c r="BZ5" s="94" t="s">
        <v>74</v>
      </c>
      <c r="CA5" s="178" t="s">
        <v>94</v>
      </c>
      <c r="CB5" s="94" t="s">
        <v>74</v>
      </c>
      <c r="CC5" s="178" t="s">
        <v>94</v>
      </c>
      <c r="CD5" s="94" t="s">
        <v>74</v>
      </c>
      <c r="CE5" s="178" t="s">
        <v>94</v>
      </c>
      <c r="CF5" s="94" t="s">
        <v>74</v>
      </c>
      <c r="CG5" s="178" t="s">
        <v>94</v>
      </c>
      <c r="CH5" s="94" t="s">
        <v>74</v>
      </c>
      <c r="CI5" s="178" t="s">
        <v>94</v>
      </c>
      <c r="CJ5" s="94" t="s">
        <v>74</v>
      </c>
      <c r="CK5" s="178" t="s">
        <v>94</v>
      </c>
      <c r="CL5" s="94" t="s">
        <v>74</v>
      </c>
      <c r="CM5" s="178" t="s">
        <v>94</v>
      </c>
      <c r="CN5" s="94" t="s">
        <v>74</v>
      </c>
      <c r="CO5" s="178" t="s">
        <v>94</v>
      </c>
      <c r="CP5" s="94" t="s">
        <v>74</v>
      </c>
      <c r="CQ5" s="178" t="s">
        <v>94</v>
      </c>
      <c r="CR5" s="94" t="s">
        <v>74</v>
      </c>
      <c r="CS5" s="178" t="s">
        <v>94</v>
      </c>
      <c r="CT5" s="94" t="s">
        <v>74</v>
      </c>
      <c r="CU5" s="178" t="s">
        <v>94</v>
      </c>
      <c r="CV5" s="94" t="s">
        <v>74</v>
      </c>
      <c r="CW5" s="178" t="s">
        <v>94</v>
      </c>
      <c r="CX5" s="94" t="s">
        <v>74</v>
      </c>
      <c r="CY5" s="178" t="s">
        <v>94</v>
      </c>
      <c r="CZ5" s="94" t="s">
        <v>74</v>
      </c>
      <c r="DA5" s="179" t="s">
        <v>94</v>
      </c>
    </row>
    <row r="6" spans="1:106" x14ac:dyDescent="0.35">
      <c r="A6" s="95" t="s">
        <v>10</v>
      </c>
      <c r="B6" s="86"/>
      <c r="C6" s="87"/>
      <c r="D6" s="88"/>
      <c r="E6" s="87"/>
      <c r="F6" s="88"/>
      <c r="G6" s="87"/>
      <c r="H6" s="88"/>
      <c r="I6" s="87"/>
      <c r="J6" s="88"/>
      <c r="K6" s="87"/>
      <c r="L6" s="88"/>
      <c r="M6" s="87"/>
      <c r="N6" s="88"/>
      <c r="O6" s="87"/>
      <c r="P6" s="88"/>
      <c r="Q6" s="87"/>
      <c r="R6" s="88"/>
      <c r="S6" s="87"/>
      <c r="T6" s="88"/>
      <c r="U6" s="87"/>
      <c r="V6" s="88"/>
      <c r="W6" s="87"/>
      <c r="X6" s="88"/>
      <c r="Y6" s="87"/>
      <c r="Z6" s="88"/>
      <c r="AA6" s="87"/>
      <c r="AB6" s="88"/>
      <c r="AC6" s="87"/>
      <c r="AD6" s="88"/>
      <c r="AE6" s="87"/>
      <c r="AF6" s="88"/>
      <c r="AG6" s="87"/>
      <c r="AH6" s="88"/>
      <c r="AI6" s="87"/>
      <c r="AJ6" s="88"/>
      <c r="AK6" s="87"/>
      <c r="AL6" s="88"/>
      <c r="AM6" s="87"/>
      <c r="AN6" s="88"/>
      <c r="AO6" s="87"/>
      <c r="AP6" s="88"/>
      <c r="AQ6" s="87"/>
      <c r="AR6" s="88"/>
      <c r="AS6" s="87"/>
      <c r="AT6" s="88"/>
      <c r="AU6" s="87"/>
      <c r="AV6" s="88"/>
      <c r="AW6" s="87"/>
      <c r="AX6" s="88"/>
      <c r="AY6" s="87"/>
      <c r="AZ6" s="88"/>
      <c r="BA6" s="87"/>
      <c r="BB6" s="88"/>
      <c r="BC6" s="87"/>
      <c r="BD6" s="88"/>
      <c r="BE6" s="87"/>
      <c r="BF6" s="88"/>
      <c r="BG6" s="87"/>
      <c r="BH6" s="88"/>
      <c r="BI6" s="87"/>
      <c r="BJ6" s="88"/>
      <c r="BK6" s="87"/>
      <c r="BL6" s="88"/>
      <c r="BM6" s="87"/>
      <c r="BN6" s="88"/>
      <c r="BO6" s="87"/>
      <c r="BP6" s="88"/>
      <c r="BQ6" s="87"/>
      <c r="BR6" s="88"/>
      <c r="BS6" s="87"/>
      <c r="BT6" s="88"/>
      <c r="BU6" s="87"/>
      <c r="BV6" s="88"/>
      <c r="BW6" s="87"/>
      <c r="BX6" s="88"/>
      <c r="BY6" s="87"/>
      <c r="BZ6" s="88"/>
      <c r="CA6" s="87"/>
      <c r="CB6" s="88"/>
      <c r="CC6" s="87"/>
      <c r="CD6" s="88"/>
      <c r="CE6" s="87"/>
      <c r="CF6" s="88"/>
      <c r="CG6" s="87"/>
      <c r="CH6" s="88"/>
      <c r="CI6" s="87"/>
      <c r="CJ6" s="88"/>
      <c r="CK6" s="87"/>
      <c r="CL6" s="88"/>
      <c r="CM6" s="87"/>
      <c r="CN6" s="88"/>
      <c r="CO6" s="87"/>
      <c r="CP6" s="88"/>
      <c r="CQ6" s="87"/>
      <c r="CR6" s="88"/>
      <c r="CS6" s="87"/>
      <c r="CT6" s="88"/>
      <c r="CU6" s="87"/>
      <c r="CV6" s="88"/>
      <c r="CW6" s="87"/>
      <c r="CX6" s="88"/>
      <c r="CY6" s="87"/>
      <c r="CZ6" s="88"/>
      <c r="DA6" s="87"/>
      <c r="DB6" s="31"/>
    </row>
    <row r="7" spans="1:106" x14ac:dyDescent="0.35">
      <c r="A7" s="83" t="s">
        <v>9</v>
      </c>
      <c r="B7" s="82">
        <v>36400</v>
      </c>
      <c r="C7" s="74">
        <v>12.33</v>
      </c>
      <c r="D7" s="73">
        <v>56060</v>
      </c>
      <c r="E7" s="74">
        <v>12.42</v>
      </c>
      <c r="F7" s="73">
        <v>22300</v>
      </c>
      <c r="G7" s="74">
        <v>12.81</v>
      </c>
      <c r="H7" s="73">
        <v>25260</v>
      </c>
      <c r="I7" s="74">
        <v>12.74</v>
      </c>
      <c r="J7" s="73">
        <v>47800</v>
      </c>
      <c r="K7" s="74">
        <v>12.32</v>
      </c>
      <c r="L7" s="73">
        <v>77480</v>
      </c>
      <c r="M7" s="74">
        <v>12.47</v>
      </c>
      <c r="N7" s="73">
        <v>46960</v>
      </c>
      <c r="O7" s="74">
        <v>12.43</v>
      </c>
      <c r="P7" s="73">
        <v>42400</v>
      </c>
      <c r="Q7" s="74">
        <v>12.35</v>
      </c>
      <c r="R7" s="73">
        <v>56860</v>
      </c>
      <c r="S7" s="74">
        <v>12.46</v>
      </c>
      <c r="T7" s="73">
        <v>40400</v>
      </c>
      <c r="U7" s="74">
        <v>12.34</v>
      </c>
      <c r="V7" s="73">
        <v>69060</v>
      </c>
      <c r="W7" s="74">
        <v>12.45</v>
      </c>
      <c r="X7" s="73">
        <v>71100</v>
      </c>
      <c r="Y7" s="74">
        <v>12.43</v>
      </c>
      <c r="Z7" s="73">
        <v>58960</v>
      </c>
      <c r="AA7" s="74">
        <v>12.39</v>
      </c>
      <c r="AB7" s="73">
        <v>64060</v>
      </c>
      <c r="AC7" s="74">
        <v>12.35</v>
      </c>
      <c r="AD7" s="73">
        <v>61000</v>
      </c>
      <c r="AE7" s="74">
        <v>12.47</v>
      </c>
      <c r="AF7" s="73">
        <v>50060</v>
      </c>
      <c r="AG7" s="74">
        <v>12.48</v>
      </c>
      <c r="AH7" s="73">
        <v>58660</v>
      </c>
      <c r="AI7" s="74">
        <v>12.44</v>
      </c>
      <c r="AJ7" s="73">
        <v>70700</v>
      </c>
      <c r="AK7" s="74">
        <v>12.43</v>
      </c>
      <c r="AL7" s="73">
        <v>74060</v>
      </c>
      <c r="AM7" s="74">
        <v>12.44</v>
      </c>
      <c r="AN7" s="73">
        <v>41300</v>
      </c>
      <c r="AO7" s="74">
        <v>12.47</v>
      </c>
      <c r="AP7" s="73">
        <v>89400</v>
      </c>
      <c r="AQ7" s="74">
        <v>12.42</v>
      </c>
      <c r="AR7" s="73">
        <v>48860</v>
      </c>
      <c r="AS7" s="74">
        <v>12.42</v>
      </c>
      <c r="AT7" s="73">
        <v>87460</v>
      </c>
      <c r="AU7" s="74">
        <v>12.4</v>
      </c>
      <c r="AV7" s="73">
        <v>75900</v>
      </c>
      <c r="AW7" s="74">
        <v>12.46</v>
      </c>
      <c r="AX7" s="73">
        <v>63760</v>
      </c>
      <c r="AY7" s="74">
        <v>12.45</v>
      </c>
      <c r="AZ7" s="73">
        <v>45840</v>
      </c>
      <c r="BA7" s="74">
        <v>12.83</v>
      </c>
      <c r="BB7" s="73">
        <v>93460</v>
      </c>
      <c r="BC7" s="74">
        <v>12.42</v>
      </c>
      <c r="BD7" s="73">
        <v>66360</v>
      </c>
      <c r="BE7" s="74">
        <v>12.46</v>
      </c>
      <c r="BF7" s="73">
        <v>121260</v>
      </c>
      <c r="BG7" s="74">
        <v>12.44</v>
      </c>
      <c r="BH7" s="73">
        <v>102900</v>
      </c>
      <c r="BI7" s="74">
        <v>12.44</v>
      </c>
      <c r="BJ7" s="73">
        <v>68700</v>
      </c>
      <c r="BK7" s="74">
        <v>12.48</v>
      </c>
      <c r="BL7" s="73">
        <v>101660</v>
      </c>
      <c r="BM7" s="74">
        <v>12.38</v>
      </c>
      <c r="BN7" s="73">
        <v>58160</v>
      </c>
      <c r="BO7" s="74">
        <v>12.42</v>
      </c>
      <c r="BP7" s="73">
        <v>91760</v>
      </c>
      <c r="BQ7" s="74">
        <v>12.46</v>
      </c>
      <c r="BR7" s="73">
        <v>79400</v>
      </c>
      <c r="BS7" s="74">
        <v>12.49</v>
      </c>
      <c r="BT7" s="73">
        <v>86460</v>
      </c>
      <c r="BU7" s="74">
        <v>12.37</v>
      </c>
      <c r="BV7" s="73">
        <v>95700</v>
      </c>
      <c r="BW7" s="74">
        <v>12.36</v>
      </c>
      <c r="BX7" s="73">
        <v>66160</v>
      </c>
      <c r="BY7" s="74">
        <v>12.51</v>
      </c>
      <c r="BZ7" s="73">
        <v>61300</v>
      </c>
      <c r="CA7" s="74">
        <v>12.45</v>
      </c>
      <c r="CB7" s="73">
        <v>87300</v>
      </c>
      <c r="CC7" s="74">
        <v>12.44</v>
      </c>
      <c r="CD7" s="73">
        <v>113100</v>
      </c>
      <c r="CE7" s="74">
        <v>12.38</v>
      </c>
      <c r="CF7" s="73">
        <v>71360</v>
      </c>
      <c r="CG7" s="74">
        <v>12.32</v>
      </c>
      <c r="CH7" s="73">
        <v>125160</v>
      </c>
      <c r="CI7" s="74">
        <v>12.42</v>
      </c>
      <c r="CJ7" s="73">
        <v>73600</v>
      </c>
      <c r="CK7" s="74">
        <v>12.49</v>
      </c>
      <c r="CL7" s="73">
        <v>75260</v>
      </c>
      <c r="CM7" s="74">
        <v>12.52</v>
      </c>
      <c r="CN7" s="73">
        <v>53600</v>
      </c>
      <c r="CO7" s="74">
        <v>12.52</v>
      </c>
      <c r="CP7" s="73">
        <v>60160</v>
      </c>
      <c r="CQ7" s="74">
        <v>12.51</v>
      </c>
      <c r="CR7" s="73">
        <v>74100</v>
      </c>
      <c r="CS7" s="74">
        <v>12.55</v>
      </c>
      <c r="CT7" s="73">
        <v>60960</v>
      </c>
      <c r="CU7" s="74">
        <v>12.54</v>
      </c>
      <c r="CV7" s="73">
        <v>55300</v>
      </c>
      <c r="CW7" s="74">
        <v>12.54</v>
      </c>
      <c r="CX7" s="73">
        <v>42560</v>
      </c>
      <c r="CY7" s="74">
        <v>12.6</v>
      </c>
      <c r="CZ7" s="73">
        <v>75600</v>
      </c>
      <c r="DA7" s="74">
        <v>12.51</v>
      </c>
      <c r="DB7" s="31"/>
    </row>
    <row r="8" spans="1:106" x14ac:dyDescent="0.35">
      <c r="A8" s="83" t="s">
        <v>8</v>
      </c>
      <c r="B8" s="82">
        <v>33200</v>
      </c>
      <c r="C8" s="74">
        <v>13.05</v>
      </c>
      <c r="D8" s="73">
        <v>34920</v>
      </c>
      <c r="E8" s="74">
        <v>13.01</v>
      </c>
      <c r="F8" s="73">
        <v>13800</v>
      </c>
      <c r="G8" s="74">
        <v>13.24</v>
      </c>
      <c r="H8" s="73">
        <v>9600</v>
      </c>
      <c r="I8" s="74">
        <v>12.91</v>
      </c>
      <c r="J8" s="73">
        <v>17480</v>
      </c>
      <c r="K8" s="74">
        <v>13.08</v>
      </c>
      <c r="L8" s="73">
        <v>25200</v>
      </c>
      <c r="M8" s="74">
        <v>12.95</v>
      </c>
      <c r="N8" s="73">
        <v>24240</v>
      </c>
      <c r="O8" s="74">
        <v>12.97</v>
      </c>
      <c r="P8" s="73">
        <v>30240</v>
      </c>
      <c r="Q8" s="74">
        <v>12.98</v>
      </c>
      <c r="R8" s="73">
        <v>25400</v>
      </c>
      <c r="S8" s="74">
        <v>13.04</v>
      </c>
      <c r="T8" s="73">
        <v>15400</v>
      </c>
      <c r="U8" s="74">
        <v>12.93</v>
      </c>
      <c r="V8" s="73">
        <v>28440</v>
      </c>
      <c r="W8" s="74">
        <v>12.93</v>
      </c>
      <c r="X8" s="73">
        <v>26520</v>
      </c>
      <c r="Y8" s="74">
        <v>12.96</v>
      </c>
      <c r="Z8" s="73">
        <v>32440</v>
      </c>
      <c r="AA8" s="74">
        <v>12.92</v>
      </c>
      <c r="AB8" s="73">
        <v>25000</v>
      </c>
      <c r="AC8" s="74">
        <v>13.05</v>
      </c>
      <c r="AD8" s="73">
        <v>27040</v>
      </c>
      <c r="AE8" s="74">
        <v>12.95</v>
      </c>
      <c r="AF8" s="73">
        <v>54880</v>
      </c>
      <c r="AG8" s="74">
        <v>12.93</v>
      </c>
      <c r="AH8" s="73">
        <v>36880</v>
      </c>
      <c r="AI8" s="74">
        <v>12.99</v>
      </c>
      <c r="AJ8" s="73">
        <v>35720</v>
      </c>
      <c r="AK8" s="74">
        <v>13.01</v>
      </c>
      <c r="AL8" s="73">
        <v>36280</v>
      </c>
      <c r="AM8" s="74">
        <v>12.79</v>
      </c>
      <c r="AN8" s="73">
        <v>47160</v>
      </c>
      <c r="AO8" s="74">
        <v>12.82</v>
      </c>
      <c r="AP8" s="73">
        <v>32560</v>
      </c>
      <c r="AQ8" s="74">
        <v>12.97</v>
      </c>
      <c r="AR8" s="73">
        <v>54200</v>
      </c>
      <c r="AS8" s="74">
        <v>12.91</v>
      </c>
      <c r="AT8" s="73">
        <v>70760</v>
      </c>
      <c r="AU8" s="74">
        <v>12.82</v>
      </c>
      <c r="AV8" s="73">
        <v>53400</v>
      </c>
      <c r="AW8" s="74">
        <v>12.69</v>
      </c>
      <c r="AX8" s="73">
        <v>52280</v>
      </c>
      <c r="AY8" s="74">
        <v>12.72</v>
      </c>
      <c r="AZ8" s="73">
        <v>86700</v>
      </c>
      <c r="BA8" s="74">
        <v>12.46</v>
      </c>
      <c r="BB8" s="73">
        <v>44480</v>
      </c>
      <c r="BC8" s="74">
        <v>12.98</v>
      </c>
      <c r="BD8" s="73">
        <v>39600</v>
      </c>
      <c r="BE8" s="74">
        <v>12.78</v>
      </c>
      <c r="BF8" s="73">
        <v>49560</v>
      </c>
      <c r="BG8" s="74">
        <v>12.93</v>
      </c>
      <c r="BH8" s="73">
        <v>32120</v>
      </c>
      <c r="BI8" s="74">
        <v>12.99</v>
      </c>
      <c r="BJ8" s="73">
        <v>45600</v>
      </c>
      <c r="BK8" s="74">
        <v>12.82</v>
      </c>
      <c r="BL8" s="73">
        <v>46000</v>
      </c>
      <c r="BM8" s="74">
        <v>13.09</v>
      </c>
      <c r="BN8" s="73">
        <v>16200</v>
      </c>
      <c r="BO8" s="74">
        <v>12.95</v>
      </c>
      <c r="BP8" s="73">
        <v>51480</v>
      </c>
      <c r="BQ8" s="74">
        <v>12.68</v>
      </c>
      <c r="BR8" s="73">
        <v>18000</v>
      </c>
      <c r="BS8" s="74">
        <v>12.8</v>
      </c>
      <c r="BT8" s="73">
        <v>31320</v>
      </c>
      <c r="BU8" s="74">
        <v>12.83</v>
      </c>
      <c r="BV8" s="73">
        <v>19800</v>
      </c>
      <c r="BW8" s="74">
        <v>12.83</v>
      </c>
      <c r="BX8" s="73">
        <v>15840</v>
      </c>
      <c r="BY8" s="74">
        <v>12.84</v>
      </c>
      <c r="BZ8" s="73">
        <v>41040</v>
      </c>
      <c r="CA8" s="74">
        <v>12.83</v>
      </c>
      <c r="CB8" s="73">
        <v>12600</v>
      </c>
      <c r="CC8" s="74">
        <v>12.85</v>
      </c>
      <c r="CD8" s="73">
        <v>30960</v>
      </c>
      <c r="CE8" s="74">
        <v>12.79</v>
      </c>
      <c r="CF8" s="73">
        <v>27000</v>
      </c>
      <c r="CG8" s="74">
        <v>12.79</v>
      </c>
      <c r="CH8" s="73">
        <v>32760</v>
      </c>
      <c r="CI8" s="74">
        <v>12.8</v>
      </c>
      <c r="CJ8" s="73">
        <v>19080</v>
      </c>
      <c r="CK8" s="74">
        <v>12.82</v>
      </c>
      <c r="CL8" s="73">
        <v>20520</v>
      </c>
      <c r="CM8" s="74">
        <v>12.7</v>
      </c>
      <c r="CN8" s="73">
        <v>12600</v>
      </c>
      <c r="CO8" s="74">
        <v>12.76</v>
      </c>
      <c r="CP8" s="73">
        <v>18000</v>
      </c>
      <c r="CQ8" s="74">
        <v>12.81</v>
      </c>
      <c r="CR8" s="73">
        <v>17280</v>
      </c>
      <c r="CS8" s="74">
        <v>12.8</v>
      </c>
      <c r="CT8" s="73">
        <v>17280</v>
      </c>
      <c r="CU8" s="74">
        <v>12.8</v>
      </c>
      <c r="CV8" s="73">
        <v>36360</v>
      </c>
      <c r="CW8" s="74">
        <v>12.78</v>
      </c>
      <c r="CX8" s="73">
        <v>19800</v>
      </c>
      <c r="CY8" s="74">
        <v>12.74</v>
      </c>
      <c r="CZ8" s="73">
        <v>13680</v>
      </c>
      <c r="DA8" s="74">
        <v>12.8</v>
      </c>
      <c r="DB8" s="31"/>
    </row>
    <row r="9" spans="1:106" ht="15" thickBot="1" x14ac:dyDescent="0.4">
      <c r="A9" s="84" t="s">
        <v>7</v>
      </c>
      <c r="B9" s="82"/>
      <c r="C9" s="74"/>
      <c r="D9" s="73"/>
      <c r="E9" s="74"/>
      <c r="F9" s="73"/>
      <c r="G9" s="74"/>
      <c r="H9" s="73"/>
      <c r="I9" s="74"/>
      <c r="J9" s="73"/>
      <c r="K9" s="74"/>
      <c r="L9" s="73"/>
      <c r="M9" s="74"/>
      <c r="N9" s="73"/>
      <c r="O9" s="74"/>
      <c r="P9" s="73"/>
      <c r="Q9" s="74"/>
      <c r="R9" s="73"/>
      <c r="S9" s="74"/>
      <c r="T9" s="73"/>
      <c r="U9" s="74"/>
      <c r="V9" s="73"/>
      <c r="W9" s="74"/>
      <c r="X9" s="73"/>
      <c r="Y9" s="74"/>
      <c r="Z9" s="73"/>
      <c r="AA9" s="74"/>
      <c r="AB9" s="73"/>
      <c r="AC9" s="74"/>
      <c r="AD9" s="73"/>
      <c r="AE9" s="74"/>
      <c r="AF9" s="73"/>
      <c r="AG9" s="74"/>
      <c r="AH9" s="73"/>
      <c r="AI9" s="74"/>
      <c r="AJ9" s="73"/>
      <c r="AK9" s="74"/>
      <c r="AL9" s="73"/>
      <c r="AM9" s="74"/>
      <c r="AN9" s="73"/>
      <c r="AO9" s="74"/>
      <c r="AP9" s="73"/>
      <c r="AQ9" s="74"/>
      <c r="AR9" s="73"/>
      <c r="AS9" s="74"/>
      <c r="AT9" s="73"/>
      <c r="AU9" s="74"/>
      <c r="AV9" s="73"/>
      <c r="AW9" s="74"/>
      <c r="AX9" s="73"/>
      <c r="AY9" s="74"/>
      <c r="AZ9" s="73"/>
      <c r="BA9" s="74"/>
      <c r="BB9" s="73"/>
      <c r="BC9" s="74"/>
      <c r="BD9" s="73"/>
      <c r="BE9" s="74"/>
      <c r="BF9" s="73"/>
      <c r="BG9" s="74"/>
      <c r="BH9" s="73"/>
      <c r="BI9" s="74"/>
      <c r="BJ9" s="73"/>
      <c r="BK9" s="74"/>
      <c r="BL9" s="73"/>
      <c r="BM9" s="74"/>
      <c r="BN9" s="73"/>
      <c r="BO9" s="74"/>
      <c r="BP9" s="73"/>
      <c r="BQ9" s="74"/>
      <c r="BR9" s="73"/>
      <c r="BS9" s="74"/>
      <c r="BT9" s="73"/>
      <c r="BU9" s="74"/>
      <c r="BV9" s="73"/>
      <c r="BW9" s="74"/>
      <c r="BX9" s="73"/>
      <c r="BY9" s="74"/>
      <c r="BZ9" s="73"/>
      <c r="CA9" s="74"/>
      <c r="CB9" s="73"/>
      <c r="CC9" s="74"/>
      <c r="CD9" s="73"/>
      <c r="CE9" s="74"/>
      <c r="CF9" s="73"/>
      <c r="CG9" s="74"/>
      <c r="CH9" s="73"/>
      <c r="CI9" s="74"/>
      <c r="CJ9" s="73"/>
      <c r="CK9" s="74"/>
      <c r="CL9" s="73"/>
      <c r="CM9" s="74"/>
      <c r="CN9" s="73"/>
      <c r="CO9" s="74"/>
      <c r="CP9" s="73"/>
      <c r="CQ9" s="74"/>
      <c r="CR9" s="73"/>
      <c r="CS9" s="74"/>
      <c r="CT9" s="73"/>
      <c r="CU9" s="74"/>
      <c r="CV9" s="73"/>
      <c r="CW9" s="74"/>
      <c r="CX9" s="73"/>
      <c r="CY9" s="74"/>
      <c r="CZ9" s="73"/>
      <c r="DA9" s="74"/>
      <c r="DB9" s="31"/>
    </row>
    <row r="10" spans="1:106" x14ac:dyDescent="0.35">
      <c r="A10" s="75"/>
      <c r="B10" s="31"/>
      <c r="D10" s="31"/>
      <c r="F10" s="31"/>
      <c r="H10" s="31"/>
      <c r="J10" s="31"/>
      <c r="L10" s="31"/>
      <c r="N10" s="31"/>
      <c r="P10" s="31"/>
      <c r="R10" s="31"/>
      <c r="T10" s="31"/>
      <c r="V10" s="31"/>
      <c r="X10" s="31"/>
      <c r="Z10" s="31"/>
      <c r="AB10" s="31"/>
      <c r="AD10" s="31"/>
      <c r="AF10" s="31"/>
      <c r="AH10" s="31"/>
      <c r="AJ10" s="31"/>
      <c r="AL10" s="31"/>
      <c r="AN10" s="31"/>
      <c r="AP10" s="31"/>
      <c r="AR10" s="31"/>
      <c r="AT10" s="31"/>
      <c r="AV10" s="31"/>
      <c r="AX10" s="31"/>
      <c r="AZ10" s="31"/>
      <c r="BB10" s="31"/>
      <c r="BD10" s="31"/>
      <c r="BF10" s="31"/>
      <c r="BH10" s="31"/>
      <c r="BJ10" s="31"/>
      <c r="BL10" s="31"/>
      <c r="BN10" s="31"/>
      <c r="BP10" s="31"/>
      <c r="BR10" s="31"/>
      <c r="BT10" s="31"/>
      <c r="BV10" s="31"/>
      <c r="BX10" s="31"/>
      <c r="BZ10" s="31"/>
      <c r="CB10" s="31"/>
      <c r="CD10" s="31"/>
      <c r="CF10" s="31"/>
      <c r="CH10" s="31"/>
      <c r="CJ10" s="31"/>
      <c r="CL10" s="31"/>
      <c r="CN10" s="31"/>
      <c r="CP10" s="31"/>
      <c r="CR10" s="31"/>
      <c r="CT10" s="31"/>
      <c r="CV10" s="31"/>
      <c r="CX10" s="31"/>
      <c r="CZ10" s="31"/>
      <c r="DB10" s="31"/>
    </row>
    <row r="11" spans="1:106" ht="15" thickBot="1" x14ac:dyDescent="0.4">
      <c r="A11" s="76" t="s">
        <v>70</v>
      </c>
    </row>
    <row r="12" spans="1:106" ht="29.5" thickBot="1" x14ac:dyDescent="0.4">
      <c r="A12" s="92" t="s">
        <v>73</v>
      </c>
      <c r="B12" s="93" t="s">
        <v>74</v>
      </c>
      <c r="C12" s="178" t="s">
        <v>94</v>
      </c>
      <c r="D12" s="94" t="s">
        <v>74</v>
      </c>
      <c r="E12" s="178" t="s">
        <v>94</v>
      </c>
      <c r="F12" s="94" t="s">
        <v>74</v>
      </c>
      <c r="G12" s="178" t="s">
        <v>94</v>
      </c>
      <c r="H12" s="94" t="s">
        <v>74</v>
      </c>
      <c r="I12" s="178" t="s">
        <v>94</v>
      </c>
      <c r="J12" s="94" t="s">
        <v>74</v>
      </c>
      <c r="K12" s="178" t="s">
        <v>94</v>
      </c>
      <c r="L12" s="94" t="s">
        <v>74</v>
      </c>
      <c r="M12" s="178" t="s">
        <v>94</v>
      </c>
      <c r="N12" s="94" t="s">
        <v>74</v>
      </c>
      <c r="O12" s="178" t="s">
        <v>94</v>
      </c>
      <c r="P12" s="94" t="s">
        <v>74</v>
      </c>
      <c r="Q12" s="178" t="s">
        <v>94</v>
      </c>
      <c r="R12" s="94" t="s">
        <v>74</v>
      </c>
      <c r="S12" s="178" t="s">
        <v>94</v>
      </c>
      <c r="T12" s="94" t="s">
        <v>74</v>
      </c>
      <c r="U12" s="178" t="s">
        <v>94</v>
      </c>
      <c r="V12" s="94" t="s">
        <v>74</v>
      </c>
      <c r="W12" s="178" t="s">
        <v>94</v>
      </c>
      <c r="X12" s="94" t="s">
        <v>74</v>
      </c>
      <c r="Y12" s="178" t="s">
        <v>94</v>
      </c>
      <c r="Z12" s="94" t="s">
        <v>74</v>
      </c>
      <c r="AA12" s="178" t="s">
        <v>94</v>
      </c>
      <c r="AB12" s="94" t="s">
        <v>74</v>
      </c>
      <c r="AC12" s="178" t="s">
        <v>94</v>
      </c>
      <c r="AD12" s="94" t="s">
        <v>74</v>
      </c>
      <c r="AE12" s="178" t="s">
        <v>94</v>
      </c>
      <c r="AF12" s="94" t="s">
        <v>74</v>
      </c>
      <c r="AG12" s="178" t="s">
        <v>94</v>
      </c>
      <c r="AH12" s="94" t="s">
        <v>74</v>
      </c>
      <c r="AI12" s="178" t="s">
        <v>94</v>
      </c>
      <c r="AJ12" s="94" t="s">
        <v>74</v>
      </c>
      <c r="AK12" s="178" t="s">
        <v>94</v>
      </c>
      <c r="AL12" s="94" t="s">
        <v>74</v>
      </c>
      <c r="AM12" s="178" t="s">
        <v>94</v>
      </c>
      <c r="AN12" s="94" t="s">
        <v>74</v>
      </c>
      <c r="AO12" s="178" t="s">
        <v>94</v>
      </c>
      <c r="AP12" s="94" t="s">
        <v>74</v>
      </c>
      <c r="AQ12" s="178" t="s">
        <v>94</v>
      </c>
      <c r="AR12" s="94" t="s">
        <v>74</v>
      </c>
      <c r="AS12" s="178" t="s">
        <v>94</v>
      </c>
      <c r="AT12" s="94" t="s">
        <v>74</v>
      </c>
      <c r="AU12" s="178" t="s">
        <v>94</v>
      </c>
      <c r="AV12" s="94" t="s">
        <v>74</v>
      </c>
      <c r="AW12" s="178" t="s">
        <v>94</v>
      </c>
      <c r="AX12" s="94" t="s">
        <v>74</v>
      </c>
      <c r="AY12" s="178" t="s">
        <v>94</v>
      </c>
      <c r="AZ12" s="94" t="s">
        <v>74</v>
      </c>
      <c r="BA12" s="178" t="s">
        <v>94</v>
      </c>
      <c r="BB12" s="94" t="s">
        <v>74</v>
      </c>
      <c r="BC12" s="178" t="s">
        <v>94</v>
      </c>
      <c r="BD12" s="94" t="s">
        <v>74</v>
      </c>
      <c r="BE12" s="178" t="s">
        <v>94</v>
      </c>
      <c r="BF12" s="94" t="s">
        <v>74</v>
      </c>
      <c r="BG12" s="178" t="s">
        <v>94</v>
      </c>
      <c r="BH12" s="94" t="s">
        <v>74</v>
      </c>
      <c r="BI12" s="178" t="s">
        <v>94</v>
      </c>
      <c r="BJ12" s="94" t="s">
        <v>74</v>
      </c>
      <c r="BK12" s="178" t="s">
        <v>94</v>
      </c>
      <c r="BL12" s="94" t="s">
        <v>74</v>
      </c>
      <c r="BM12" s="178" t="s">
        <v>94</v>
      </c>
      <c r="BN12" s="94" t="s">
        <v>74</v>
      </c>
      <c r="BO12" s="178" t="s">
        <v>94</v>
      </c>
      <c r="BP12" s="94" t="s">
        <v>74</v>
      </c>
      <c r="BQ12" s="178" t="s">
        <v>94</v>
      </c>
      <c r="BR12" s="94" t="s">
        <v>74</v>
      </c>
      <c r="BS12" s="178" t="s">
        <v>94</v>
      </c>
      <c r="BT12" s="94" t="s">
        <v>74</v>
      </c>
      <c r="BU12" s="178" t="s">
        <v>94</v>
      </c>
      <c r="BV12" s="94" t="s">
        <v>74</v>
      </c>
      <c r="BW12" s="178" t="s">
        <v>94</v>
      </c>
      <c r="BX12" s="94" t="s">
        <v>74</v>
      </c>
      <c r="BY12" s="178" t="s">
        <v>94</v>
      </c>
      <c r="BZ12" s="94" t="s">
        <v>74</v>
      </c>
      <c r="CA12" s="178" t="s">
        <v>94</v>
      </c>
      <c r="CB12" s="94" t="s">
        <v>74</v>
      </c>
      <c r="CC12" s="178" t="s">
        <v>94</v>
      </c>
      <c r="CD12" s="94" t="s">
        <v>74</v>
      </c>
      <c r="CE12" s="178" t="s">
        <v>94</v>
      </c>
      <c r="CF12" s="94" t="s">
        <v>74</v>
      </c>
      <c r="CG12" s="178" t="s">
        <v>94</v>
      </c>
      <c r="CH12" s="94" t="s">
        <v>74</v>
      </c>
      <c r="CI12" s="178" t="s">
        <v>94</v>
      </c>
      <c r="CJ12" s="94" t="s">
        <v>74</v>
      </c>
      <c r="CK12" s="178" t="s">
        <v>94</v>
      </c>
      <c r="CL12" s="94" t="s">
        <v>74</v>
      </c>
      <c r="CM12" s="178" t="s">
        <v>94</v>
      </c>
      <c r="CN12" s="94" t="s">
        <v>74</v>
      </c>
      <c r="CO12" s="178" t="s">
        <v>94</v>
      </c>
      <c r="CP12" s="94" t="s">
        <v>74</v>
      </c>
      <c r="CQ12" s="178" t="s">
        <v>94</v>
      </c>
      <c r="CR12" s="94" t="s">
        <v>74</v>
      </c>
      <c r="CS12" s="178" t="s">
        <v>94</v>
      </c>
      <c r="CT12" s="94" t="s">
        <v>74</v>
      </c>
      <c r="CU12" s="178" t="s">
        <v>94</v>
      </c>
      <c r="CV12" s="94" t="s">
        <v>74</v>
      </c>
      <c r="CW12" s="178" t="s">
        <v>94</v>
      </c>
      <c r="CX12" s="94" t="s">
        <v>74</v>
      </c>
      <c r="CY12" s="178" t="s">
        <v>94</v>
      </c>
      <c r="CZ12" s="94" t="s">
        <v>74</v>
      </c>
      <c r="DA12" s="179" t="s">
        <v>94</v>
      </c>
    </row>
    <row r="13" spans="1:106" x14ac:dyDescent="0.35">
      <c r="A13" s="95" t="s">
        <v>10</v>
      </c>
      <c r="B13" s="86">
        <v>391759</v>
      </c>
      <c r="C13" s="87">
        <v>11.94</v>
      </c>
      <c r="D13" s="88">
        <v>336395</v>
      </c>
      <c r="E13" s="87">
        <v>11.205</v>
      </c>
      <c r="F13" s="88">
        <v>366361</v>
      </c>
      <c r="G13" s="87">
        <v>8.6033333333333335</v>
      </c>
      <c r="H13" s="88">
        <v>346071</v>
      </c>
      <c r="I13" s="87">
        <v>11.715</v>
      </c>
      <c r="J13" s="88">
        <v>357248</v>
      </c>
      <c r="K13" s="87">
        <v>11.9</v>
      </c>
      <c r="L13" s="88">
        <v>318334</v>
      </c>
      <c r="M13" s="87">
        <v>11.785</v>
      </c>
      <c r="N13" s="88">
        <v>430959</v>
      </c>
      <c r="O13" s="87">
        <v>11.754999999999999</v>
      </c>
      <c r="P13" s="88">
        <v>388579</v>
      </c>
      <c r="Q13" s="87">
        <v>10.895</v>
      </c>
      <c r="R13" s="88">
        <v>442751</v>
      </c>
      <c r="S13" s="87">
        <v>11.280000000000001</v>
      </c>
      <c r="T13" s="88">
        <v>458084</v>
      </c>
      <c r="U13" s="87">
        <v>11.655000000000001</v>
      </c>
      <c r="V13" s="88">
        <v>576504</v>
      </c>
      <c r="W13" s="87">
        <v>12.086666666666666</v>
      </c>
      <c r="X13" s="88">
        <v>564212</v>
      </c>
      <c r="Y13" s="87">
        <v>11.745000000000001</v>
      </c>
      <c r="Z13" s="88">
        <v>571809</v>
      </c>
      <c r="AA13" s="87">
        <v>11.51</v>
      </c>
      <c r="AB13" s="88">
        <v>525014</v>
      </c>
      <c r="AC13" s="87">
        <v>11.5</v>
      </c>
      <c r="AD13" s="88">
        <v>809215</v>
      </c>
      <c r="AE13" s="87">
        <v>11.605</v>
      </c>
      <c r="AF13" s="88">
        <v>506626</v>
      </c>
      <c r="AG13" s="87">
        <v>13.055</v>
      </c>
      <c r="AH13" s="88">
        <v>563530</v>
      </c>
      <c r="AI13" s="87">
        <v>11.92</v>
      </c>
      <c r="AJ13" s="88">
        <v>471386</v>
      </c>
      <c r="AK13" s="87">
        <v>11.64</v>
      </c>
      <c r="AL13" s="88">
        <v>485774</v>
      </c>
      <c r="AM13" s="87">
        <v>11.615</v>
      </c>
      <c r="AN13" s="88">
        <v>540131</v>
      </c>
      <c r="AO13" s="87">
        <v>11.739999999999998</v>
      </c>
      <c r="AP13" s="88">
        <v>523168</v>
      </c>
      <c r="AQ13" s="87">
        <v>11.875</v>
      </c>
      <c r="AR13" s="88">
        <v>543648</v>
      </c>
      <c r="AS13" s="87">
        <v>12.035</v>
      </c>
      <c r="AT13" s="88">
        <v>518110</v>
      </c>
      <c r="AU13" s="87">
        <v>11.98</v>
      </c>
      <c r="AV13" s="88">
        <v>446623</v>
      </c>
      <c r="AW13" s="87">
        <v>11.935</v>
      </c>
      <c r="AX13" s="88">
        <v>389453</v>
      </c>
      <c r="AY13" s="87">
        <v>11.995000000000001</v>
      </c>
      <c r="AZ13" s="88">
        <v>408618</v>
      </c>
      <c r="BA13" s="87">
        <v>11.135</v>
      </c>
      <c r="BB13" s="88">
        <v>408303</v>
      </c>
      <c r="BC13" s="87">
        <v>10.199999999999999</v>
      </c>
      <c r="BD13" s="88">
        <v>438885</v>
      </c>
      <c r="BE13" s="87">
        <v>9.8650000000000002</v>
      </c>
      <c r="BF13" s="88">
        <v>414792</v>
      </c>
      <c r="BG13" s="87">
        <v>11.925000000000001</v>
      </c>
      <c r="BH13" s="88">
        <v>416051</v>
      </c>
      <c r="BI13" s="87">
        <v>11.95</v>
      </c>
      <c r="BJ13" s="88">
        <v>441333</v>
      </c>
      <c r="BK13" s="87">
        <v>11.48</v>
      </c>
      <c r="BL13" s="88">
        <v>482501</v>
      </c>
      <c r="BM13" s="87">
        <v>11.335000000000001</v>
      </c>
      <c r="BN13" s="88">
        <v>508815</v>
      </c>
      <c r="BO13" s="87">
        <v>11.965</v>
      </c>
      <c r="BP13" s="88">
        <v>649860</v>
      </c>
      <c r="BQ13" s="87">
        <v>11.93</v>
      </c>
      <c r="BR13" s="88">
        <v>702493</v>
      </c>
      <c r="BS13" s="87">
        <v>11.725000000000001</v>
      </c>
      <c r="BT13" s="96">
        <v>583628</v>
      </c>
      <c r="BU13" s="180">
        <v>11.984999999999999</v>
      </c>
      <c r="BV13" s="96">
        <v>603184</v>
      </c>
      <c r="BW13" s="180">
        <v>12.08</v>
      </c>
      <c r="BX13" s="96">
        <v>541558</v>
      </c>
      <c r="BY13" s="180">
        <v>11.955</v>
      </c>
      <c r="BZ13" s="96">
        <v>561903</v>
      </c>
      <c r="CA13" s="180">
        <v>10.805</v>
      </c>
      <c r="CB13" s="96">
        <v>533033</v>
      </c>
      <c r="CC13" s="180">
        <v>11.94</v>
      </c>
      <c r="CD13" s="96">
        <v>572566</v>
      </c>
      <c r="CE13" s="180">
        <v>11.955</v>
      </c>
      <c r="CF13" s="96">
        <v>542596</v>
      </c>
      <c r="CG13" s="180">
        <v>11.955</v>
      </c>
      <c r="CH13" s="96">
        <v>529593</v>
      </c>
      <c r="CI13" s="180">
        <v>11.95</v>
      </c>
      <c r="CJ13" s="96">
        <v>539072</v>
      </c>
      <c r="CK13" s="180">
        <v>9.8350000000000009</v>
      </c>
      <c r="CL13" s="96">
        <v>530840</v>
      </c>
      <c r="CM13" s="180">
        <v>11.94</v>
      </c>
      <c r="CN13" s="96">
        <v>488938</v>
      </c>
      <c r="CO13" s="180">
        <v>16.855</v>
      </c>
      <c r="CP13" s="96">
        <v>561788</v>
      </c>
      <c r="CQ13" s="180">
        <v>11.055</v>
      </c>
      <c r="CR13" s="96">
        <v>462727</v>
      </c>
      <c r="CS13" s="180">
        <v>11.945</v>
      </c>
      <c r="CT13" s="96">
        <v>438061</v>
      </c>
      <c r="CU13" s="180">
        <v>10.935</v>
      </c>
      <c r="CV13" s="96">
        <v>525131</v>
      </c>
      <c r="CW13" s="180">
        <v>11.335000000000001</v>
      </c>
      <c r="CX13" s="96">
        <v>524942</v>
      </c>
      <c r="CY13" s="180">
        <v>11.984999999999999</v>
      </c>
      <c r="CZ13" s="96">
        <v>492801</v>
      </c>
      <c r="DA13" s="180">
        <v>11.84</v>
      </c>
      <c r="DB13" s="31"/>
    </row>
    <row r="14" spans="1:106" x14ac:dyDescent="0.35">
      <c r="A14" s="83" t="s">
        <v>9</v>
      </c>
      <c r="B14" s="82">
        <v>890866</v>
      </c>
      <c r="C14" s="74">
        <v>14.440000000000001</v>
      </c>
      <c r="D14" s="73">
        <v>961181</v>
      </c>
      <c r="E14" s="74">
        <v>13.445</v>
      </c>
      <c r="F14" s="73">
        <v>759200</v>
      </c>
      <c r="G14" s="74">
        <v>13.355</v>
      </c>
      <c r="H14" s="73">
        <v>811574</v>
      </c>
      <c r="I14" s="74">
        <v>13.54</v>
      </c>
      <c r="J14" s="73">
        <v>649144</v>
      </c>
      <c r="K14" s="74">
        <v>13.82</v>
      </c>
      <c r="L14" s="73">
        <v>759445</v>
      </c>
      <c r="M14" s="74">
        <v>13.574999999999999</v>
      </c>
      <c r="N14" s="73">
        <v>752258</v>
      </c>
      <c r="O14" s="74">
        <v>14.114999999999998</v>
      </c>
      <c r="P14" s="73">
        <v>787344</v>
      </c>
      <c r="Q14" s="74">
        <v>13.664999999999999</v>
      </c>
      <c r="R14" s="73">
        <v>789914</v>
      </c>
      <c r="S14" s="74">
        <v>14.475</v>
      </c>
      <c r="T14" s="73">
        <v>912678</v>
      </c>
      <c r="U14" s="74">
        <v>13.745000000000001</v>
      </c>
      <c r="V14" s="73">
        <v>1033712</v>
      </c>
      <c r="W14" s="74">
        <v>13.95</v>
      </c>
      <c r="X14" s="73">
        <v>947256</v>
      </c>
      <c r="Y14" s="74">
        <v>13.92</v>
      </c>
      <c r="Z14" s="73">
        <v>1366526</v>
      </c>
      <c r="AA14" s="74">
        <v>14.055</v>
      </c>
      <c r="AB14" s="73">
        <v>1207000</v>
      </c>
      <c r="AC14" s="74">
        <v>13.46</v>
      </c>
      <c r="AD14" s="73">
        <v>962807</v>
      </c>
      <c r="AE14" s="74">
        <v>13.824999999999999</v>
      </c>
      <c r="AF14" s="73">
        <v>1253606</v>
      </c>
      <c r="AG14" s="74">
        <v>13.95</v>
      </c>
      <c r="AH14" s="73">
        <v>1132518</v>
      </c>
      <c r="AI14" s="74">
        <v>13.9</v>
      </c>
      <c r="AJ14" s="73">
        <v>987565</v>
      </c>
      <c r="AK14" s="74">
        <v>13.725</v>
      </c>
      <c r="AL14" s="73">
        <v>1025225</v>
      </c>
      <c r="AM14" s="74">
        <v>13.43</v>
      </c>
      <c r="AN14" s="73">
        <v>1202110</v>
      </c>
      <c r="AO14" s="74">
        <v>13.399999999999999</v>
      </c>
      <c r="AP14" s="73">
        <v>1003254</v>
      </c>
      <c r="AQ14" s="74">
        <v>13.82</v>
      </c>
      <c r="AR14" s="73">
        <v>989985</v>
      </c>
      <c r="AS14" s="74">
        <v>14.07</v>
      </c>
      <c r="AT14" s="73">
        <v>999763</v>
      </c>
      <c r="AU14" s="74">
        <v>13.92</v>
      </c>
      <c r="AV14" s="73">
        <v>892276</v>
      </c>
      <c r="AW14" s="74">
        <v>14.149999999999999</v>
      </c>
      <c r="AX14" s="73">
        <v>846543</v>
      </c>
      <c r="AY14" s="74">
        <v>13.76</v>
      </c>
      <c r="AZ14" s="73">
        <v>827441</v>
      </c>
      <c r="BA14" s="74">
        <v>13.815000000000001</v>
      </c>
      <c r="BB14" s="73">
        <v>828530</v>
      </c>
      <c r="BC14" s="74">
        <v>13.77</v>
      </c>
      <c r="BD14" s="73">
        <v>907588</v>
      </c>
      <c r="BE14" s="74">
        <v>13.785</v>
      </c>
      <c r="BF14" s="73">
        <v>903347</v>
      </c>
      <c r="BG14" s="74">
        <v>13.715</v>
      </c>
      <c r="BH14" s="73">
        <v>953525</v>
      </c>
      <c r="BI14" s="74">
        <v>13.965</v>
      </c>
      <c r="BJ14" s="73">
        <v>920432</v>
      </c>
      <c r="BK14" s="74">
        <v>13.73</v>
      </c>
      <c r="BL14" s="73">
        <v>1040117</v>
      </c>
      <c r="BM14" s="74">
        <v>13.82</v>
      </c>
      <c r="BN14" s="73">
        <v>1019986</v>
      </c>
      <c r="BO14" s="74">
        <v>13.83</v>
      </c>
      <c r="BP14" s="73">
        <v>1022065</v>
      </c>
      <c r="BQ14" s="74">
        <v>14.07</v>
      </c>
      <c r="BR14" s="73">
        <v>1074127</v>
      </c>
      <c r="BS14" s="74">
        <v>14.11</v>
      </c>
      <c r="BT14" s="81">
        <v>1197549</v>
      </c>
      <c r="BU14" s="181">
        <v>13.85</v>
      </c>
      <c r="BV14" s="81">
        <v>1159841</v>
      </c>
      <c r="BW14" s="181">
        <v>14.154999999999999</v>
      </c>
      <c r="BX14" s="81">
        <v>1179907</v>
      </c>
      <c r="BY14" s="181">
        <v>14.335000000000001</v>
      </c>
      <c r="BZ14" s="81">
        <v>1200670</v>
      </c>
      <c r="CA14" s="181">
        <v>13.67</v>
      </c>
      <c r="CB14" s="81">
        <v>1230107</v>
      </c>
      <c r="CC14" s="181">
        <v>14.285</v>
      </c>
      <c r="CD14" s="81">
        <v>1157090</v>
      </c>
      <c r="CE14" s="181">
        <v>14.39</v>
      </c>
      <c r="CF14" s="81">
        <v>1157282</v>
      </c>
      <c r="CG14" s="181">
        <v>13.965</v>
      </c>
      <c r="CH14" s="81">
        <v>1115801</v>
      </c>
      <c r="CI14" s="181">
        <v>13.79</v>
      </c>
      <c r="CJ14" s="81">
        <v>1167716</v>
      </c>
      <c r="CK14" s="181">
        <v>14.11</v>
      </c>
      <c r="CL14" s="81">
        <v>1187790</v>
      </c>
      <c r="CM14" s="181">
        <v>13.99</v>
      </c>
      <c r="CN14" s="81">
        <v>1140786</v>
      </c>
      <c r="CO14" s="181">
        <v>14.365</v>
      </c>
      <c r="CP14" s="81">
        <v>1004860</v>
      </c>
      <c r="CQ14" s="181">
        <v>14.15</v>
      </c>
      <c r="CR14" s="81">
        <v>929202</v>
      </c>
      <c r="CS14" s="181">
        <v>13.989999999999998</v>
      </c>
      <c r="CT14" s="81">
        <v>1090546</v>
      </c>
      <c r="CU14" s="181">
        <v>14.574999999999999</v>
      </c>
      <c r="CV14" s="81">
        <v>1125820</v>
      </c>
      <c r="CW14" s="181">
        <v>14.265000000000001</v>
      </c>
      <c r="CX14" s="81">
        <v>1104969</v>
      </c>
      <c r="CY14" s="181">
        <v>14.375</v>
      </c>
      <c r="CZ14" s="81">
        <v>917622</v>
      </c>
      <c r="DA14" s="181">
        <v>14.324999999999999</v>
      </c>
      <c r="DB14" s="31"/>
    </row>
    <row r="15" spans="1:106" x14ac:dyDescent="0.35">
      <c r="A15" s="83" t="s">
        <v>8</v>
      </c>
      <c r="B15" s="82">
        <v>871169</v>
      </c>
      <c r="C15" s="74">
        <v>15.204999999999998</v>
      </c>
      <c r="D15" s="73">
        <v>862022</v>
      </c>
      <c r="E15" s="74">
        <v>15.586666666666668</v>
      </c>
      <c r="F15" s="73">
        <v>701405</v>
      </c>
      <c r="G15" s="74">
        <v>15.019999999999998</v>
      </c>
      <c r="H15" s="73">
        <v>757767</v>
      </c>
      <c r="I15" s="74">
        <v>15.736666666666665</v>
      </c>
      <c r="J15" s="73">
        <v>702851</v>
      </c>
      <c r="K15" s="74">
        <v>15.004999999999999</v>
      </c>
      <c r="L15" s="73">
        <v>730879</v>
      </c>
      <c r="M15" s="74">
        <v>15.01</v>
      </c>
      <c r="N15" s="73">
        <v>743661</v>
      </c>
      <c r="O15" s="74">
        <v>15.015000000000001</v>
      </c>
      <c r="P15" s="73">
        <v>960478</v>
      </c>
      <c r="Q15" s="74">
        <v>15.370000000000001</v>
      </c>
      <c r="R15" s="73">
        <v>1002905</v>
      </c>
      <c r="S15" s="74">
        <v>15.24</v>
      </c>
      <c r="T15" s="73">
        <v>942331</v>
      </c>
      <c r="U15" s="74">
        <v>14.865</v>
      </c>
      <c r="V15" s="73">
        <v>1142770</v>
      </c>
      <c r="W15" s="74">
        <v>14.98</v>
      </c>
      <c r="X15" s="73">
        <v>1114726</v>
      </c>
      <c r="Y15" s="74">
        <v>15.139999999999999</v>
      </c>
      <c r="Z15" s="73">
        <v>1208151</v>
      </c>
      <c r="AA15" s="74">
        <v>15.565000000000001</v>
      </c>
      <c r="AB15" s="73">
        <v>1220770</v>
      </c>
      <c r="AC15" s="74">
        <v>14.945</v>
      </c>
      <c r="AD15" s="73">
        <v>1280346</v>
      </c>
      <c r="AE15" s="74">
        <v>15.329999999999998</v>
      </c>
      <c r="AF15" s="73">
        <v>1311379</v>
      </c>
      <c r="AG15" s="74">
        <v>14.885</v>
      </c>
      <c r="AH15" s="73">
        <v>1124333</v>
      </c>
      <c r="AI15" s="74">
        <v>14.954999999999998</v>
      </c>
      <c r="AJ15" s="73">
        <v>1066682</v>
      </c>
      <c r="AK15" s="74">
        <v>15.16</v>
      </c>
      <c r="AL15" s="73">
        <v>1251923</v>
      </c>
      <c r="AM15" s="74">
        <v>15.455</v>
      </c>
      <c r="AN15" s="73">
        <v>1104885</v>
      </c>
      <c r="AO15" s="74">
        <v>14.705</v>
      </c>
      <c r="AP15" s="73">
        <v>1150914</v>
      </c>
      <c r="AQ15" s="74">
        <v>15.105</v>
      </c>
      <c r="AR15" s="73">
        <v>1096240</v>
      </c>
      <c r="AS15" s="74">
        <v>14.975000000000001</v>
      </c>
      <c r="AT15" s="73">
        <v>1174838</v>
      </c>
      <c r="AU15" s="74">
        <v>15.565000000000001</v>
      </c>
      <c r="AV15" s="73">
        <v>945198</v>
      </c>
      <c r="AW15" s="74">
        <v>15.07</v>
      </c>
      <c r="AX15" s="73">
        <v>863371</v>
      </c>
      <c r="AY15" s="74">
        <v>14.870000000000001</v>
      </c>
      <c r="AZ15" s="73">
        <v>851842</v>
      </c>
      <c r="BA15" s="74">
        <v>15.02</v>
      </c>
      <c r="BB15" s="73">
        <v>880623</v>
      </c>
      <c r="BC15" s="74">
        <v>14.85</v>
      </c>
      <c r="BD15" s="73">
        <v>955525</v>
      </c>
      <c r="BE15" s="74">
        <v>15.065000000000001</v>
      </c>
      <c r="BF15" s="73">
        <v>944168</v>
      </c>
      <c r="BG15" s="74">
        <v>14.975</v>
      </c>
      <c r="BH15" s="73">
        <v>995110</v>
      </c>
      <c r="BI15" s="74">
        <v>14.99</v>
      </c>
      <c r="BJ15" s="73">
        <v>980044</v>
      </c>
      <c r="BK15" s="74">
        <v>14.959999999999999</v>
      </c>
      <c r="BL15" s="73">
        <v>1080867</v>
      </c>
      <c r="BM15" s="74">
        <v>14.975000000000001</v>
      </c>
      <c r="BN15" s="73">
        <v>1049330</v>
      </c>
      <c r="BO15" s="74">
        <v>15.08</v>
      </c>
      <c r="BP15" s="73">
        <v>1244899</v>
      </c>
      <c r="BQ15" s="74">
        <v>15.074999999999999</v>
      </c>
      <c r="BR15" s="73">
        <v>1243553</v>
      </c>
      <c r="BS15" s="74">
        <v>14.99</v>
      </c>
      <c r="BT15" s="81">
        <v>1255525</v>
      </c>
      <c r="BU15" s="181">
        <v>15.14</v>
      </c>
      <c r="BV15" s="81">
        <v>1271476</v>
      </c>
      <c r="BW15" s="181">
        <v>15.05</v>
      </c>
      <c r="BX15" s="81">
        <v>1375335</v>
      </c>
      <c r="BY15" s="181">
        <v>15.57</v>
      </c>
      <c r="BZ15" s="81">
        <v>1337944</v>
      </c>
      <c r="CA15" s="181">
        <v>14.905000000000001</v>
      </c>
      <c r="CB15" s="81">
        <v>1309819</v>
      </c>
      <c r="CC15" s="181">
        <v>14.94</v>
      </c>
      <c r="CD15" s="81">
        <v>1286847</v>
      </c>
      <c r="CE15" s="181">
        <v>15.115</v>
      </c>
      <c r="CF15" s="81">
        <v>1286179</v>
      </c>
      <c r="CG15" s="181">
        <v>15.04</v>
      </c>
      <c r="CH15" s="81">
        <v>1239729</v>
      </c>
      <c r="CI15" s="181">
        <v>15.18</v>
      </c>
      <c r="CJ15" s="81">
        <v>1238534</v>
      </c>
      <c r="CK15" s="181">
        <v>14.98</v>
      </c>
      <c r="CL15" s="81">
        <v>1348070</v>
      </c>
      <c r="CM15" s="181">
        <v>15.364999999999998</v>
      </c>
      <c r="CN15" s="81">
        <v>1301005</v>
      </c>
      <c r="CO15" s="181">
        <v>14.86</v>
      </c>
      <c r="CP15" s="81">
        <v>1179358</v>
      </c>
      <c r="CQ15" s="181">
        <v>14.8</v>
      </c>
      <c r="CR15" s="81">
        <v>1147952</v>
      </c>
      <c r="CS15" s="181">
        <v>14.81</v>
      </c>
      <c r="CT15" s="81">
        <v>1117272</v>
      </c>
      <c r="CU15" s="181">
        <v>15.23</v>
      </c>
      <c r="CV15" s="81">
        <v>1135373</v>
      </c>
      <c r="CW15" s="181">
        <v>15.02</v>
      </c>
      <c r="CX15" s="81">
        <v>1202370</v>
      </c>
      <c r="CY15" s="181">
        <v>15.195</v>
      </c>
      <c r="CZ15" s="81">
        <v>1158128</v>
      </c>
      <c r="DA15" s="181">
        <v>15.265000000000001</v>
      </c>
      <c r="DB15" s="31"/>
    </row>
    <row r="16" spans="1:106" ht="15" thickBot="1" x14ac:dyDescent="0.4">
      <c r="A16" s="84" t="s">
        <v>7</v>
      </c>
      <c r="B16" s="82">
        <v>64686</v>
      </c>
      <c r="C16" s="74">
        <v>22.72</v>
      </c>
      <c r="D16" s="73">
        <v>62657</v>
      </c>
      <c r="E16" s="74">
        <v>22.285</v>
      </c>
      <c r="F16" s="73">
        <v>52930</v>
      </c>
      <c r="G16" s="74">
        <v>21.515000000000001</v>
      </c>
      <c r="H16" s="73">
        <v>60542</v>
      </c>
      <c r="I16" s="74">
        <v>22.715</v>
      </c>
      <c r="J16" s="73">
        <v>55748</v>
      </c>
      <c r="K16" s="74">
        <v>22.765000000000001</v>
      </c>
      <c r="L16" s="73">
        <v>8690</v>
      </c>
      <c r="M16" s="74">
        <v>19.329999999999998</v>
      </c>
      <c r="N16" s="73">
        <v>65146</v>
      </c>
      <c r="O16" s="74">
        <v>22.36</v>
      </c>
      <c r="P16" s="73">
        <v>69496</v>
      </c>
      <c r="Q16" s="74">
        <v>22.42</v>
      </c>
      <c r="R16" s="73">
        <v>80324</v>
      </c>
      <c r="S16" s="74">
        <v>22.435000000000002</v>
      </c>
      <c r="T16" s="73">
        <v>84239</v>
      </c>
      <c r="U16" s="74">
        <v>22.490000000000002</v>
      </c>
      <c r="V16" s="73">
        <v>95125</v>
      </c>
      <c r="W16" s="74">
        <v>22.58</v>
      </c>
      <c r="X16" s="73">
        <v>92230</v>
      </c>
      <c r="Y16" s="74">
        <v>22.445</v>
      </c>
      <c r="Z16" s="73">
        <v>93940</v>
      </c>
      <c r="AA16" s="74">
        <v>21.435000000000002</v>
      </c>
      <c r="AB16" s="73">
        <v>100581</v>
      </c>
      <c r="AC16" s="74">
        <v>22.23</v>
      </c>
      <c r="AD16" s="73">
        <v>109812</v>
      </c>
      <c r="AE16" s="74">
        <v>22.314999999999998</v>
      </c>
      <c r="AF16" s="73">
        <v>106189</v>
      </c>
      <c r="AG16" s="74">
        <v>22.13</v>
      </c>
      <c r="AH16" s="73">
        <v>101770</v>
      </c>
      <c r="AI16" s="74">
        <v>23.09</v>
      </c>
      <c r="AJ16" s="73">
        <v>88745</v>
      </c>
      <c r="AK16" s="74">
        <v>22.43</v>
      </c>
      <c r="AL16" s="73">
        <v>90439</v>
      </c>
      <c r="AM16" s="74">
        <v>21.355</v>
      </c>
      <c r="AN16" s="73">
        <v>93648</v>
      </c>
      <c r="AO16" s="74">
        <v>22.490000000000002</v>
      </c>
      <c r="AP16" s="73">
        <v>92974</v>
      </c>
      <c r="AQ16" s="74">
        <v>22.64</v>
      </c>
      <c r="AR16" s="73">
        <v>93108</v>
      </c>
      <c r="AS16" s="74">
        <v>22.560000000000002</v>
      </c>
      <c r="AT16" s="73">
        <v>88030</v>
      </c>
      <c r="AU16" s="74">
        <v>22.024999999999999</v>
      </c>
      <c r="AV16" s="73">
        <v>74863</v>
      </c>
      <c r="AW16" s="74">
        <v>21.805</v>
      </c>
      <c r="AX16" s="73">
        <v>73179</v>
      </c>
      <c r="AY16" s="74">
        <v>22.7</v>
      </c>
      <c r="AZ16" s="73">
        <v>69538</v>
      </c>
      <c r="BA16" s="74">
        <v>22.734999999999999</v>
      </c>
      <c r="BB16" s="73">
        <v>72629</v>
      </c>
      <c r="BC16" s="74">
        <v>22.204999999999998</v>
      </c>
      <c r="BD16" s="73">
        <v>74665</v>
      </c>
      <c r="BE16" s="74">
        <v>22.405000000000001</v>
      </c>
      <c r="BF16" s="73">
        <v>75944</v>
      </c>
      <c r="BG16" s="74">
        <v>22.549999999999997</v>
      </c>
      <c r="BH16" s="73">
        <v>78040</v>
      </c>
      <c r="BI16" s="74">
        <v>22.54</v>
      </c>
      <c r="BJ16" s="73">
        <v>78135</v>
      </c>
      <c r="BK16" s="74">
        <v>22.585000000000001</v>
      </c>
      <c r="BL16" s="73">
        <v>87600</v>
      </c>
      <c r="BM16" s="74">
        <v>22.134999999999998</v>
      </c>
      <c r="BN16" s="73">
        <v>87653</v>
      </c>
      <c r="BO16" s="74">
        <v>22.484999999999999</v>
      </c>
      <c r="BP16" s="73">
        <v>96926</v>
      </c>
      <c r="BQ16" s="74">
        <v>21.585000000000001</v>
      </c>
      <c r="BR16" s="73">
        <v>103307</v>
      </c>
      <c r="BS16" s="74">
        <v>22.655000000000001</v>
      </c>
      <c r="BT16" s="81">
        <v>110858</v>
      </c>
      <c r="BU16" s="181">
        <v>22.41</v>
      </c>
      <c r="BV16" s="81">
        <v>104327</v>
      </c>
      <c r="BW16" s="181">
        <v>22.634999999999998</v>
      </c>
      <c r="BX16" s="81">
        <v>108022</v>
      </c>
      <c r="BY16" s="181">
        <v>22.5</v>
      </c>
      <c r="BZ16" s="81">
        <v>100497</v>
      </c>
      <c r="CA16" s="181">
        <v>21.46</v>
      </c>
      <c r="CB16" s="81">
        <v>104865</v>
      </c>
      <c r="CC16" s="181">
        <v>22.204999999999998</v>
      </c>
      <c r="CD16" s="81">
        <v>102145</v>
      </c>
      <c r="CE16" s="181">
        <v>21.9</v>
      </c>
      <c r="CF16" s="81">
        <v>12350</v>
      </c>
      <c r="CG16" s="181">
        <v>20.55</v>
      </c>
      <c r="CH16" s="81">
        <v>8860</v>
      </c>
      <c r="CI16" s="181">
        <v>19.739999999999998</v>
      </c>
      <c r="CJ16" s="81">
        <v>5980</v>
      </c>
      <c r="CK16" s="181">
        <v>19.38</v>
      </c>
      <c r="CL16" s="81">
        <v>3840</v>
      </c>
      <c r="CM16" s="181">
        <v>17.989999999999998</v>
      </c>
      <c r="CN16" s="81">
        <v>88120</v>
      </c>
      <c r="CO16" s="181">
        <v>9.9</v>
      </c>
      <c r="CP16" s="81">
        <v>3880</v>
      </c>
      <c r="CQ16" s="181">
        <v>18.350000000000001</v>
      </c>
      <c r="CR16" s="81">
        <v>3980</v>
      </c>
      <c r="CS16" s="181">
        <v>18.05</v>
      </c>
      <c r="CT16" s="81">
        <v>3760</v>
      </c>
      <c r="CU16" s="181">
        <v>18.260000000000002</v>
      </c>
      <c r="CV16" s="81">
        <v>4320</v>
      </c>
      <c r="CW16" s="181">
        <v>18.09</v>
      </c>
      <c r="CX16" s="81">
        <v>4630</v>
      </c>
      <c r="CY16" s="181">
        <v>18.32</v>
      </c>
      <c r="CZ16" s="81">
        <v>4170</v>
      </c>
      <c r="DA16" s="181">
        <v>18.87</v>
      </c>
      <c r="DB16" s="31"/>
    </row>
    <row r="17" spans="1:106" x14ac:dyDescent="0.35">
      <c r="A17" s="75"/>
      <c r="B17" s="31"/>
      <c r="D17" s="31"/>
      <c r="F17" s="31"/>
      <c r="H17" s="31"/>
      <c r="J17" s="31"/>
      <c r="L17" s="31"/>
      <c r="N17" s="31"/>
      <c r="P17" s="31"/>
      <c r="R17" s="31"/>
      <c r="T17" s="31"/>
      <c r="V17" s="31"/>
      <c r="X17" s="31"/>
      <c r="Z17" s="31"/>
      <c r="AB17" s="31"/>
      <c r="AD17" s="31"/>
      <c r="AF17" s="31"/>
      <c r="AH17" s="31"/>
      <c r="AJ17" s="31"/>
      <c r="AL17" s="31"/>
      <c r="AN17" s="31"/>
      <c r="AP17" s="31"/>
      <c r="AR17" s="31"/>
      <c r="AT17" s="31"/>
      <c r="AV17" s="31"/>
      <c r="AX17" s="31"/>
      <c r="AZ17" s="31"/>
      <c r="BB17" s="31"/>
      <c r="BD17" s="31"/>
      <c r="BF17" s="31"/>
      <c r="BH17" s="31"/>
      <c r="BJ17" s="31"/>
      <c r="BL17" s="31"/>
      <c r="BN17" s="31"/>
      <c r="BP17" s="31"/>
      <c r="BR17" s="31"/>
      <c r="BT17" s="31"/>
      <c r="BV17" s="31"/>
      <c r="BX17" s="31"/>
      <c r="BZ17" s="31"/>
      <c r="CB17" s="31"/>
      <c r="CD17" s="31"/>
      <c r="CF17" s="31"/>
      <c r="CH17" s="31"/>
      <c r="CJ17" s="31"/>
      <c r="CL17" s="31"/>
      <c r="CN17" s="31"/>
      <c r="CP17" s="31"/>
      <c r="CR17" s="31"/>
      <c r="CT17" s="31"/>
      <c r="CV17" s="31"/>
      <c r="CX17" s="31"/>
      <c r="CZ17" s="31"/>
      <c r="DB17" s="31"/>
    </row>
    <row r="18" spans="1:106" ht="15" thickBot="1" x14ac:dyDescent="0.4">
      <c r="A18" s="76" t="s">
        <v>71</v>
      </c>
    </row>
    <row r="19" spans="1:106" ht="29.5" thickBot="1" x14ac:dyDescent="0.4">
      <c r="A19" s="92" t="s">
        <v>73</v>
      </c>
      <c r="B19" s="93" t="s">
        <v>74</v>
      </c>
      <c r="C19" s="178" t="s">
        <v>94</v>
      </c>
      <c r="D19" s="94" t="s">
        <v>74</v>
      </c>
      <c r="E19" s="178" t="s">
        <v>94</v>
      </c>
      <c r="F19" s="94" t="s">
        <v>74</v>
      </c>
      <c r="G19" s="178" t="s">
        <v>94</v>
      </c>
      <c r="H19" s="94" t="s">
        <v>74</v>
      </c>
      <c r="I19" s="178" t="s">
        <v>94</v>
      </c>
      <c r="J19" s="94" t="s">
        <v>74</v>
      </c>
      <c r="K19" s="178" t="s">
        <v>94</v>
      </c>
      <c r="L19" s="94" t="s">
        <v>74</v>
      </c>
      <c r="M19" s="178" t="s">
        <v>94</v>
      </c>
      <c r="N19" s="94" t="s">
        <v>74</v>
      </c>
      <c r="O19" s="178" t="s">
        <v>94</v>
      </c>
      <c r="P19" s="94" t="s">
        <v>74</v>
      </c>
      <c r="Q19" s="178" t="s">
        <v>94</v>
      </c>
      <c r="R19" s="94" t="s">
        <v>74</v>
      </c>
      <c r="S19" s="178" t="s">
        <v>94</v>
      </c>
      <c r="T19" s="94" t="s">
        <v>74</v>
      </c>
      <c r="U19" s="178" t="s">
        <v>94</v>
      </c>
      <c r="V19" s="94" t="s">
        <v>74</v>
      </c>
      <c r="W19" s="178" t="s">
        <v>94</v>
      </c>
      <c r="X19" s="94" t="s">
        <v>74</v>
      </c>
      <c r="Y19" s="178" t="s">
        <v>94</v>
      </c>
      <c r="Z19" s="94" t="s">
        <v>74</v>
      </c>
      <c r="AA19" s="178" t="s">
        <v>94</v>
      </c>
      <c r="AB19" s="94" t="s">
        <v>74</v>
      </c>
      <c r="AC19" s="178" t="s">
        <v>94</v>
      </c>
      <c r="AD19" s="94" t="s">
        <v>74</v>
      </c>
      <c r="AE19" s="178" t="s">
        <v>94</v>
      </c>
      <c r="AF19" s="94" t="s">
        <v>74</v>
      </c>
      <c r="AG19" s="178" t="s">
        <v>94</v>
      </c>
      <c r="AH19" s="94" t="s">
        <v>74</v>
      </c>
      <c r="AI19" s="178" t="s">
        <v>94</v>
      </c>
      <c r="AJ19" s="94" t="s">
        <v>74</v>
      </c>
      <c r="AK19" s="178" t="s">
        <v>94</v>
      </c>
      <c r="AL19" s="94" t="s">
        <v>74</v>
      </c>
      <c r="AM19" s="178" t="s">
        <v>94</v>
      </c>
      <c r="AN19" s="94" t="s">
        <v>74</v>
      </c>
      <c r="AO19" s="178" t="s">
        <v>94</v>
      </c>
      <c r="AP19" s="94" t="s">
        <v>74</v>
      </c>
      <c r="AQ19" s="178" t="s">
        <v>94</v>
      </c>
      <c r="AR19" s="94" t="s">
        <v>74</v>
      </c>
      <c r="AS19" s="178" t="s">
        <v>94</v>
      </c>
      <c r="AT19" s="94" t="s">
        <v>74</v>
      </c>
      <c r="AU19" s="178" t="s">
        <v>94</v>
      </c>
      <c r="AV19" s="94" t="s">
        <v>74</v>
      </c>
      <c r="AW19" s="178" t="s">
        <v>94</v>
      </c>
      <c r="AX19" s="94" t="s">
        <v>74</v>
      </c>
      <c r="AY19" s="178" t="s">
        <v>94</v>
      </c>
      <c r="AZ19" s="94" t="s">
        <v>74</v>
      </c>
      <c r="BA19" s="178" t="s">
        <v>94</v>
      </c>
      <c r="BB19" s="94" t="s">
        <v>74</v>
      </c>
      <c r="BC19" s="178" t="s">
        <v>94</v>
      </c>
      <c r="BD19" s="94" t="s">
        <v>74</v>
      </c>
      <c r="BE19" s="178" t="s">
        <v>94</v>
      </c>
      <c r="BF19" s="94" t="s">
        <v>74</v>
      </c>
      <c r="BG19" s="178" t="s">
        <v>94</v>
      </c>
      <c r="BH19" s="94" t="s">
        <v>74</v>
      </c>
      <c r="BI19" s="178" t="s">
        <v>94</v>
      </c>
      <c r="BJ19" s="94" t="s">
        <v>74</v>
      </c>
      <c r="BK19" s="178" t="s">
        <v>94</v>
      </c>
      <c r="BL19" s="94" t="s">
        <v>74</v>
      </c>
      <c r="BM19" s="178" t="s">
        <v>94</v>
      </c>
      <c r="BN19" s="94" t="s">
        <v>74</v>
      </c>
      <c r="BO19" s="178" t="s">
        <v>94</v>
      </c>
      <c r="BP19" s="94" t="s">
        <v>74</v>
      </c>
      <c r="BQ19" s="178" t="s">
        <v>94</v>
      </c>
      <c r="BR19" s="94" t="s">
        <v>74</v>
      </c>
      <c r="BS19" s="178" t="s">
        <v>94</v>
      </c>
      <c r="BT19" s="94" t="s">
        <v>74</v>
      </c>
      <c r="BU19" s="178" t="s">
        <v>94</v>
      </c>
      <c r="BV19" s="94" t="s">
        <v>74</v>
      </c>
      <c r="BW19" s="178" t="s">
        <v>94</v>
      </c>
      <c r="BX19" s="94" t="s">
        <v>74</v>
      </c>
      <c r="BY19" s="178" t="s">
        <v>94</v>
      </c>
      <c r="BZ19" s="94" t="s">
        <v>74</v>
      </c>
      <c r="CA19" s="178" t="s">
        <v>94</v>
      </c>
      <c r="CB19" s="94" t="s">
        <v>74</v>
      </c>
      <c r="CC19" s="178" t="s">
        <v>94</v>
      </c>
      <c r="CD19" s="94" t="s">
        <v>74</v>
      </c>
      <c r="CE19" s="178" t="s">
        <v>94</v>
      </c>
      <c r="CF19" s="94" t="s">
        <v>74</v>
      </c>
      <c r="CG19" s="178" t="s">
        <v>94</v>
      </c>
      <c r="CH19" s="94" t="s">
        <v>74</v>
      </c>
      <c r="CI19" s="178" t="s">
        <v>94</v>
      </c>
      <c r="CJ19" s="94" t="s">
        <v>74</v>
      </c>
      <c r="CK19" s="178" t="s">
        <v>94</v>
      </c>
      <c r="CL19" s="94" t="s">
        <v>74</v>
      </c>
      <c r="CM19" s="178" t="s">
        <v>94</v>
      </c>
      <c r="CN19" s="94" t="s">
        <v>74</v>
      </c>
      <c r="CO19" s="178" t="s">
        <v>94</v>
      </c>
      <c r="CP19" s="94" t="s">
        <v>74</v>
      </c>
      <c r="CQ19" s="178" t="s">
        <v>94</v>
      </c>
      <c r="CR19" s="94" t="s">
        <v>74</v>
      </c>
      <c r="CS19" s="178" t="s">
        <v>94</v>
      </c>
      <c r="CT19" s="94" t="s">
        <v>74</v>
      </c>
      <c r="CU19" s="178" t="s">
        <v>94</v>
      </c>
      <c r="CV19" s="94" t="s">
        <v>74</v>
      </c>
      <c r="CW19" s="178" t="s">
        <v>94</v>
      </c>
      <c r="CX19" s="94" t="s">
        <v>74</v>
      </c>
      <c r="CY19" s="178" t="s">
        <v>94</v>
      </c>
      <c r="CZ19" s="94" t="s">
        <v>74</v>
      </c>
      <c r="DA19" s="179" t="s">
        <v>94</v>
      </c>
    </row>
    <row r="20" spans="1:106" ht="15" thickBot="1" x14ac:dyDescent="0.4">
      <c r="A20" s="85" t="s">
        <v>9</v>
      </c>
      <c r="B20" s="86">
        <v>113673</v>
      </c>
      <c r="C20" s="87">
        <v>23.93</v>
      </c>
      <c r="D20" s="88">
        <v>142794</v>
      </c>
      <c r="E20" s="87">
        <v>23.465</v>
      </c>
      <c r="F20" s="88">
        <v>114960</v>
      </c>
      <c r="G20" s="87">
        <v>23.355</v>
      </c>
      <c r="H20" s="88">
        <v>155241</v>
      </c>
      <c r="I20" s="87">
        <v>23.29</v>
      </c>
      <c r="J20" s="88">
        <v>83205</v>
      </c>
      <c r="K20" s="87">
        <v>23.555</v>
      </c>
      <c r="L20" s="88">
        <v>79287</v>
      </c>
      <c r="M20" s="87">
        <v>24</v>
      </c>
      <c r="N20" s="88">
        <v>105006</v>
      </c>
      <c r="O20" s="87">
        <v>21.41</v>
      </c>
      <c r="P20" s="88">
        <v>88692</v>
      </c>
      <c r="Q20" s="87">
        <v>22.884999999999998</v>
      </c>
      <c r="R20" s="88">
        <v>85467</v>
      </c>
      <c r="S20" s="87">
        <v>23.384999999999998</v>
      </c>
      <c r="T20" s="88">
        <v>78168</v>
      </c>
      <c r="U20" s="87">
        <v>23.46</v>
      </c>
      <c r="V20" s="88">
        <v>119784</v>
      </c>
      <c r="W20" s="87">
        <v>23.795000000000002</v>
      </c>
      <c r="X20" s="88">
        <v>173775</v>
      </c>
      <c r="Y20" s="87">
        <v>23.509999999999998</v>
      </c>
      <c r="Z20" s="88">
        <v>95394</v>
      </c>
      <c r="AA20" s="87">
        <v>23.795000000000002</v>
      </c>
      <c r="AB20" s="88">
        <v>146043</v>
      </c>
      <c r="AC20" s="87">
        <v>23.354999999999997</v>
      </c>
      <c r="AD20" s="88">
        <v>91434</v>
      </c>
      <c r="AE20" s="87">
        <v>23.504999999999999</v>
      </c>
      <c r="AF20" s="88">
        <v>108054</v>
      </c>
      <c r="AG20" s="87">
        <v>23.490000000000002</v>
      </c>
      <c r="AH20" s="88">
        <v>93774</v>
      </c>
      <c r="AI20" s="87">
        <v>23.28</v>
      </c>
      <c r="AJ20" s="88">
        <v>98688</v>
      </c>
      <c r="AK20" s="87">
        <v>23.27</v>
      </c>
      <c r="AL20" s="88">
        <v>251124</v>
      </c>
      <c r="AM20" s="87">
        <v>22.604999999999997</v>
      </c>
      <c r="AN20" s="88">
        <v>102714</v>
      </c>
      <c r="AO20" s="87">
        <v>23.939999999999998</v>
      </c>
      <c r="AP20" s="88">
        <v>75654</v>
      </c>
      <c r="AQ20" s="87">
        <v>23.560000000000002</v>
      </c>
      <c r="AR20" s="88">
        <v>118914</v>
      </c>
      <c r="AS20" s="87">
        <v>23.324999999999999</v>
      </c>
      <c r="AT20" s="88">
        <v>78936</v>
      </c>
      <c r="AU20" s="87">
        <v>23.335000000000001</v>
      </c>
      <c r="AV20" s="88">
        <v>116181</v>
      </c>
      <c r="AW20" s="87">
        <v>23.09</v>
      </c>
      <c r="AX20" s="88">
        <v>126582</v>
      </c>
      <c r="AY20" s="87">
        <v>23.535</v>
      </c>
      <c r="AZ20" s="88">
        <v>99537</v>
      </c>
      <c r="BA20" s="87">
        <v>23.1</v>
      </c>
      <c r="BB20" s="88">
        <v>99048</v>
      </c>
      <c r="BC20" s="87">
        <v>23.405000000000001</v>
      </c>
      <c r="BD20" s="88">
        <v>122241</v>
      </c>
      <c r="BE20" s="87">
        <v>23.125</v>
      </c>
      <c r="BF20" s="88">
        <v>111088</v>
      </c>
      <c r="BG20" s="87">
        <v>22.73</v>
      </c>
      <c r="BH20" s="88">
        <v>215097</v>
      </c>
      <c r="BI20" s="87">
        <v>23.07</v>
      </c>
      <c r="BJ20" s="88">
        <v>112647</v>
      </c>
      <c r="BK20" s="87">
        <v>23.125</v>
      </c>
      <c r="BL20" s="88">
        <v>109761</v>
      </c>
      <c r="BM20" s="87">
        <v>23.225000000000001</v>
      </c>
      <c r="BN20" s="89">
        <v>55422</v>
      </c>
      <c r="BO20" s="182">
        <v>22.85</v>
      </c>
      <c r="BP20" s="89">
        <v>140361</v>
      </c>
      <c r="BQ20" s="182">
        <v>23.634999999999998</v>
      </c>
      <c r="BR20" s="89">
        <v>128901</v>
      </c>
      <c r="BS20" s="182">
        <v>23.41</v>
      </c>
      <c r="BT20" s="89">
        <v>107694</v>
      </c>
      <c r="BU20" s="182">
        <v>23.774999999999999</v>
      </c>
      <c r="BV20" s="89">
        <v>119214</v>
      </c>
      <c r="BW20" s="182">
        <v>23.295000000000002</v>
      </c>
      <c r="BX20" s="89">
        <v>88206</v>
      </c>
      <c r="BY20" s="182">
        <v>22.984999999999999</v>
      </c>
      <c r="BZ20" s="89">
        <v>66660</v>
      </c>
      <c r="CA20" s="182">
        <v>24.424999999999997</v>
      </c>
      <c r="CB20" s="89">
        <v>80595</v>
      </c>
      <c r="CC20" s="182">
        <v>23.59</v>
      </c>
      <c r="CD20" s="89">
        <v>102165</v>
      </c>
      <c r="CE20" s="182">
        <v>23.93</v>
      </c>
      <c r="CF20" s="89">
        <v>96477</v>
      </c>
      <c r="CG20" s="182">
        <v>24.085000000000001</v>
      </c>
      <c r="CH20" s="89">
        <v>104347</v>
      </c>
      <c r="CI20" s="182">
        <v>23.29</v>
      </c>
      <c r="CJ20" s="89">
        <v>64908</v>
      </c>
      <c r="CK20" s="182">
        <v>23.425000000000001</v>
      </c>
      <c r="CL20" s="89">
        <v>130128</v>
      </c>
      <c r="CM20" s="182">
        <v>23.704999999999998</v>
      </c>
      <c r="CN20" s="89">
        <v>97698</v>
      </c>
      <c r="CO20" s="182">
        <v>23.774999999999999</v>
      </c>
      <c r="CP20" s="89">
        <v>95772</v>
      </c>
      <c r="CQ20" s="182">
        <v>24.130000000000003</v>
      </c>
      <c r="CR20" s="89">
        <v>113790</v>
      </c>
      <c r="CS20" s="182">
        <v>23.97</v>
      </c>
      <c r="CT20" s="89">
        <v>100410</v>
      </c>
      <c r="CU20" s="182">
        <v>23.84</v>
      </c>
      <c r="CV20" s="89">
        <v>93090</v>
      </c>
      <c r="CW20" s="182">
        <v>24.274999999999999</v>
      </c>
      <c r="CX20" s="89">
        <v>110020</v>
      </c>
      <c r="CY20" s="182">
        <v>23.825000000000003</v>
      </c>
      <c r="CZ20" s="89">
        <v>52740</v>
      </c>
      <c r="DA20" s="182">
        <v>26.024999999999999</v>
      </c>
      <c r="DB20" s="31"/>
    </row>
    <row r="21" spans="1:106" x14ac:dyDescent="0.35">
      <c r="A21" s="75"/>
      <c r="B21" s="31"/>
      <c r="D21" s="31"/>
      <c r="F21" s="31"/>
      <c r="H21" s="31"/>
      <c r="J21" s="31"/>
      <c r="L21" s="31"/>
      <c r="N21" s="31"/>
      <c r="P21" s="31"/>
      <c r="R21" s="31"/>
      <c r="T21" s="31"/>
      <c r="V21" s="31"/>
      <c r="X21" s="31"/>
      <c r="Z21" s="31"/>
      <c r="AB21" s="31"/>
      <c r="AD21" s="31"/>
      <c r="AF21" s="31"/>
      <c r="AH21" s="31"/>
      <c r="AJ21" s="31"/>
      <c r="AL21" s="31"/>
      <c r="AN21" s="31"/>
      <c r="AP21" s="31"/>
      <c r="AR21" s="31"/>
      <c r="AT21" s="31"/>
      <c r="AV21" s="31"/>
      <c r="AX21" s="31"/>
      <c r="AZ21" s="31"/>
      <c r="BB21" s="31"/>
      <c r="BD21" s="31"/>
      <c r="BF21" s="31"/>
      <c r="BH21" s="31"/>
      <c r="BJ21" s="31"/>
      <c r="BL21" s="31"/>
      <c r="BN21" s="31"/>
      <c r="BP21" s="31"/>
      <c r="BR21" s="31"/>
      <c r="BT21" s="31"/>
      <c r="BV21" s="31"/>
      <c r="BX21" s="31"/>
      <c r="BZ21" s="31"/>
      <c r="CB21" s="31"/>
      <c r="CD21" s="31"/>
      <c r="CF21" s="31"/>
      <c r="CH21" s="31"/>
      <c r="CJ21" s="31"/>
      <c r="CL21" s="31"/>
      <c r="CN21" s="31"/>
      <c r="CP21" s="31"/>
      <c r="CR21" s="31"/>
      <c r="CT21" s="31"/>
      <c r="CV21" s="31"/>
      <c r="CX21" s="31"/>
      <c r="CZ21" s="31"/>
      <c r="DB21" s="31"/>
    </row>
    <row r="22" spans="1:106" ht="15" thickBot="1" x14ac:dyDescent="0.4">
      <c r="A22" s="76" t="s">
        <v>72</v>
      </c>
    </row>
    <row r="23" spans="1:106" ht="29.5" thickBot="1" x14ac:dyDescent="0.4">
      <c r="A23" s="92" t="s">
        <v>73</v>
      </c>
      <c r="B23" s="93" t="s">
        <v>74</v>
      </c>
      <c r="C23" s="178" t="s">
        <v>94</v>
      </c>
      <c r="D23" s="94" t="s">
        <v>74</v>
      </c>
      <c r="E23" s="178" t="s">
        <v>94</v>
      </c>
      <c r="F23" s="94" t="s">
        <v>74</v>
      </c>
      <c r="G23" s="178" t="s">
        <v>94</v>
      </c>
      <c r="H23" s="94" t="s">
        <v>74</v>
      </c>
      <c r="I23" s="178" t="s">
        <v>94</v>
      </c>
      <c r="J23" s="94" t="s">
        <v>74</v>
      </c>
      <c r="K23" s="178" t="s">
        <v>94</v>
      </c>
      <c r="L23" s="94" t="s">
        <v>74</v>
      </c>
      <c r="M23" s="178" t="s">
        <v>94</v>
      </c>
      <c r="N23" s="94" t="s">
        <v>74</v>
      </c>
      <c r="O23" s="178" t="s">
        <v>94</v>
      </c>
      <c r="P23" s="94" t="s">
        <v>74</v>
      </c>
      <c r="Q23" s="178" t="s">
        <v>94</v>
      </c>
      <c r="R23" s="94" t="s">
        <v>74</v>
      </c>
      <c r="S23" s="178" t="s">
        <v>94</v>
      </c>
      <c r="T23" s="94" t="s">
        <v>74</v>
      </c>
      <c r="U23" s="178" t="s">
        <v>94</v>
      </c>
      <c r="V23" s="94" t="s">
        <v>74</v>
      </c>
      <c r="W23" s="178" t="s">
        <v>94</v>
      </c>
      <c r="X23" s="94" t="s">
        <v>74</v>
      </c>
      <c r="Y23" s="178" t="s">
        <v>94</v>
      </c>
      <c r="Z23" s="94" t="s">
        <v>74</v>
      </c>
      <c r="AA23" s="178" t="s">
        <v>94</v>
      </c>
      <c r="AB23" s="94" t="s">
        <v>74</v>
      </c>
      <c r="AC23" s="178" t="s">
        <v>94</v>
      </c>
      <c r="AD23" s="94" t="s">
        <v>74</v>
      </c>
      <c r="AE23" s="178" t="s">
        <v>94</v>
      </c>
      <c r="AF23" s="94" t="s">
        <v>74</v>
      </c>
      <c r="AG23" s="178" t="s">
        <v>94</v>
      </c>
      <c r="AH23" s="94" t="s">
        <v>74</v>
      </c>
      <c r="AI23" s="178" t="s">
        <v>94</v>
      </c>
      <c r="AJ23" s="94" t="s">
        <v>74</v>
      </c>
      <c r="AK23" s="178" t="s">
        <v>94</v>
      </c>
      <c r="AL23" s="94" t="s">
        <v>74</v>
      </c>
      <c r="AM23" s="178" t="s">
        <v>94</v>
      </c>
      <c r="AN23" s="94" t="s">
        <v>74</v>
      </c>
      <c r="AO23" s="178" t="s">
        <v>94</v>
      </c>
      <c r="AP23" s="94" t="s">
        <v>74</v>
      </c>
      <c r="AQ23" s="178" t="s">
        <v>94</v>
      </c>
      <c r="AR23" s="94" t="s">
        <v>74</v>
      </c>
      <c r="AS23" s="178" t="s">
        <v>94</v>
      </c>
      <c r="AT23" s="94" t="s">
        <v>74</v>
      </c>
      <c r="AU23" s="178" t="s">
        <v>94</v>
      </c>
      <c r="AV23" s="94" t="s">
        <v>74</v>
      </c>
      <c r="AW23" s="178" t="s">
        <v>94</v>
      </c>
      <c r="AX23" s="94" t="s">
        <v>74</v>
      </c>
      <c r="AY23" s="178" t="s">
        <v>94</v>
      </c>
      <c r="AZ23" s="94" t="s">
        <v>74</v>
      </c>
      <c r="BA23" s="178" t="s">
        <v>94</v>
      </c>
      <c r="BB23" s="94" t="s">
        <v>74</v>
      </c>
      <c r="BC23" s="178" t="s">
        <v>94</v>
      </c>
      <c r="BD23" s="94" t="s">
        <v>74</v>
      </c>
      <c r="BE23" s="178" t="s">
        <v>94</v>
      </c>
      <c r="BF23" s="94" t="s">
        <v>74</v>
      </c>
      <c r="BG23" s="178" t="s">
        <v>94</v>
      </c>
      <c r="BH23" s="94" t="s">
        <v>74</v>
      </c>
      <c r="BI23" s="178" t="s">
        <v>94</v>
      </c>
      <c r="BJ23" s="94" t="s">
        <v>74</v>
      </c>
      <c r="BK23" s="178" t="s">
        <v>94</v>
      </c>
      <c r="BL23" s="94" t="s">
        <v>74</v>
      </c>
      <c r="BM23" s="178" t="s">
        <v>94</v>
      </c>
      <c r="BN23" s="94" t="s">
        <v>74</v>
      </c>
      <c r="BO23" s="178" t="s">
        <v>94</v>
      </c>
      <c r="BP23" s="94" t="s">
        <v>74</v>
      </c>
      <c r="BQ23" s="178" t="s">
        <v>94</v>
      </c>
      <c r="BR23" s="94" t="s">
        <v>74</v>
      </c>
      <c r="BS23" s="178" t="s">
        <v>94</v>
      </c>
      <c r="BT23" s="94" t="s">
        <v>74</v>
      </c>
      <c r="BU23" s="178" t="s">
        <v>94</v>
      </c>
      <c r="BV23" s="94" t="s">
        <v>74</v>
      </c>
      <c r="BW23" s="178" t="s">
        <v>94</v>
      </c>
      <c r="BX23" s="94" t="s">
        <v>74</v>
      </c>
      <c r="BY23" s="178" t="s">
        <v>94</v>
      </c>
      <c r="BZ23" s="94" t="s">
        <v>74</v>
      </c>
      <c r="CA23" s="178" t="s">
        <v>94</v>
      </c>
      <c r="CB23" s="94" t="s">
        <v>74</v>
      </c>
      <c r="CC23" s="178" t="s">
        <v>94</v>
      </c>
      <c r="CD23" s="94" t="s">
        <v>74</v>
      </c>
      <c r="CE23" s="178" t="s">
        <v>94</v>
      </c>
      <c r="CF23" s="94" t="s">
        <v>74</v>
      </c>
      <c r="CG23" s="178" t="s">
        <v>94</v>
      </c>
      <c r="CH23" s="94" t="s">
        <v>74</v>
      </c>
      <c r="CI23" s="178" t="s">
        <v>94</v>
      </c>
      <c r="CJ23" s="94" t="s">
        <v>74</v>
      </c>
      <c r="CK23" s="178" t="s">
        <v>94</v>
      </c>
      <c r="CL23" s="94" t="s">
        <v>74</v>
      </c>
      <c r="CM23" s="178" t="s">
        <v>94</v>
      </c>
      <c r="CN23" s="94" t="s">
        <v>74</v>
      </c>
      <c r="CO23" s="178" t="s">
        <v>94</v>
      </c>
      <c r="CP23" s="94" t="s">
        <v>74</v>
      </c>
      <c r="CQ23" s="178" t="s">
        <v>94</v>
      </c>
      <c r="CR23" s="94" t="s">
        <v>74</v>
      </c>
      <c r="CS23" s="178" t="s">
        <v>94</v>
      </c>
      <c r="CT23" s="94" t="s">
        <v>74</v>
      </c>
      <c r="CU23" s="178" t="s">
        <v>94</v>
      </c>
      <c r="CV23" s="94" t="s">
        <v>74</v>
      </c>
      <c r="CW23" s="178" t="s">
        <v>94</v>
      </c>
      <c r="CX23" s="94" t="s">
        <v>74</v>
      </c>
      <c r="CY23" s="178" t="s">
        <v>94</v>
      </c>
      <c r="CZ23" s="94" t="s">
        <v>74</v>
      </c>
      <c r="DA23" s="179" t="s">
        <v>94</v>
      </c>
    </row>
    <row r="24" spans="1:106" ht="15" thickBot="1" x14ac:dyDescent="0.4">
      <c r="A24" s="85" t="s">
        <v>9</v>
      </c>
      <c r="B24" s="86">
        <v>146440</v>
      </c>
      <c r="C24" s="87">
        <v>23.68</v>
      </c>
      <c r="D24" s="88">
        <v>111840</v>
      </c>
      <c r="E24" s="87">
        <v>23.63</v>
      </c>
      <c r="F24" s="88">
        <v>147240</v>
      </c>
      <c r="G24" s="87">
        <v>23.58</v>
      </c>
      <c r="H24" s="88">
        <v>259050</v>
      </c>
      <c r="I24" s="87">
        <v>22.58</v>
      </c>
      <c r="J24" s="88">
        <v>135540</v>
      </c>
      <c r="K24" s="87">
        <v>24.54</v>
      </c>
      <c r="L24" s="88">
        <v>117700</v>
      </c>
      <c r="M24" s="87">
        <v>24.05</v>
      </c>
      <c r="N24" s="88">
        <v>110910</v>
      </c>
      <c r="O24" s="87">
        <v>23.55</v>
      </c>
      <c r="P24" s="88">
        <v>123700</v>
      </c>
      <c r="Q24" s="87">
        <v>23.86</v>
      </c>
      <c r="R24" s="88">
        <v>116660</v>
      </c>
      <c r="S24" s="87">
        <v>24.53</v>
      </c>
      <c r="T24" s="88">
        <v>159160</v>
      </c>
      <c r="U24" s="87">
        <v>23.84</v>
      </c>
      <c r="V24" s="88">
        <v>123060</v>
      </c>
      <c r="W24" s="87">
        <v>24.03</v>
      </c>
      <c r="X24" s="88">
        <v>135930</v>
      </c>
      <c r="Y24" s="87">
        <v>24.04</v>
      </c>
      <c r="Z24" s="88">
        <v>146920</v>
      </c>
      <c r="AA24" s="87">
        <v>23.68</v>
      </c>
      <c r="AB24" s="88">
        <v>134840</v>
      </c>
      <c r="AC24" s="87">
        <v>24.69</v>
      </c>
      <c r="AD24" s="88">
        <v>117120</v>
      </c>
      <c r="AE24" s="87">
        <v>24.53</v>
      </c>
      <c r="AF24" s="88">
        <v>206040</v>
      </c>
      <c r="AG24" s="87">
        <v>23.18</v>
      </c>
      <c r="AH24" s="88">
        <v>141720</v>
      </c>
      <c r="AI24" s="87">
        <v>23.79</v>
      </c>
      <c r="AJ24" s="88">
        <v>64020</v>
      </c>
      <c r="AK24" s="87">
        <v>23.64</v>
      </c>
      <c r="AL24" s="88">
        <v>126420</v>
      </c>
      <c r="AM24" s="87">
        <v>23.58</v>
      </c>
      <c r="AN24" s="88">
        <v>138720</v>
      </c>
      <c r="AO24" s="87">
        <v>23.9</v>
      </c>
      <c r="AP24" s="88">
        <v>199020</v>
      </c>
      <c r="AQ24" s="87">
        <v>22.89</v>
      </c>
      <c r="AR24" s="88">
        <v>106620</v>
      </c>
      <c r="AS24" s="87">
        <v>24.06</v>
      </c>
      <c r="AT24" s="88">
        <v>121190</v>
      </c>
      <c r="AU24" s="87">
        <v>24.69</v>
      </c>
      <c r="AV24" s="88">
        <v>135200</v>
      </c>
      <c r="AW24" s="87">
        <v>22.91</v>
      </c>
      <c r="AX24" s="88">
        <v>122680</v>
      </c>
      <c r="AY24" s="87">
        <v>23.78</v>
      </c>
      <c r="AZ24" s="88">
        <v>209550</v>
      </c>
      <c r="BA24" s="87">
        <v>22.99</v>
      </c>
      <c r="BB24" s="88">
        <v>127110</v>
      </c>
      <c r="BC24" s="87">
        <v>24.03</v>
      </c>
      <c r="BD24" s="88">
        <v>106690</v>
      </c>
      <c r="BE24" s="87">
        <v>23.69</v>
      </c>
      <c r="BF24" s="88">
        <v>151900</v>
      </c>
      <c r="BG24" s="87">
        <v>24.18</v>
      </c>
      <c r="BH24" s="88">
        <v>150180</v>
      </c>
      <c r="BI24" s="87">
        <v>23.61</v>
      </c>
      <c r="BJ24" s="88">
        <v>124440</v>
      </c>
      <c r="BK24" s="87">
        <v>23.38</v>
      </c>
      <c r="BL24" s="88">
        <v>135300</v>
      </c>
      <c r="BM24" s="87">
        <v>23.82</v>
      </c>
      <c r="BN24" s="89">
        <v>39440</v>
      </c>
      <c r="BO24" s="182">
        <v>25.14</v>
      </c>
      <c r="BP24" s="89">
        <v>330080</v>
      </c>
      <c r="BQ24" s="182">
        <v>23.07</v>
      </c>
      <c r="BR24" s="89">
        <v>138460</v>
      </c>
      <c r="BS24" s="182">
        <v>23.39</v>
      </c>
      <c r="BT24" s="89">
        <v>134860</v>
      </c>
      <c r="BU24" s="182">
        <v>23.94</v>
      </c>
      <c r="BV24" s="89">
        <v>142020</v>
      </c>
      <c r="BW24" s="182">
        <v>23.94</v>
      </c>
      <c r="BX24" s="89">
        <v>122320</v>
      </c>
      <c r="BY24" s="182">
        <v>23.94</v>
      </c>
      <c r="BZ24" s="89">
        <v>114640</v>
      </c>
      <c r="CA24" s="182">
        <v>23.94</v>
      </c>
      <c r="CB24" s="90">
        <v>109840</v>
      </c>
      <c r="CC24" s="183">
        <v>24.64</v>
      </c>
      <c r="CD24" s="91">
        <v>110920</v>
      </c>
      <c r="CE24" s="184">
        <v>24.85</v>
      </c>
      <c r="CF24" s="91">
        <v>104410</v>
      </c>
      <c r="CG24" s="184">
        <v>24.06</v>
      </c>
      <c r="CH24" s="89">
        <v>111980</v>
      </c>
      <c r="CI24" s="182">
        <v>24.06</v>
      </c>
      <c r="CJ24" s="89">
        <v>72560</v>
      </c>
      <c r="CK24" s="182">
        <v>23.84</v>
      </c>
      <c r="CL24" s="89">
        <v>163170</v>
      </c>
      <c r="CM24" s="182">
        <v>23.23</v>
      </c>
      <c r="CN24" s="89">
        <v>106780</v>
      </c>
      <c r="CO24" s="182">
        <v>23.06</v>
      </c>
      <c r="CP24" s="89">
        <v>112540</v>
      </c>
      <c r="CQ24" s="182">
        <v>24.64</v>
      </c>
      <c r="CR24" s="89">
        <v>112320</v>
      </c>
      <c r="CS24" s="182">
        <v>23.59</v>
      </c>
      <c r="CT24" s="89">
        <v>144280</v>
      </c>
      <c r="CU24" s="182">
        <v>22.64</v>
      </c>
      <c r="CV24" s="89">
        <v>192052</v>
      </c>
      <c r="CW24" s="182">
        <v>23.54</v>
      </c>
      <c r="CX24" s="89">
        <v>172200</v>
      </c>
      <c r="CY24" s="182">
        <v>23.91</v>
      </c>
      <c r="CZ24" s="89">
        <v>81480</v>
      </c>
      <c r="DA24" s="182">
        <v>23.8</v>
      </c>
      <c r="DB24" s="31"/>
    </row>
    <row r="25" spans="1:106" x14ac:dyDescent="0.35">
      <c r="A25" s="75"/>
      <c r="B25" s="31"/>
      <c r="D25" s="31"/>
      <c r="F25" s="31"/>
      <c r="H25" s="31"/>
      <c r="J25" s="31"/>
      <c r="L25" s="31"/>
      <c r="N25" s="31"/>
      <c r="P25" s="31"/>
      <c r="R25" s="31"/>
      <c r="T25" s="31"/>
      <c r="V25" s="31"/>
      <c r="X25" s="31"/>
      <c r="Z25" s="31"/>
      <c r="AB25" s="31"/>
      <c r="AD25" s="31"/>
      <c r="AF25" s="31"/>
      <c r="AH25" s="31"/>
      <c r="AJ25" s="31"/>
      <c r="AL25" s="31"/>
      <c r="AN25" s="31"/>
      <c r="AP25" s="31"/>
      <c r="AR25" s="31"/>
      <c r="AT25" s="31"/>
      <c r="AV25" s="31"/>
      <c r="AX25" s="31"/>
      <c r="AZ25" s="31"/>
      <c r="BB25" s="31"/>
      <c r="BD25" s="31"/>
      <c r="BF25" s="31"/>
      <c r="BH25" s="31"/>
      <c r="BJ25" s="31"/>
      <c r="BL25" s="31"/>
      <c r="BN25" s="31"/>
      <c r="BP25" s="31"/>
      <c r="BR25" s="31"/>
      <c r="BT25" s="31"/>
      <c r="BV25" s="31"/>
      <c r="BX25" s="31"/>
      <c r="BZ25" s="31"/>
      <c r="CB25" s="31"/>
      <c r="CD25" s="31"/>
      <c r="CF25" s="31"/>
      <c r="CH25" s="31"/>
      <c r="CJ25" s="31"/>
      <c r="CL25" s="31"/>
      <c r="CN25" s="31"/>
      <c r="CP25" s="31"/>
      <c r="CR25" s="31"/>
      <c r="CT25" s="31"/>
      <c r="CV25" s="31"/>
      <c r="CX25" s="31"/>
      <c r="CZ25" s="31"/>
      <c r="DB25" s="31"/>
    </row>
    <row r="26" spans="1:106" x14ac:dyDescent="0.35">
      <c r="DB26" s="31"/>
    </row>
  </sheetData>
  <mergeCells count="52">
    <mergeCell ref="CT3:CU3"/>
    <mergeCell ref="CV3:CW3"/>
    <mergeCell ref="CX3:CY3"/>
    <mergeCell ref="CZ3:DA3"/>
    <mergeCell ref="CH3:CI3"/>
    <mergeCell ref="CJ3:CK3"/>
    <mergeCell ref="CL3:CM3"/>
    <mergeCell ref="CN3:CO3"/>
    <mergeCell ref="CP3:CQ3"/>
    <mergeCell ref="CR3:CS3"/>
    <mergeCell ref="CF3:CG3"/>
    <mergeCell ref="BJ3:BK3"/>
    <mergeCell ref="BL3:BM3"/>
    <mergeCell ref="BN3:BO3"/>
    <mergeCell ref="BP3:BQ3"/>
    <mergeCell ref="BR3:BS3"/>
    <mergeCell ref="BT3:BU3"/>
    <mergeCell ref="BV3:BW3"/>
    <mergeCell ref="BX3:BY3"/>
    <mergeCell ref="BZ3:CA3"/>
    <mergeCell ref="CB3:CC3"/>
    <mergeCell ref="CD3:CE3"/>
    <mergeCell ref="BH3:BI3"/>
    <mergeCell ref="AL3:AM3"/>
    <mergeCell ref="AN3:AO3"/>
    <mergeCell ref="AP3:AQ3"/>
    <mergeCell ref="AR3:AS3"/>
    <mergeCell ref="AT3:AU3"/>
    <mergeCell ref="AV3:AW3"/>
    <mergeCell ref="AX3:AY3"/>
    <mergeCell ref="AZ3:BA3"/>
    <mergeCell ref="BB3:BC3"/>
    <mergeCell ref="BD3:BE3"/>
    <mergeCell ref="BF3:BG3"/>
    <mergeCell ref="AJ3:AK3"/>
    <mergeCell ref="N3:O3"/>
    <mergeCell ref="P3:Q3"/>
    <mergeCell ref="R3:S3"/>
    <mergeCell ref="T3:U3"/>
    <mergeCell ref="V3:W3"/>
    <mergeCell ref="X3:Y3"/>
    <mergeCell ref="Z3:AA3"/>
    <mergeCell ref="AB3:AC3"/>
    <mergeCell ref="AD3:AE3"/>
    <mergeCell ref="AF3:AG3"/>
    <mergeCell ref="AH3:AI3"/>
    <mergeCell ref="L3:M3"/>
    <mergeCell ref="B3:C3"/>
    <mergeCell ref="D3:E3"/>
    <mergeCell ref="F3:G3"/>
    <mergeCell ref="H3:I3"/>
    <mergeCell ref="J3:K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
  <sheetViews>
    <sheetView workbookViewId="0"/>
  </sheetViews>
  <sheetFormatPr defaultColWidth="8.90625" defaultRowHeight="14.5" x14ac:dyDescent="0.35"/>
  <cols>
    <col min="1" max="1" width="40" customWidth="1"/>
    <col min="2" max="2" width="16.453125" customWidth="1"/>
    <col min="3" max="3" width="14.6328125" customWidth="1"/>
    <col min="4" max="4" width="13" customWidth="1"/>
  </cols>
  <sheetData>
    <row r="1" spans="1:8" ht="18.5" x14ac:dyDescent="0.45">
      <c r="A1" s="32" t="s">
        <v>14</v>
      </c>
    </row>
    <row r="3" spans="1:8" x14ac:dyDescent="0.35">
      <c r="A3" t="s">
        <v>112</v>
      </c>
    </row>
    <row r="4" spans="1:8" ht="15" thickBot="1" x14ac:dyDescent="0.4"/>
    <row r="5" spans="1:8" ht="15" thickBot="1" x14ac:dyDescent="0.4">
      <c r="A5" s="135" t="s">
        <v>15</v>
      </c>
      <c r="B5" s="103" t="s">
        <v>25</v>
      </c>
      <c r="C5" s="102"/>
      <c r="D5" s="103"/>
      <c r="E5" s="104" t="s">
        <v>16</v>
      </c>
      <c r="F5" s="105" t="s">
        <v>17</v>
      </c>
      <c r="G5" s="105" t="s">
        <v>18</v>
      </c>
      <c r="H5" s="106" t="s">
        <v>19</v>
      </c>
    </row>
    <row r="6" spans="1:8" ht="15" thickBot="1" x14ac:dyDescent="0.4">
      <c r="A6" s="109"/>
      <c r="B6" s="110" t="s">
        <v>20</v>
      </c>
      <c r="C6" s="100" t="s">
        <v>21</v>
      </c>
      <c r="D6" s="101" t="s">
        <v>22</v>
      </c>
      <c r="E6" s="111"/>
      <c r="F6" s="112"/>
      <c r="G6" s="112"/>
      <c r="H6" s="113"/>
    </row>
    <row r="7" spans="1:8" x14ac:dyDescent="0.35">
      <c r="A7" s="107" t="s">
        <v>23</v>
      </c>
      <c r="B7" s="114">
        <v>8.9979999999999993</v>
      </c>
      <c r="C7" s="97">
        <v>0</v>
      </c>
      <c r="D7" s="99"/>
      <c r="E7" s="29"/>
      <c r="F7" s="29"/>
      <c r="G7" s="29"/>
      <c r="H7" s="115"/>
    </row>
    <row r="8" spans="1:8" ht="15" thickBot="1" x14ac:dyDescent="0.4">
      <c r="A8" s="108" t="s">
        <v>24</v>
      </c>
      <c r="B8" s="116">
        <v>2843.8840000000005</v>
      </c>
      <c r="C8" s="117">
        <v>58238.500999999997</v>
      </c>
      <c r="D8" s="118">
        <v>0</v>
      </c>
      <c r="E8" s="118">
        <v>0</v>
      </c>
      <c r="F8" s="118">
        <v>0</v>
      </c>
      <c r="G8" s="118">
        <v>0</v>
      </c>
      <c r="H8" s="119">
        <v>0</v>
      </c>
    </row>
    <row r="10" spans="1:8" x14ac:dyDescent="0.35">
      <c r="A10" t="s">
        <v>102</v>
      </c>
    </row>
    <row r="11" spans="1:8" ht="15" thickBot="1" x14ac:dyDescent="0.4"/>
    <row r="12" spans="1:8" ht="15" thickBot="1" x14ac:dyDescent="0.4">
      <c r="A12" s="135" t="s">
        <v>26</v>
      </c>
      <c r="B12" s="120" t="s">
        <v>33</v>
      </c>
      <c r="C12" s="120"/>
      <c r="D12" s="121"/>
      <c r="E12" s="104" t="s">
        <v>16</v>
      </c>
      <c r="F12" s="105" t="s">
        <v>17</v>
      </c>
      <c r="G12" s="105" t="s">
        <v>18</v>
      </c>
      <c r="H12" s="106" t="s">
        <v>19</v>
      </c>
    </row>
    <row r="13" spans="1:8" ht="15" thickBot="1" x14ac:dyDescent="0.4">
      <c r="A13" s="109"/>
      <c r="B13" s="110" t="s">
        <v>27</v>
      </c>
      <c r="C13" s="100" t="s">
        <v>28</v>
      </c>
      <c r="D13" s="101" t="s">
        <v>22</v>
      </c>
      <c r="E13" s="111"/>
      <c r="F13" s="112"/>
      <c r="G13" s="112"/>
      <c r="H13" s="113"/>
    </row>
    <row r="14" spans="1:8" x14ac:dyDescent="0.35">
      <c r="A14" s="122" t="s">
        <v>29</v>
      </c>
      <c r="B14" s="114">
        <v>2.9689999999999999</v>
      </c>
      <c r="C14" s="97">
        <v>0</v>
      </c>
      <c r="D14" s="99"/>
      <c r="E14" s="29"/>
      <c r="F14" s="29"/>
      <c r="G14" s="29"/>
      <c r="H14" s="115"/>
    </row>
    <row r="15" spans="1:8" x14ac:dyDescent="0.35">
      <c r="A15" s="123" t="s">
        <v>30</v>
      </c>
      <c r="B15" s="125">
        <v>1118.722</v>
      </c>
      <c r="C15" s="29"/>
      <c r="D15" s="25">
        <v>0</v>
      </c>
      <c r="E15" s="29"/>
      <c r="F15" s="29"/>
      <c r="G15" s="29"/>
      <c r="H15" s="115"/>
    </row>
    <row r="16" spans="1:8" x14ac:dyDescent="0.35">
      <c r="A16" s="123" t="s">
        <v>31</v>
      </c>
      <c r="B16" s="126"/>
      <c r="C16" s="98">
        <v>48501.383999999998</v>
      </c>
      <c r="D16" s="25">
        <v>0</v>
      </c>
      <c r="E16" s="25">
        <v>0</v>
      </c>
      <c r="F16" s="25">
        <v>0</v>
      </c>
      <c r="G16" s="25">
        <v>0</v>
      </c>
      <c r="H16" s="127">
        <v>0</v>
      </c>
    </row>
    <row r="17" spans="1:8" ht="15" thickBot="1" x14ac:dyDescent="0.4">
      <c r="A17" s="124" t="s">
        <v>32</v>
      </c>
      <c r="B17" s="114">
        <v>0.39</v>
      </c>
      <c r="C17" s="128">
        <v>0</v>
      </c>
      <c r="D17" s="118">
        <v>0</v>
      </c>
      <c r="E17" s="129"/>
      <c r="F17" s="129"/>
      <c r="G17" s="129"/>
      <c r="H17" s="13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22"/>
  <sheetViews>
    <sheetView zoomScaleNormal="100" workbookViewId="0"/>
  </sheetViews>
  <sheetFormatPr defaultColWidth="9.08984375" defaultRowHeight="14.5" x14ac:dyDescent="0.35"/>
  <cols>
    <col min="1" max="1" width="34.81640625" customWidth="1"/>
    <col min="2" max="2" width="15.54296875" customWidth="1"/>
    <col min="3" max="3" width="15.453125" customWidth="1"/>
    <col min="4" max="4" width="11.6328125" customWidth="1"/>
    <col min="5" max="5" width="10.90625" customWidth="1"/>
    <col min="6" max="6" width="10.453125" customWidth="1"/>
    <col min="7" max="7" width="12" customWidth="1"/>
    <col min="8" max="8" width="12.1796875" customWidth="1"/>
    <col min="9" max="9" width="10.7265625" customWidth="1"/>
    <col min="10" max="10" width="11.453125" customWidth="1"/>
    <col min="11" max="11" width="10.6328125" customWidth="1"/>
    <col min="12" max="12" width="10.26953125" customWidth="1"/>
    <col min="17" max="17" width="12.36328125" customWidth="1"/>
    <col min="18" max="18" width="9.81640625" bestFit="1" customWidth="1"/>
    <col min="19" max="19" width="13.36328125" customWidth="1"/>
    <col min="20" max="20" width="10.08984375" customWidth="1"/>
    <col min="22" max="22" width="13.6328125" bestFit="1" customWidth="1"/>
    <col min="23" max="23" width="10.6328125" customWidth="1"/>
    <col min="24" max="24" width="11" customWidth="1"/>
    <col min="25" max="25" width="10.54296875" customWidth="1"/>
    <col min="27" max="27" width="10.54296875" customWidth="1"/>
    <col min="28" max="28" width="12" style="131" bestFit="1" customWidth="1"/>
  </cols>
  <sheetData>
    <row r="1" spans="1:9" ht="18.5" x14ac:dyDescent="0.45">
      <c r="A1" s="32" t="s">
        <v>34</v>
      </c>
    </row>
    <row r="3" spans="1:9" x14ac:dyDescent="0.35">
      <c r="A3" t="s">
        <v>95</v>
      </c>
    </row>
    <row r="4" spans="1:9" ht="15" thickBot="1" x14ac:dyDescent="0.4"/>
    <row r="5" spans="1:9" ht="15" thickBot="1" x14ac:dyDescent="0.4">
      <c r="A5" s="38"/>
      <c r="B5" s="153">
        <v>2018</v>
      </c>
      <c r="C5" s="154">
        <v>2019</v>
      </c>
      <c r="D5" s="154">
        <v>2020</v>
      </c>
      <c r="E5" s="154">
        <v>2021</v>
      </c>
      <c r="F5" s="152">
        <v>2022</v>
      </c>
      <c r="G5" s="152">
        <v>2023</v>
      </c>
      <c r="H5" s="152">
        <v>2024</v>
      </c>
      <c r="I5" s="152">
        <v>2025</v>
      </c>
    </row>
    <row r="6" spans="1:9" x14ac:dyDescent="0.35">
      <c r="A6" s="39" t="s">
        <v>35</v>
      </c>
      <c r="B6" s="136">
        <v>211.82</v>
      </c>
      <c r="C6" s="137">
        <v>209.93</v>
      </c>
      <c r="D6" s="137">
        <v>207.96</v>
      </c>
      <c r="E6" s="137">
        <v>231.84</v>
      </c>
      <c r="F6" s="70">
        <v>289.013220379583</v>
      </c>
      <c r="G6" s="71">
        <v>306.425702240367</v>
      </c>
      <c r="H6" s="71">
        <v>294.16580211713921</v>
      </c>
      <c r="I6" s="71">
        <v>299.48067053250094</v>
      </c>
    </row>
    <row r="7" spans="1:9" ht="15" thickBot="1" x14ac:dyDescent="0.4">
      <c r="A7" s="40" t="s">
        <v>36</v>
      </c>
      <c r="B7" s="67">
        <v>2898826</v>
      </c>
      <c r="C7" s="68">
        <v>2849017</v>
      </c>
      <c r="D7" s="68">
        <v>2709938</v>
      </c>
      <c r="E7" s="68">
        <v>2454861</v>
      </c>
      <c r="F7" s="68">
        <v>2296043</v>
      </c>
      <c r="G7" s="69">
        <v>2342339</v>
      </c>
      <c r="H7" s="69">
        <v>2354120</v>
      </c>
      <c r="I7" s="69">
        <v>2529855</v>
      </c>
    </row>
    <row r="9" spans="1:9" x14ac:dyDescent="0.35">
      <c r="A9" t="s">
        <v>113</v>
      </c>
      <c r="H9" t="s">
        <v>114</v>
      </c>
    </row>
    <row r="10" spans="1:9" ht="15" thickBot="1" x14ac:dyDescent="0.4"/>
    <row r="11" spans="1:9" ht="15" thickBot="1" x14ac:dyDescent="0.4">
      <c r="A11" s="56" t="s">
        <v>12</v>
      </c>
      <c r="B11" s="55" t="s">
        <v>37</v>
      </c>
      <c r="C11" s="36" t="s">
        <v>96</v>
      </c>
    </row>
    <row r="12" spans="1:9" ht="15" x14ac:dyDescent="0.4">
      <c r="A12" s="57">
        <v>1</v>
      </c>
      <c r="B12" s="41">
        <v>31942</v>
      </c>
      <c r="C12" s="138">
        <v>295.67</v>
      </c>
      <c r="D12" s="156"/>
    </row>
    <row r="13" spans="1:9" ht="15" x14ac:dyDescent="0.4">
      <c r="A13" s="58">
        <v>2</v>
      </c>
      <c r="B13" s="65">
        <v>57696</v>
      </c>
      <c r="C13" s="139">
        <v>274.68</v>
      </c>
      <c r="D13" s="156"/>
    </row>
    <row r="14" spans="1:9" ht="15" x14ac:dyDescent="0.4">
      <c r="A14" s="58">
        <v>3</v>
      </c>
      <c r="B14" s="65">
        <v>54009</v>
      </c>
      <c r="C14" s="139">
        <v>303.14</v>
      </c>
      <c r="D14" s="156"/>
    </row>
    <row r="15" spans="1:9" ht="15" x14ac:dyDescent="0.4">
      <c r="A15" s="58">
        <v>4</v>
      </c>
      <c r="B15" s="65">
        <v>47392</v>
      </c>
      <c r="C15" s="139">
        <v>305.04000000000002</v>
      </c>
      <c r="D15" s="156"/>
    </row>
    <row r="16" spans="1:9" ht="15" x14ac:dyDescent="0.4">
      <c r="A16" s="58">
        <v>5</v>
      </c>
      <c r="B16" s="65">
        <v>43784</v>
      </c>
      <c r="C16" s="139">
        <v>306.39999999999998</v>
      </c>
      <c r="D16" s="156"/>
    </row>
    <row r="17" spans="1:4" ht="15" x14ac:dyDescent="0.4">
      <c r="A17" s="58">
        <v>6</v>
      </c>
      <c r="B17" s="65">
        <v>53979</v>
      </c>
      <c r="C17" s="139">
        <v>304.47000000000003</v>
      </c>
      <c r="D17" s="156"/>
    </row>
    <row r="18" spans="1:4" ht="15" x14ac:dyDescent="0.4">
      <c r="A18" s="58">
        <v>7</v>
      </c>
      <c r="B18" s="65">
        <v>53711</v>
      </c>
      <c r="C18" s="139">
        <v>305.95999999999998</v>
      </c>
      <c r="D18" s="156"/>
    </row>
    <row r="19" spans="1:4" ht="15" x14ac:dyDescent="0.4">
      <c r="A19" s="58">
        <v>8</v>
      </c>
      <c r="B19" s="65">
        <v>46967</v>
      </c>
      <c r="C19" s="139">
        <v>307.02999999999997</v>
      </c>
      <c r="D19" s="156"/>
    </row>
    <row r="20" spans="1:4" ht="15" x14ac:dyDescent="0.4">
      <c r="A20" s="58">
        <v>9</v>
      </c>
      <c r="B20" s="65">
        <v>49535</v>
      </c>
      <c r="C20" s="139">
        <v>303.77999999999997</v>
      </c>
      <c r="D20" s="156"/>
    </row>
    <row r="21" spans="1:4" ht="15" x14ac:dyDescent="0.4">
      <c r="A21" s="58">
        <v>10</v>
      </c>
      <c r="B21" s="65">
        <v>47486</v>
      </c>
      <c r="C21" s="139">
        <v>305.41000000000003</v>
      </c>
      <c r="D21" s="156"/>
    </row>
    <row r="22" spans="1:4" ht="15" x14ac:dyDescent="0.4">
      <c r="A22" s="58">
        <v>11</v>
      </c>
      <c r="B22" s="65">
        <v>49676</v>
      </c>
      <c r="C22" s="139">
        <v>301.91000000000003</v>
      </c>
      <c r="D22" s="156"/>
    </row>
    <row r="23" spans="1:4" ht="15" x14ac:dyDescent="0.4">
      <c r="A23" s="58">
        <v>12</v>
      </c>
      <c r="B23" s="65">
        <v>102006</v>
      </c>
      <c r="C23" s="139">
        <v>246.52</v>
      </c>
      <c r="D23" s="156"/>
    </row>
    <row r="24" spans="1:4" ht="15" x14ac:dyDescent="0.4">
      <c r="A24" s="58">
        <v>13</v>
      </c>
      <c r="B24" s="65">
        <v>50528</v>
      </c>
      <c r="C24" s="139">
        <v>299.26</v>
      </c>
      <c r="D24" s="156"/>
    </row>
    <row r="25" spans="1:4" ht="15" x14ac:dyDescent="0.4">
      <c r="A25" s="58">
        <v>14</v>
      </c>
      <c r="B25" s="65">
        <v>45193</v>
      </c>
      <c r="C25" s="139">
        <v>294.47000000000003</v>
      </c>
      <c r="D25" s="156"/>
    </row>
    <row r="26" spans="1:4" ht="15" x14ac:dyDescent="0.4">
      <c r="A26" s="58">
        <v>15</v>
      </c>
      <c r="B26" s="65">
        <v>44662</v>
      </c>
      <c r="C26" s="139">
        <v>298.32</v>
      </c>
      <c r="D26" s="156"/>
    </row>
    <row r="27" spans="1:4" ht="15" x14ac:dyDescent="0.4">
      <c r="A27" s="58">
        <v>16</v>
      </c>
      <c r="B27" s="65">
        <v>55505</v>
      </c>
      <c r="C27" s="139">
        <v>302.49</v>
      </c>
      <c r="D27" s="156"/>
    </row>
    <row r="28" spans="1:4" ht="15" x14ac:dyDescent="0.4">
      <c r="A28" s="58">
        <v>17</v>
      </c>
      <c r="B28" s="65">
        <v>40144</v>
      </c>
      <c r="C28" s="139">
        <v>298.10000000000002</v>
      </c>
      <c r="D28" s="156"/>
    </row>
    <row r="29" spans="1:4" ht="15" x14ac:dyDescent="0.4">
      <c r="A29" s="58">
        <v>18</v>
      </c>
      <c r="B29" s="65">
        <v>28840</v>
      </c>
      <c r="C29" s="139">
        <v>298.31</v>
      </c>
      <c r="D29" s="156"/>
    </row>
    <row r="30" spans="1:4" ht="15" x14ac:dyDescent="0.4">
      <c r="A30" s="58">
        <v>19</v>
      </c>
      <c r="B30" s="65">
        <v>42548</v>
      </c>
      <c r="C30" s="139">
        <v>298.64999999999998</v>
      </c>
      <c r="D30" s="156"/>
    </row>
    <row r="31" spans="1:4" ht="15" x14ac:dyDescent="0.4">
      <c r="A31" s="58">
        <v>20</v>
      </c>
      <c r="B31" s="65">
        <v>44676</v>
      </c>
      <c r="C31" s="139">
        <v>300.83999999999997</v>
      </c>
      <c r="D31" s="156"/>
    </row>
    <row r="32" spans="1:4" ht="15" x14ac:dyDescent="0.4">
      <c r="A32" s="58">
        <v>21</v>
      </c>
      <c r="B32" s="65">
        <v>41424</v>
      </c>
      <c r="C32" s="139">
        <v>296.49</v>
      </c>
      <c r="D32" s="156"/>
    </row>
    <row r="33" spans="1:8" ht="15" x14ac:dyDescent="0.4">
      <c r="A33" s="58">
        <v>22</v>
      </c>
      <c r="B33" s="65">
        <v>56815</v>
      </c>
      <c r="C33" s="139">
        <v>297.7</v>
      </c>
      <c r="D33" s="156"/>
      <c r="E33" s="155"/>
    </row>
    <row r="34" spans="1:8" ht="15" x14ac:dyDescent="0.4">
      <c r="A34" s="58">
        <v>23</v>
      </c>
      <c r="B34" s="65">
        <v>47940</v>
      </c>
      <c r="C34" s="139">
        <v>302.11</v>
      </c>
      <c r="D34" s="156"/>
    </row>
    <row r="35" spans="1:8" ht="15" x14ac:dyDescent="0.4">
      <c r="A35" s="58">
        <v>24</v>
      </c>
      <c r="B35" s="65">
        <v>38148</v>
      </c>
      <c r="C35" s="139">
        <v>300.41000000000003</v>
      </c>
      <c r="D35" s="156"/>
      <c r="E35" s="155"/>
    </row>
    <row r="36" spans="1:8" ht="15" x14ac:dyDescent="0.4">
      <c r="A36" s="58">
        <v>25</v>
      </c>
      <c r="B36" s="65">
        <v>43473</v>
      </c>
      <c r="C36" s="139">
        <v>294.81</v>
      </c>
      <c r="D36" s="156"/>
      <c r="H36" t="s">
        <v>115</v>
      </c>
    </row>
    <row r="37" spans="1:8" ht="15" x14ac:dyDescent="0.4">
      <c r="A37" s="58">
        <v>26</v>
      </c>
      <c r="B37" s="65">
        <v>39572</v>
      </c>
      <c r="C37" s="139">
        <v>299.54000000000002</v>
      </c>
      <c r="D37" s="156"/>
    </row>
    <row r="38" spans="1:8" ht="15" x14ac:dyDescent="0.4">
      <c r="A38" s="58">
        <v>27</v>
      </c>
      <c r="B38" s="65">
        <v>42750</v>
      </c>
      <c r="C38" s="139">
        <v>296.82</v>
      </c>
      <c r="D38" s="156"/>
    </row>
    <row r="39" spans="1:8" ht="15" x14ac:dyDescent="0.4">
      <c r="A39" s="58">
        <v>28</v>
      </c>
      <c r="B39" s="65">
        <v>38464</v>
      </c>
      <c r="C39" s="139">
        <v>299.14999999999998</v>
      </c>
      <c r="D39" s="156"/>
    </row>
    <row r="40" spans="1:8" ht="15" x14ac:dyDescent="0.4">
      <c r="A40" s="58">
        <v>29</v>
      </c>
      <c r="B40" s="65">
        <v>28593</v>
      </c>
      <c r="C40" s="139">
        <v>359.11</v>
      </c>
      <c r="D40" s="156"/>
    </row>
    <row r="41" spans="1:8" ht="15" x14ac:dyDescent="0.4">
      <c r="A41" s="58">
        <v>30</v>
      </c>
      <c r="B41" s="65">
        <v>44613</v>
      </c>
      <c r="C41" s="139">
        <v>298.49</v>
      </c>
      <c r="D41" s="156"/>
    </row>
    <row r="42" spans="1:8" ht="15" x14ac:dyDescent="0.4">
      <c r="A42" s="58">
        <v>31</v>
      </c>
      <c r="B42" s="65">
        <v>35075</v>
      </c>
      <c r="C42" s="139">
        <v>297.47000000000003</v>
      </c>
      <c r="D42" s="156"/>
    </row>
    <row r="43" spans="1:8" ht="15" x14ac:dyDescent="0.4">
      <c r="A43" s="58">
        <v>32</v>
      </c>
      <c r="B43" s="65">
        <v>41232</v>
      </c>
      <c r="C43" s="139">
        <v>300.60000000000002</v>
      </c>
      <c r="D43" s="156"/>
    </row>
    <row r="44" spans="1:8" ht="15" x14ac:dyDescent="0.4">
      <c r="A44" s="58">
        <v>33</v>
      </c>
      <c r="B44" s="65">
        <v>37200</v>
      </c>
      <c r="C44" s="139">
        <v>304.10000000000002</v>
      </c>
      <c r="D44" s="156"/>
    </row>
    <row r="45" spans="1:8" ht="15" x14ac:dyDescent="0.4">
      <c r="A45" s="58">
        <v>34</v>
      </c>
      <c r="B45" s="65">
        <v>45039</v>
      </c>
      <c r="C45" s="139">
        <v>296.66000000000003</v>
      </c>
      <c r="D45" s="156"/>
    </row>
    <row r="46" spans="1:8" ht="15" x14ac:dyDescent="0.4">
      <c r="A46" s="58">
        <v>35</v>
      </c>
      <c r="B46" s="65">
        <v>49523</v>
      </c>
      <c r="C46" s="139">
        <v>300.58</v>
      </c>
      <c r="D46" s="156"/>
    </row>
    <row r="47" spans="1:8" ht="15" x14ac:dyDescent="0.4">
      <c r="A47" s="58">
        <v>36</v>
      </c>
      <c r="B47" s="65">
        <v>54382</v>
      </c>
      <c r="C47" s="139">
        <v>303.63</v>
      </c>
      <c r="D47" s="156"/>
    </row>
    <row r="48" spans="1:8" ht="15" x14ac:dyDescent="0.4">
      <c r="A48" s="58">
        <v>37</v>
      </c>
      <c r="B48" s="65">
        <v>44887</v>
      </c>
      <c r="C48" s="139">
        <v>299.85000000000002</v>
      </c>
      <c r="D48" s="156"/>
    </row>
    <row r="49" spans="1:5" ht="15" x14ac:dyDescent="0.4">
      <c r="A49" s="58">
        <v>38</v>
      </c>
      <c r="B49" s="65">
        <v>48534</v>
      </c>
      <c r="C49" s="139">
        <v>300.27</v>
      </c>
      <c r="D49" s="156"/>
    </row>
    <row r="50" spans="1:5" ht="15" x14ac:dyDescent="0.4">
      <c r="A50" s="58">
        <v>39</v>
      </c>
      <c r="B50" s="65">
        <v>45356</v>
      </c>
      <c r="C50" s="139">
        <v>300.25</v>
      </c>
      <c r="D50" s="156"/>
    </row>
    <row r="51" spans="1:5" ht="15" x14ac:dyDescent="0.4">
      <c r="A51" s="58">
        <v>40</v>
      </c>
      <c r="B51" s="65">
        <v>53209</v>
      </c>
      <c r="C51" s="139">
        <v>306.48</v>
      </c>
      <c r="D51" s="156"/>
    </row>
    <row r="52" spans="1:5" ht="15" x14ac:dyDescent="0.4">
      <c r="A52" s="58">
        <v>41</v>
      </c>
      <c r="B52" s="65">
        <v>45286</v>
      </c>
      <c r="C52" s="139">
        <v>304.24</v>
      </c>
      <c r="D52" s="156"/>
    </row>
    <row r="53" spans="1:5" ht="15" x14ac:dyDescent="0.4">
      <c r="A53" s="58">
        <v>42</v>
      </c>
      <c r="B53" s="65">
        <v>57948</v>
      </c>
      <c r="C53" s="139">
        <v>301.83</v>
      </c>
      <c r="D53" s="156"/>
    </row>
    <row r="54" spans="1:5" ht="15" x14ac:dyDescent="0.4">
      <c r="A54" s="58">
        <v>43</v>
      </c>
      <c r="B54" s="65">
        <v>21293</v>
      </c>
      <c r="C54" s="139">
        <v>302.27</v>
      </c>
      <c r="D54" s="156"/>
    </row>
    <row r="55" spans="1:5" ht="15" x14ac:dyDescent="0.4">
      <c r="A55" s="58">
        <v>44</v>
      </c>
      <c r="B55" s="65">
        <v>46608</v>
      </c>
      <c r="C55" s="139">
        <v>300.35000000000002</v>
      </c>
      <c r="D55" s="156"/>
    </row>
    <row r="56" spans="1:5" ht="15" x14ac:dyDescent="0.4">
      <c r="A56" s="58">
        <v>45</v>
      </c>
      <c r="B56" s="65">
        <v>91612</v>
      </c>
      <c r="C56" s="139">
        <v>297.3</v>
      </c>
      <c r="D56" s="156"/>
    </row>
    <row r="57" spans="1:5" ht="15" x14ac:dyDescent="0.4">
      <c r="A57" s="58">
        <v>46</v>
      </c>
      <c r="B57" s="65">
        <v>60867</v>
      </c>
      <c r="C57" s="139">
        <v>303.10000000000002</v>
      </c>
      <c r="D57" s="156"/>
    </row>
    <row r="58" spans="1:5" ht="15" x14ac:dyDescent="0.4">
      <c r="A58" s="58">
        <v>47</v>
      </c>
      <c r="B58" s="65">
        <v>58169</v>
      </c>
      <c r="C58" s="139">
        <v>300.7</v>
      </c>
      <c r="D58" s="156"/>
    </row>
    <row r="59" spans="1:5" ht="15" x14ac:dyDescent="0.4">
      <c r="A59" s="58">
        <v>48</v>
      </c>
      <c r="B59" s="65">
        <v>46807</v>
      </c>
      <c r="C59" s="139">
        <v>304.12</v>
      </c>
      <c r="D59" s="156"/>
    </row>
    <row r="60" spans="1:5" ht="15" x14ac:dyDescent="0.4">
      <c r="A60" s="58">
        <v>49</v>
      </c>
      <c r="B60" s="65">
        <v>55223</v>
      </c>
      <c r="C60" s="139">
        <v>308.12</v>
      </c>
      <c r="D60" s="156"/>
    </row>
    <row r="61" spans="1:5" ht="15" x14ac:dyDescent="0.4">
      <c r="A61" s="58">
        <v>50</v>
      </c>
      <c r="B61" s="65">
        <v>56141</v>
      </c>
      <c r="C61" s="139">
        <v>308.39</v>
      </c>
      <c r="D61" s="156"/>
    </row>
    <row r="62" spans="1:5" ht="15" x14ac:dyDescent="0.4">
      <c r="A62" s="58">
        <v>51</v>
      </c>
      <c r="B62" s="65">
        <v>68510</v>
      </c>
      <c r="C62" s="139">
        <v>304.56</v>
      </c>
      <c r="D62" s="156"/>
    </row>
    <row r="63" spans="1:5" ht="15.5" thickBot="1" x14ac:dyDescent="0.45">
      <c r="A63" s="59">
        <v>52</v>
      </c>
      <c r="B63" s="67">
        <v>54883</v>
      </c>
      <c r="C63" s="140">
        <v>311.72000000000003</v>
      </c>
      <c r="D63" s="156"/>
    </row>
    <row r="64" spans="1:5" ht="15" x14ac:dyDescent="0.4">
      <c r="B64" s="31"/>
      <c r="C64" s="155"/>
      <c r="D64" s="169"/>
      <c r="E64" s="132"/>
    </row>
    <row r="66" spans="1:30" x14ac:dyDescent="0.35">
      <c r="A66" t="s">
        <v>116</v>
      </c>
    </row>
    <row r="67" spans="1:30" ht="15" thickBot="1" x14ac:dyDescent="0.4"/>
    <row r="68" spans="1:30" ht="15" thickBot="1" x14ac:dyDescent="0.4">
      <c r="A68" s="168" t="s">
        <v>12</v>
      </c>
      <c r="B68" s="153" t="s">
        <v>40</v>
      </c>
      <c r="C68" s="154" t="s">
        <v>41</v>
      </c>
      <c r="D68" s="154" t="s">
        <v>42</v>
      </c>
      <c r="E68" s="154" t="s">
        <v>43</v>
      </c>
      <c r="F68" s="154" t="s">
        <v>44</v>
      </c>
      <c r="G68" s="154" t="s">
        <v>45</v>
      </c>
      <c r="H68" s="154" t="s">
        <v>46</v>
      </c>
      <c r="I68" s="154" t="s">
        <v>47</v>
      </c>
      <c r="J68" s="154" t="s">
        <v>48</v>
      </c>
      <c r="K68" s="154" t="s">
        <v>49</v>
      </c>
      <c r="L68" s="154" t="s">
        <v>50</v>
      </c>
      <c r="M68" s="154" t="s">
        <v>51</v>
      </c>
      <c r="N68" s="154" t="s">
        <v>52</v>
      </c>
      <c r="O68" s="154" t="s">
        <v>53</v>
      </c>
      <c r="P68" s="154" t="s">
        <v>54</v>
      </c>
      <c r="Q68" s="154" t="s">
        <v>55</v>
      </c>
      <c r="R68" s="154" t="s">
        <v>56</v>
      </c>
      <c r="S68" s="154" t="s">
        <v>57</v>
      </c>
      <c r="T68" s="154" t="s">
        <v>58</v>
      </c>
      <c r="U68" s="154" t="s">
        <v>59</v>
      </c>
      <c r="V68" s="154" t="s">
        <v>60</v>
      </c>
      <c r="W68" s="154" t="s">
        <v>61</v>
      </c>
      <c r="X68" s="154" t="s">
        <v>62</v>
      </c>
      <c r="Y68" s="154" t="s">
        <v>63</v>
      </c>
      <c r="Z68" s="154" t="s">
        <v>64</v>
      </c>
      <c r="AA68" s="154" t="s">
        <v>65</v>
      </c>
      <c r="AB68" s="188" t="s">
        <v>66</v>
      </c>
      <c r="AC68" s="188" t="s">
        <v>100</v>
      </c>
      <c r="AD68" s="189" t="s">
        <v>101</v>
      </c>
    </row>
    <row r="69" spans="1:30" x14ac:dyDescent="0.35">
      <c r="A69" s="159">
        <v>1</v>
      </c>
      <c r="B69" s="157">
        <v>236</v>
      </c>
      <c r="C69" s="158">
        <v>200.9408</v>
      </c>
      <c r="D69" s="158">
        <v>241.59700000000001</v>
      </c>
      <c r="E69" s="158" t="s">
        <v>98</v>
      </c>
      <c r="F69" s="158">
        <v>430</v>
      </c>
      <c r="G69" s="158" t="s">
        <v>98</v>
      </c>
      <c r="H69" s="158">
        <v>291.57</v>
      </c>
      <c r="I69" s="158">
        <v>222</v>
      </c>
      <c r="J69" s="158">
        <v>310</v>
      </c>
      <c r="K69" s="158">
        <v>254.4</v>
      </c>
      <c r="L69" s="158" t="s">
        <v>98</v>
      </c>
      <c r="M69" s="158">
        <v>340</v>
      </c>
      <c r="N69" s="158">
        <v>246</v>
      </c>
      <c r="O69" s="158" t="s">
        <v>98</v>
      </c>
      <c r="P69" s="158" t="s">
        <v>98</v>
      </c>
      <c r="Q69" s="158">
        <v>218.9033</v>
      </c>
      <c r="R69" s="158" t="s">
        <v>99</v>
      </c>
      <c r="S69" s="158" t="s">
        <v>99</v>
      </c>
      <c r="T69" s="158">
        <v>340</v>
      </c>
      <c r="U69" s="158">
        <v>208.5179</v>
      </c>
      <c r="V69" s="158">
        <v>248</v>
      </c>
      <c r="W69" s="158">
        <v>216.4718</v>
      </c>
      <c r="X69" s="170">
        <v>296</v>
      </c>
      <c r="Y69" s="158">
        <v>231</v>
      </c>
      <c r="Z69" s="158" t="s">
        <v>98</v>
      </c>
      <c r="AA69" s="185">
        <v>325.09700000000004</v>
      </c>
      <c r="AB69" s="157">
        <v>278.14100254763434</v>
      </c>
      <c r="AC69" s="163">
        <f>MAX(B69:AA69)</f>
        <v>430</v>
      </c>
      <c r="AD69" s="164">
        <f>MIN(B69:AA69)</f>
        <v>200.9408</v>
      </c>
    </row>
    <row r="70" spans="1:30" x14ac:dyDescent="0.35">
      <c r="A70" s="160">
        <v>2</v>
      </c>
      <c r="B70" s="125">
        <v>236</v>
      </c>
      <c r="C70" s="98">
        <v>205.54250000000002</v>
      </c>
      <c r="D70" s="98">
        <v>240.31990000000002</v>
      </c>
      <c r="E70" s="98" t="s">
        <v>98</v>
      </c>
      <c r="F70" s="98">
        <v>430</v>
      </c>
      <c r="G70" s="98" t="s">
        <v>98</v>
      </c>
      <c r="H70" s="98">
        <v>290.87</v>
      </c>
      <c r="I70" s="98">
        <v>222</v>
      </c>
      <c r="J70" s="98">
        <v>310</v>
      </c>
      <c r="K70" s="98">
        <v>249.13</v>
      </c>
      <c r="L70" s="98" t="s">
        <v>98</v>
      </c>
      <c r="M70" s="98">
        <v>340</v>
      </c>
      <c r="N70" s="98">
        <v>246</v>
      </c>
      <c r="O70" s="98" t="s">
        <v>98</v>
      </c>
      <c r="P70" s="98" t="s">
        <v>98</v>
      </c>
      <c r="Q70" s="98">
        <v>219.8699</v>
      </c>
      <c r="R70" s="98" t="s">
        <v>99</v>
      </c>
      <c r="S70" s="98" t="s">
        <v>99</v>
      </c>
      <c r="T70" s="98">
        <v>342.95</v>
      </c>
      <c r="U70" s="98">
        <v>209.55420000000001</v>
      </c>
      <c r="V70" s="98">
        <v>248</v>
      </c>
      <c r="W70" s="98">
        <v>215.71800000000002</v>
      </c>
      <c r="X70" s="171">
        <v>275</v>
      </c>
      <c r="Y70" s="98">
        <v>238</v>
      </c>
      <c r="Z70" s="98" t="s">
        <v>98</v>
      </c>
      <c r="AA70" s="186">
        <v>339.63670000000002</v>
      </c>
      <c r="AB70" s="125">
        <v>278.37532663241268</v>
      </c>
      <c r="AC70" s="162">
        <f t="shared" ref="AC70:AC120" si="0">MAX(B70:AA70)</f>
        <v>430</v>
      </c>
      <c r="AD70" s="165">
        <f t="shared" ref="AD70:AD120" si="1">MIN(B70:AA70)</f>
        <v>205.54250000000002</v>
      </c>
    </row>
    <row r="71" spans="1:30" x14ac:dyDescent="0.35">
      <c r="A71" s="160">
        <v>3</v>
      </c>
      <c r="B71" s="125">
        <v>236</v>
      </c>
      <c r="C71" s="98">
        <v>206.05380000000002</v>
      </c>
      <c r="D71" s="98">
        <v>237.63680000000002</v>
      </c>
      <c r="E71" s="98" t="s">
        <v>98</v>
      </c>
      <c r="F71" s="98">
        <v>430</v>
      </c>
      <c r="G71" s="98" t="s">
        <v>98</v>
      </c>
      <c r="H71" s="98">
        <v>288.47000000000003</v>
      </c>
      <c r="I71" s="98">
        <v>220</v>
      </c>
      <c r="J71" s="98">
        <v>310</v>
      </c>
      <c r="K71" s="98">
        <v>252.16</v>
      </c>
      <c r="L71" s="98" t="s">
        <v>98</v>
      </c>
      <c r="M71" s="98">
        <v>336</v>
      </c>
      <c r="N71" s="98">
        <v>246</v>
      </c>
      <c r="O71" s="98" t="s">
        <v>98</v>
      </c>
      <c r="P71" s="98" t="s">
        <v>98</v>
      </c>
      <c r="Q71" s="98">
        <v>220.94550000000001</v>
      </c>
      <c r="R71" s="98" t="s">
        <v>99</v>
      </c>
      <c r="S71" s="98" t="s">
        <v>99</v>
      </c>
      <c r="T71" s="98">
        <v>342</v>
      </c>
      <c r="U71" s="98">
        <v>194.8554</v>
      </c>
      <c r="V71" s="98">
        <v>248</v>
      </c>
      <c r="W71" s="98">
        <v>216.89000000000001</v>
      </c>
      <c r="X71" s="171">
        <v>303</v>
      </c>
      <c r="Y71" s="98">
        <v>236</v>
      </c>
      <c r="Z71" s="98" t="s">
        <v>98</v>
      </c>
      <c r="AA71" s="186">
        <v>325.86040000000003</v>
      </c>
      <c r="AB71" s="125">
        <v>274.40489522586171</v>
      </c>
      <c r="AC71" s="162">
        <f t="shared" si="0"/>
        <v>430</v>
      </c>
      <c r="AD71" s="165">
        <f t="shared" si="1"/>
        <v>194.8554</v>
      </c>
    </row>
    <row r="72" spans="1:30" x14ac:dyDescent="0.35">
      <c r="A72" s="160">
        <v>4</v>
      </c>
      <c r="B72" s="125">
        <v>235.02</v>
      </c>
      <c r="C72" s="98">
        <v>218.74420000000001</v>
      </c>
      <c r="D72" s="98">
        <v>240.25110000000001</v>
      </c>
      <c r="E72" s="98" t="s">
        <v>98</v>
      </c>
      <c r="F72" s="98">
        <v>430</v>
      </c>
      <c r="G72" s="98" t="s">
        <v>98</v>
      </c>
      <c r="H72" s="98">
        <v>287.54000000000002</v>
      </c>
      <c r="I72" s="98">
        <v>217.98000000000002</v>
      </c>
      <c r="J72" s="98">
        <v>310</v>
      </c>
      <c r="K72" s="98">
        <v>255.1</v>
      </c>
      <c r="L72" s="98" t="s">
        <v>98</v>
      </c>
      <c r="M72" s="98">
        <v>336</v>
      </c>
      <c r="N72" s="98">
        <v>245.81</v>
      </c>
      <c r="O72" s="98" t="s">
        <v>98</v>
      </c>
      <c r="P72" s="98" t="s">
        <v>98</v>
      </c>
      <c r="Q72" s="98">
        <v>217.48740000000001</v>
      </c>
      <c r="R72" s="98" t="s">
        <v>99</v>
      </c>
      <c r="S72" s="98" t="s">
        <v>99</v>
      </c>
      <c r="T72" s="98">
        <v>341.35</v>
      </c>
      <c r="U72" s="98">
        <v>196.95520000000002</v>
      </c>
      <c r="V72" s="98">
        <v>248</v>
      </c>
      <c r="W72" s="98">
        <v>219.8794</v>
      </c>
      <c r="X72" s="171">
        <v>305.04000000000002</v>
      </c>
      <c r="Y72" s="98">
        <v>240.57</v>
      </c>
      <c r="Z72" s="98" t="s">
        <v>98</v>
      </c>
      <c r="AA72" s="186">
        <v>370.96190000000001</v>
      </c>
      <c r="AB72" s="125">
        <v>275.33516792977952</v>
      </c>
      <c r="AC72" s="162">
        <f t="shared" si="0"/>
        <v>430</v>
      </c>
      <c r="AD72" s="165">
        <f t="shared" si="1"/>
        <v>196.95520000000002</v>
      </c>
    </row>
    <row r="73" spans="1:30" x14ac:dyDescent="0.35">
      <c r="A73" s="160">
        <v>5</v>
      </c>
      <c r="B73" s="125">
        <v>234.05</v>
      </c>
      <c r="C73" s="98">
        <v>214.08630000000002</v>
      </c>
      <c r="D73" s="98">
        <v>233.2929</v>
      </c>
      <c r="E73" s="98" t="s">
        <v>98</v>
      </c>
      <c r="F73" s="98">
        <v>430</v>
      </c>
      <c r="G73" s="98" t="s">
        <v>98</v>
      </c>
      <c r="H73" s="98">
        <v>289.66000000000003</v>
      </c>
      <c r="I73" s="98">
        <v>220.37</v>
      </c>
      <c r="J73" s="98">
        <v>310</v>
      </c>
      <c r="K73" s="98">
        <v>254.22</v>
      </c>
      <c r="L73" s="98" t="s">
        <v>98</v>
      </c>
      <c r="M73" s="98">
        <v>334</v>
      </c>
      <c r="N73" s="98">
        <v>245.81</v>
      </c>
      <c r="O73" s="98" t="s">
        <v>98</v>
      </c>
      <c r="P73" s="98" t="s">
        <v>98</v>
      </c>
      <c r="Q73" s="98">
        <v>223.1737</v>
      </c>
      <c r="R73" s="98" t="s">
        <v>99</v>
      </c>
      <c r="S73" s="98" t="s">
        <v>99</v>
      </c>
      <c r="T73" s="98">
        <v>342.72</v>
      </c>
      <c r="U73" s="98">
        <v>203.6566</v>
      </c>
      <c r="V73" s="98">
        <v>248</v>
      </c>
      <c r="W73" s="98">
        <v>218.32730000000001</v>
      </c>
      <c r="X73" s="171">
        <v>306.40000000000003</v>
      </c>
      <c r="Y73" s="98">
        <v>232.55</v>
      </c>
      <c r="Z73" s="98" t="s">
        <v>98</v>
      </c>
      <c r="AA73" s="186">
        <v>353.80700000000002</v>
      </c>
      <c r="AB73" s="125">
        <v>276.814676546778</v>
      </c>
      <c r="AC73" s="162">
        <f t="shared" si="0"/>
        <v>430</v>
      </c>
      <c r="AD73" s="165">
        <f t="shared" si="1"/>
        <v>203.6566</v>
      </c>
    </row>
    <row r="74" spans="1:30" x14ac:dyDescent="0.35">
      <c r="A74" s="160">
        <v>6</v>
      </c>
      <c r="B74" s="125">
        <v>235.75</v>
      </c>
      <c r="C74" s="98">
        <v>202.98090000000002</v>
      </c>
      <c r="D74" s="98">
        <v>245.2586</v>
      </c>
      <c r="E74" s="98" t="s">
        <v>98</v>
      </c>
      <c r="F74" s="98">
        <v>430</v>
      </c>
      <c r="G74" s="98" t="s">
        <v>98</v>
      </c>
      <c r="H74" s="98">
        <v>312.54000000000002</v>
      </c>
      <c r="I74" s="98">
        <v>216.46</v>
      </c>
      <c r="J74" s="98">
        <v>310</v>
      </c>
      <c r="K74" s="98">
        <v>253.07</v>
      </c>
      <c r="L74" s="98" t="s">
        <v>98</v>
      </c>
      <c r="M74" s="98">
        <v>324</v>
      </c>
      <c r="N74" s="98">
        <v>245.81</v>
      </c>
      <c r="O74" s="98" t="s">
        <v>98</v>
      </c>
      <c r="P74" s="98" t="s">
        <v>98</v>
      </c>
      <c r="Q74" s="98">
        <v>224.4708</v>
      </c>
      <c r="R74" s="98" t="s">
        <v>99</v>
      </c>
      <c r="S74" s="98" t="s">
        <v>99</v>
      </c>
      <c r="T74" s="98">
        <v>341.03000000000003</v>
      </c>
      <c r="U74" s="98">
        <v>217.4085</v>
      </c>
      <c r="V74" s="98">
        <v>245</v>
      </c>
      <c r="W74" s="98">
        <v>224.26990000000001</v>
      </c>
      <c r="X74" s="171">
        <v>304.47000000000003</v>
      </c>
      <c r="Y74" s="98">
        <v>242.06</v>
      </c>
      <c r="Z74" s="98" t="s">
        <v>98</v>
      </c>
      <c r="AA74" s="186">
        <v>354.10860000000002</v>
      </c>
      <c r="AB74" s="125">
        <v>279.03331590665812</v>
      </c>
      <c r="AC74" s="162">
        <f t="shared" si="0"/>
        <v>430</v>
      </c>
      <c r="AD74" s="165">
        <f t="shared" si="1"/>
        <v>202.98090000000002</v>
      </c>
    </row>
    <row r="75" spans="1:30" x14ac:dyDescent="0.35">
      <c r="A75" s="160">
        <v>7</v>
      </c>
      <c r="B75" s="125">
        <v>238.08</v>
      </c>
      <c r="C75" s="98">
        <v>202.14230000000001</v>
      </c>
      <c r="D75" s="98">
        <v>241.03050000000002</v>
      </c>
      <c r="E75" s="98" t="s">
        <v>98</v>
      </c>
      <c r="F75" s="98">
        <v>430</v>
      </c>
      <c r="G75" s="98" t="s">
        <v>98</v>
      </c>
      <c r="H75" s="98">
        <v>315.87</v>
      </c>
      <c r="I75" s="98">
        <v>216.55</v>
      </c>
      <c r="J75" s="98">
        <v>310</v>
      </c>
      <c r="K75" s="98">
        <v>256.13</v>
      </c>
      <c r="L75" s="98" t="s">
        <v>98</v>
      </c>
      <c r="M75" s="98">
        <v>320</v>
      </c>
      <c r="N75" s="98">
        <v>245.81</v>
      </c>
      <c r="O75" s="98" t="s">
        <v>98</v>
      </c>
      <c r="P75" s="98" t="s">
        <v>98</v>
      </c>
      <c r="Q75" s="98">
        <v>225.8099</v>
      </c>
      <c r="R75" s="98" t="s">
        <v>99</v>
      </c>
      <c r="S75" s="98" t="s">
        <v>99</v>
      </c>
      <c r="T75" s="98">
        <v>343.12</v>
      </c>
      <c r="U75" s="98">
        <v>230.48610000000002</v>
      </c>
      <c r="V75" s="98">
        <v>240</v>
      </c>
      <c r="W75" s="98">
        <v>227.5968</v>
      </c>
      <c r="X75" s="171">
        <v>305.95999999999998</v>
      </c>
      <c r="Y75" s="98">
        <v>226.8</v>
      </c>
      <c r="Z75" s="98" t="s">
        <v>98</v>
      </c>
      <c r="AA75" s="186">
        <v>322.59700000000004</v>
      </c>
      <c r="AB75" s="125">
        <v>281.3798241597089</v>
      </c>
      <c r="AC75" s="162">
        <f t="shared" si="0"/>
        <v>430</v>
      </c>
      <c r="AD75" s="165">
        <f t="shared" si="1"/>
        <v>202.14230000000001</v>
      </c>
    </row>
    <row r="76" spans="1:30" x14ac:dyDescent="0.35">
      <c r="A76" s="160">
        <v>8</v>
      </c>
      <c r="B76" s="125">
        <v>241.74</v>
      </c>
      <c r="C76" s="98">
        <v>201.6413</v>
      </c>
      <c r="D76" s="98">
        <v>242.44120000000001</v>
      </c>
      <c r="E76" s="98" t="s">
        <v>98</v>
      </c>
      <c r="F76" s="98">
        <v>430</v>
      </c>
      <c r="G76" s="98" t="s">
        <v>98</v>
      </c>
      <c r="H76" s="98">
        <v>318.54000000000002</v>
      </c>
      <c r="I76" s="98">
        <v>217.91</v>
      </c>
      <c r="J76" s="98">
        <v>310</v>
      </c>
      <c r="K76" s="98">
        <v>249.84</v>
      </c>
      <c r="L76" s="98" t="s">
        <v>98</v>
      </c>
      <c r="M76" s="98">
        <v>316</v>
      </c>
      <c r="N76" s="98">
        <v>245.81</v>
      </c>
      <c r="O76" s="98" t="s">
        <v>98</v>
      </c>
      <c r="P76" s="98" t="s">
        <v>98</v>
      </c>
      <c r="Q76" s="98">
        <v>222.1823</v>
      </c>
      <c r="R76" s="98" t="s">
        <v>99</v>
      </c>
      <c r="S76" s="98" t="s">
        <v>99</v>
      </c>
      <c r="T76" s="98">
        <v>342.41</v>
      </c>
      <c r="U76" s="98">
        <v>221.39260000000002</v>
      </c>
      <c r="V76" s="98">
        <v>240</v>
      </c>
      <c r="W76" s="98">
        <v>225.61630000000002</v>
      </c>
      <c r="X76" s="171">
        <v>307.03000000000003</v>
      </c>
      <c r="Y76" s="98">
        <v>239.01</v>
      </c>
      <c r="Z76" s="98" t="s">
        <v>98</v>
      </c>
      <c r="AA76" s="186">
        <v>321.59770000000003</v>
      </c>
      <c r="AB76" s="125">
        <v>278.76011867908369</v>
      </c>
      <c r="AC76" s="162">
        <f t="shared" si="0"/>
        <v>430</v>
      </c>
      <c r="AD76" s="165">
        <f t="shared" si="1"/>
        <v>201.6413</v>
      </c>
    </row>
    <row r="77" spans="1:30" x14ac:dyDescent="0.35">
      <c r="A77" s="160">
        <v>9</v>
      </c>
      <c r="B77" s="125">
        <v>246.4</v>
      </c>
      <c r="C77" s="98">
        <v>200.95100000000002</v>
      </c>
      <c r="D77" s="98">
        <v>238.01660000000001</v>
      </c>
      <c r="E77" s="98" t="s">
        <v>98</v>
      </c>
      <c r="F77" s="98">
        <v>430</v>
      </c>
      <c r="G77" s="98" t="s">
        <v>98</v>
      </c>
      <c r="H77" s="98">
        <v>329.78000000000003</v>
      </c>
      <c r="I77" s="98">
        <v>220.1</v>
      </c>
      <c r="J77" s="98">
        <v>310</v>
      </c>
      <c r="K77" s="98">
        <v>252.18</v>
      </c>
      <c r="L77" s="98" t="s">
        <v>98</v>
      </c>
      <c r="M77" s="98">
        <v>313</v>
      </c>
      <c r="N77" s="98">
        <v>245.81</v>
      </c>
      <c r="O77" s="98" t="s">
        <v>98</v>
      </c>
      <c r="P77" s="98" t="s">
        <v>98</v>
      </c>
      <c r="Q77" s="98">
        <v>231.5772</v>
      </c>
      <c r="R77" s="98" t="s">
        <v>99</v>
      </c>
      <c r="S77" s="98" t="s">
        <v>99</v>
      </c>
      <c r="T77" s="98">
        <v>346.89</v>
      </c>
      <c r="U77" s="98">
        <v>227.9042</v>
      </c>
      <c r="V77" s="98">
        <v>240</v>
      </c>
      <c r="W77" s="98">
        <v>227.50390000000002</v>
      </c>
      <c r="X77" s="171">
        <v>303.78000000000003</v>
      </c>
      <c r="Y77" s="98">
        <v>231.79</v>
      </c>
      <c r="Z77" s="98" t="s">
        <v>98</v>
      </c>
      <c r="AA77" s="186">
        <v>331.09739999999999</v>
      </c>
      <c r="AB77" s="125">
        <v>281.19673478912432</v>
      </c>
      <c r="AC77" s="162">
        <f t="shared" si="0"/>
        <v>430</v>
      </c>
      <c r="AD77" s="165">
        <f t="shared" si="1"/>
        <v>200.95100000000002</v>
      </c>
    </row>
    <row r="78" spans="1:30" x14ac:dyDescent="0.35">
      <c r="A78" s="160">
        <v>10</v>
      </c>
      <c r="B78" s="125">
        <v>253.01000000000002</v>
      </c>
      <c r="C78" s="98">
        <v>204.5403</v>
      </c>
      <c r="D78" s="98">
        <v>247.55870000000002</v>
      </c>
      <c r="E78" s="98" t="s">
        <v>98</v>
      </c>
      <c r="F78" s="98">
        <v>430</v>
      </c>
      <c r="G78" s="98" t="s">
        <v>98</v>
      </c>
      <c r="H78" s="98">
        <v>321.58</v>
      </c>
      <c r="I78" s="98">
        <v>221.18</v>
      </c>
      <c r="J78" s="98">
        <v>320</v>
      </c>
      <c r="K78" s="98">
        <v>247.99</v>
      </c>
      <c r="L78" s="98" t="s">
        <v>98</v>
      </c>
      <c r="M78" s="98">
        <v>315</v>
      </c>
      <c r="N78" s="98">
        <v>245.81</v>
      </c>
      <c r="O78" s="98" t="s">
        <v>98</v>
      </c>
      <c r="P78" s="98" t="s">
        <v>98</v>
      </c>
      <c r="Q78" s="98">
        <v>234.41910000000001</v>
      </c>
      <c r="R78" s="98" t="s">
        <v>99</v>
      </c>
      <c r="S78" s="98" t="s">
        <v>99</v>
      </c>
      <c r="T78" s="98">
        <v>347.92</v>
      </c>
      <c r="U78" s="98">
        <v>231.82680000000002</v>
      </c>
      <c r="V78" s="98">
        <v>240</v>
      </c>
      <c r="W78" s="98">
        <v>218.81830000000002</v>
      </c>
      <c r="X78" s="171">
        <v>305.41000000000003</v>
      </c>
      <c r="Y78" s="98">
        <v>249.20000000000002</v>
      </c>
      <c r="Z78" s="98" t="s">
        <v>98</v>
      </c>
      <c r="AA78" s="186">
        <v>307.31049999999999</v>
      </c>
      <c r="AB78" s="125">
        <v>283.76978861057592</v>
      </c>
      <c r="AC78" s="162">
        <f t="shared" si="0"/>
        <v>430</v>
      </c>
      <c r="AD78" s="165">
        <f t="shared" si="1"/>
        <v>204.5403</v>
      </c>
    </row>
    <row r="79" spans="1:30" x14ac:dyDescent="0.35">
      <c r="A79" s="160">
        <v>11</v>
      </c>
      <c r="B79" s="125">
        <v>256.68</v>
      </c>
      <c r="C79" s="98">
        <v>202.47980000000001</v>
      </c>
      <c r="D79" s="98">
        <v>245.35750000000002</v>
      </c>
      <c r="E79" s="98" t="s">
        <v>98</v>
      </c>
      <c r="F79" s="98">
        <v>432</v>
      </c>
      <c r="G79" s="98" t="s">
        <v>98</v>
      </c>
      <c r="H79" s="98">
        <v>331.87</v>
      </c>
      <c r="I79" s="98">
        <v>223.62</v>
      </c>
      <c r="J79" s="98">
        <v>320</v>
      </c>
      <c r="K79" s="98">
        <v>254.77</v>
      </c>
      <c r="L79" s="98" t="s">
        <v>98</v>
      </c>
      <c r="M79" s="98">
        <v>316</v>
      </c>
      <c r="N79" s="98">
        <v>245.81</v>
      </c>
      <c r="O79" s="98" t="s">
        <v>98</v>
      </c>
      <c r="P79" s="98" t="s">
        <v>98</v>
      </c>
      <c r="Q79" s="98">
        <v>236.24470000000002</v>
      </c>
      <c r="R79" s="98" t="s">
        <v>99</v>
      </c>
      <c r="S79" s="98" t="s">
        <v>99</v>
      </c>
      <c r="T79" s="98">
        <v>349.41</v>
      </c>
      <c r="U79" s="98">
        <v>231.0224</v>
      </c>
      <c r="V79" s="98">
        <v>237.5</v>
      </c>
      <c r="W79" s="98">
        <v>220.68470000000002</v>
      </c>
      <c r="X79" s="171">
        <v>301.91000000000003</v>
      </c>
      <c r="Y79" s="98">
        <v>237.4</v>
      </c>
      <c r="Z79" s="98" t="s">
        <v>98</v>
      </c>
      <c r="AA79" s="186">
        <v>316.685</v>
      </c>
      <c r="AB79" s="125">
        <v>284.20326224577173</v>
      </c>
      <c r="AC79" s="162">
        <f t="shared" si="0"/>
        <v>432</v>
      </c>
      <c r="AD79" s="165">
        <f t="shared" si="1"/>
        <v>202.47980000000001</v>
      </c>
    </row>
    <row r="80" spans="1:30" x14ac:dyDescent="0.35">
      <c r="A80" s="160">
        <v>12</v>
      </c>
      <c r="B80" s="125">
        <v>260.31</v>
      </c>
      <c r="C80" s="98">
        <v>209.4693</v>
      </c>
      <c r="D80" s="98">
        <v>247.94470000000001</v>
      </c>
      <c r="E80" s="98" t="s">
        <v>98</v>
      </c>
      <c r="F80" s="98">
        <v>434</v>
      </c>
      <c r="G80" s="98" t="s">
        <v>98</v>
      </c>
      <c r="H80" s="98" t="s">
        <v>99</v>
      </c>
      <c r="I80" s="98">
        <v>223.91</v>
      </c>
      <c r="J80" s="98">
        <v>320</v>
      </c>
      <c r="K80" s="98">
        <v>251.29</v>
      </c>
      <c r="L80" s="98" t="s">
        <v>98</v>
      </c>
      <c r="M80" s="98">
        <v>318</v>
      </c>
      <c r="N80" s="98">
        <v>245.81</v>
      </c>
      <c r="O80" s="98" t="s">
        <v>98</v>
      </c>
      <c r="P80" s="98" t="s">
        <v>98</v>
      </c>
      <c r="Q80" s="98">
        <v>229.43560000000002</v>
      </c>
      <c r="R80" s="98" t="s">
        <v>99</v>
      </c>
      <c r="S80" s="98" t="s">
        <v>99</v>
      </c>
      <c r="T80" s="98">
        <v>343.45</v>
      </c>
      <c r="U80" s="98">
        <v>228.60810000000001</v>
      </c>
      <c r="V80" s="98">
        <v>237.5</v>
      </c>
      <c r="W80" s="98">
        <v>221.8006</v>
      </c>
      <c r="X80" s="171">
        <v>246.52</v>
      </c>
      <c r="Y80" s="98">
        <v>243.51</v>
      </c>
      <c r="Z80" s="98" t="s">
        <v>98</v>
      </c>
      <c r="AA80" s="186">
        <v>316.2088</v>
      </c>
      <c r="AB80" s="125">
        <v>283.99197389210025</v>
      </c>
      <c r="AC80" s="162">
        <f t="shared" si="0"/>
        <v>434</v>
      </c>
      <c r="AD80" s="165">
        <f t="shared" si="1"/>
        <v>209.4693</v>
      </c>
    </row>
    <row r="81" spans="1:30" x14ac:dyDescent="0.35">
      <c r="A81" s="160">
        <v>13</v>
      </c>
      <c r="B81" s="125">
        <v>260.68</v>
      </c>
      <c r="C81" s="98">
        <v>210.84980000000002</v>
      </c>
      <c r="D81" s="98">
        <v>246.32270000000003</v>
      </c>
      <c r="E81" s="98" t="s">
        <v>98</v>
      </c>
      <c r="F81" s="98">
        <v>434</v>
      </c>
      <c r="G81" s="98" t="s">
        <v>98</v>
      </c>
      <c r="H81" s="98" t="s">
        <v>99</v>
      </c>
      <c r="I81" s="98">
        <v>228.06</v>
      </c>
      <c r="J81" s="98">
        <v>330</v>
      </c>
      <c r="K81" s="98">
        <v>248.74</v>
      </c>
      <c r="L81" s="98" t="s">
        <v>98</v>
      </c>
      <c r="M81" s="98">
        <v>318</v>
      </c>
      <c r="N81" s="98">
        <v>245.81</v>
      </c>
      <c r="O81" s="98" t="s">
        <v>98</v>
      </c>
      <c r="P81" s="98" t="s">
        <v>98</v>
      </c>
      <c r="Q81" s="98">
        <v>233.11190000000002</v>
      </c>
      <c r="R81" s="98" t="s">
        <v>99</v>
      </c>
      <c r="S81" s="98" t="s">
        <v>99</v>
      </c>
      <c r="T81" s="98">
        <v>344.2</v>
      </c>
      <c r="U81" s="98">
        <v>227.60860000000002</v>
      </c>
      <c r="V81" s="98">
        <v>237.5</v>
      </c>
      <c r="W81" s="98">
        <v>223.3527</v>
      </c>
      <c r="X81" s="171">
        <v>299.26</v>
      </c>
      <c r="Y81" s="98">
        <v>256.66000000000003</v>
      </c>
      <c r="Z81" s="98" t="s">
        <v>98</v>
      </c>
      <c r="AA81" s="186">
        <v>314.85509999999999</v>
      </c>
      <c r="AB81" s="125">
        <v>286.37798437165486</v>
      </c>
      <c r="AC81" s="162">
        <f t="shared" si="0"/>
        <v>434</v>
      </c>
      <c r="AD81" s="165">
        <f t="shared" si="1"/>
        <v>210.84980000000002</v>
      </c>
    </row>
    <row r="82" spans="1:30" x14ac:dyDescent="0.35">
      <c r="A82" s="160">
        <v>14</v>
      </c>
      <c r="B82" s="125">
        <v>261.53000000000003</v>
      </c>
      <c r="C82" s="98">
        <v>214.6027</v>
      </c>
      <c r="D82" s="98">
        <v>248.5359</v>
      </c>
      <c r="E82" s="98" t="s">
        <v>98</v>
      </c>
      <c r="F82" s="98">
        <v>434</v>
      </c>
      <c r="G82" s="98" t="s">
        <v>98</v>
      </c>
      <c r="H82" s="98" t="s">
        <v>99</v>
      </c>
      <c r="I82" s="98">
        <v>226.89000000000001</v>
      </c>
      <c r="J82" s="98">
        <v>330</v>
      </c>
      <c r="K82" s="98">
        <v>251.09</v>
      </c>
      <c r="L82" s="98" t="s">
        <v>98</v>
      </c>
      <c r="M82" s="98">
        <v>317</v>
      </c>
      <c r="N82" s="98">
        <v>245.81</v>
      </c>
      <c r="O82" s="98" t="s">
        <v>98</v>
      </c>
      <c r="P82" s="98" t="s">
        <v>98</v>
      </c>
      <c r="Q82" s="98">
        <v>229.46210000000002</v>
      </c>
      <c r="R82" s="98" t="s">
        <v>99</v>
      </c>
      <c r="S82" s="98">
        <v>233.99</v>
      </c>
      <c r="T82" s="98">
        <v>333.07</v>
      </c>
      <c r="U82" s="98">
        <v>230.36340000000001</v>
      </c>
      <c r="V82" s="98">
        <v>237.5</v>
      </c>
      <c r="W82" s="98">
        <v>217.17610000000002</v>
      </c>
      <c r="X82" s="171">
        <v>294.47000000000003</v>
      </c>
      <c r="Y82" s="98">
        <v>249.1</v>
      </c>
      <c r="Z82" s="98" t="s">
        <v>98</v>
      </c>
      <c r="AA82" s="186">
        <v>324.7473</v>
      </c>
      <c r="AB82" s="125">
        <v>282.75076843052915</v>
      </c>
      <c r="AC82" s="162">
        <f t="shared" si="0"/>
        <v>434</v>
      </c>
      <c r="AD82" s="165">
        <f t="shared" si="1"/>
        <v>214.6027</v>
      </c>
    </row>
    <row r="83" spans="1:30" x14ac:dyDescent="0.35">
      <c r="A83" s="160">
        <v>15</v>
      </c>
      <c r="B83" s="125">
        <v>261.06</v>
      </c>
      <c r="C83" s="98">
        <v>214.0454</v>
      </c>
      <c r="D83" s="98">
        <v>248.04340000000002</v>
      </c>
      <c r="E83" s="98" t="s">
        <v>98</v>
      </c>
      <c r="F83" s="98">
        <v>437</v>
      </c>
      <c r="G83" s="98" t="s">
        <v>98</v>
      </c>
      <c r="H83" s="98">
        <v>279.89</v>
      </c>
      <c r="I83" s="98">
        <v>230.20000000000002</v>
      </c>
      <c r="J83" s="98">
        <v>330</v>
      </c>
      <c r="K83" s="98">
        <v>258.12</v>
      </c>
      <c r="L83" s="98" t="s">
        <v>98</v>
      </c>
      <c r="M83" s="98">
        <v>319</v>
      </c>
      <c r="N83" s="98">
        <v>245.81</v>
      </c>
      <c r="O83" s="98" t="s">
        <v>98</v>
      </c>
      <c r="P83" s="98" t="s">
        <v>98</v>
      </c>
      <c r="Q83" s="98">
        <v>229.87290000000002</v>
      </c>
      <c r="R83" s="98" t="s">
        <v>99</v>
      </c>
      <c r="S83" s="98" t="s">
        <v>99</v>
      </c>
      <c r="T83" s="98">
        <v>349.81</v>
      </c>
      <c r="U83" s="98">
        <v>256.51660000000004</v>
      </c>
      <c r="V83" s="98">
        <v>237.5</v>
      </c>
      <c r="W83" s="98">
        <v>216.2405</v>
      </c>
      <c r="X83" s="171">
        <v>298.32</v>
      </c>
      <c r="Y83" s="98">
        <v>238.09</v>
      </c>
      <c r="Z83" s="98" t="s">
        <v>98</v>
      </c>
      <c r="AA83" s="186">
        <v>321.8605</v>
      </c>
      <c r="AB83" s="125">
        <v>288.18107343202962</v>
      </c>
      <c r="AC83" s="162">
        <f t="shared" si="0"/>
        <v>437</v>
      </c>
      <c r="AD83" s="165">
        <f t="shared" si="1"/>
        <v>214.0454</v>
      </c>
    </row>
    <row r="84" spans="1:30" x14ac:dyDescent="0.35">
      <c r="A84" s="160">
        <v>16</v>
      </c>
      <c r="B84" s="125">
        <v>261.08</v>
      </c>
      <c r="C84" s="98">
        <v>214.48000000000002</v>
      </c>
      <c r="D84" s="98">
        <v>257.1078</v>
      </c>
      <c r="E84" s="98" t="s">
        <v>98</v>
      </c>
      <c r="F84" s="98">
        <v>439</v>
      </c>
      <c r="G84" s="98" t="s">
        <v>98</v>
      </c>
      <c r="H84" s="98">
        <v>282.47000000000003</v>
      </c>
      <c r="I84" s="98">
        <v>232.52</v>
      </c>
      <c r="J84" s="98">
        <v>330</v>
      </c>
      <c r="K84" s="98">
        <v>258.48</v>
      </c>
      <c r="L84" s="98" t="s">
        <v>98</v>
      </c>
      <c r="M84" s="98">
        <v>325</v>
      </c>
      <c r="N84" s="98">
        <v>245.81</v>
      </c>
      <c r="O84" s="98" t="s">
        <v>98</v>
      </c>
      <c r="P84" s="98" t="s">
        <v>98</v>
      </c>
      <c r="Q84" s="98">
        <v>226.2124</v>
      </c>
      <c r="R84" s="98" t="s">
        <v>99</v>
      </c>
      <c r="S84" s="98" t="s">
        <v>99</v>
      </c>
      <c r="T84" s="98">
        <v>355.95</v>
      </c>
      <c r="U84" s="98">
        <v>244.82570000000001</v>
      </c>
      <c r="V84" s="98">
        <v>237.5</v>
      </c>
      <c r="W84" s="98">
        <v>222.4862</v>
      </c>
      <c r="X84" s="171">
        <v>302.49</v>
      </c>
      <c r="Y84" s="98">
        <v>256.19</v>
      </c>
      <c r="Z84" s="98" t="s">
        <v>98</v>
      </c>
      <c r="AA84" s="186">
        <v>308.38560000000001</v>
      </c>
      <c r="AB84" s="125">
        <v>287.13365969790942</v>
      </c>
      <c r="AC84" s="162">
        <f t="shared" si="0"/>
        <v>439</v>
      </c>
      <c r="AD84" s="165">
        <f t="shared" si="1"/>
        <v>214.48000000000002</v>
      </c>
    </row>
    <row r="85" spans="1:30" x14ac:dyDescent="0.35">
      <c r="A85" s="160">
        <v>17</v>
      </c>
      <c r="B85" s="125">
        <v>257.66000000000003</v>
      </c>
      <c r="C85" s="98">
        <v>214.55160000000001</v>
      </c>
      <c r="D85" s="98">
        <v>251.08200000000002</v>
      </c>
      <c r="E85" s="98" t="s">
        <v>98</v>
      </c>
      <c r="F85" s="98">
        <v>439</v>
      </c>
      <c r="G85" s="98" t="s">
        <v>98</v>
      </c>
      <c r="H85" s="98">
        <v>281.36</v>
      </c>
      <c r="I85" s="98">
        <v>232.23000000000002</v>
      </c>
      <c r="J85" s="98">
        <v>330</v>
      </c>
      <c r="K85" s="98">
        <v>258.48</v>
      </c>
      <c r="L85" s="98" t="s">
        <v>99</v>
      </c>
      <c r="M85" s="98">
        <v>325</v>
      </c>
      <c r="N85" s="98">
        <v>245.81</v>
      </c>
      <c r="O85" s="98" t="s">
        <v>98</v>
      </c>
      <c r="P85" s="98" t="s">
        <v>98</v>
      </c>
      <c r="Q85" s="98">
        <v>226.98940000000002</v>
      </c>
      <c r="R85" s="98" t="s">
        <v>99</v>
      </c>
      <c r="S85" s="98" t="s">
        <v>99</v>
      </c>
      <c r="T85" s="98">
        <v>356.29</v>
      </c>
      <c r="U85" s="98">
        <v>252.69130000000001</v>
      </c>
      <c r="V85" s="98">
        <v>240</v>
      </c>
      <c r="W85" s="98">
        <v>225.5394</v>
      </c>
      <c r="X85" s="171">
        <v>298.10000000000002</v>
      </c>
      <c r="Y85" s="98">
        <v>240.6</v>
      </c>
      <c r="Z85" s="98" t="s">
        <v>98</v>
      </c>
      <c r="AA85" s="186">
        <v>315.35550000000001</v>
      </c>
      <c r="AB85" s="125">
        <v>288.85662011603489</v>
      </c>
      <c r="AC85" s="162">
        <f t="shared" si="0"/>
        <v>439</v>
      </c>
      <c r="AD85" s="165">
        <f t="shared" si="1"/>
        <v>214.55160000000001</v>
      </c>
    </row>
    <row r="86" spans="1:30" x14ac:dyDescent="0.35">
      <c r="A86" s="160">
        <v>18</v>
      </c>
      <c r="B86" s="125">
        <v>258</v>
      </c>
      <c r="C86" s="98">
        <v>213.37560000000002</v>
      </c>
      <c r="D86" s="98">
        <v>254.34570000000002</v>
      </c>
      <c r="E86" s="98" t="s">
        <v>98</v>
      </c>
      <c r="F86" s="98">
        <v>439</v>
      </c>
      <c r="G86" s="98" t="s">
        <v>98</v>
      </c>
      <c r="H86" s="98">
        <v>279.87</v>
      </c>
      <c r="I86" s="98">
        <v>233.62</v>
      </c>
      <c r="J86" s="98">
        <v>330</v>
      </c>
      <c r="K86" s="98">
        <v>256.54000000000002</v>
      </c>
      <c r="L86" s="98" t="s">
        <v>98</v>
      </c>
      <c r="M86" s="98">
        <v>325</v>
      </c>
      <c r="N86" s="98">
        <v>245.81</v>
      </c>
      <c r="O86" s="98" t="s">
        <v>98</v>
      </c>
      <c r="P86" s="98" t="s">
        <v>98</v>
      </c>
      <c r="Q86" s="98">
        <v>228.92960000000002</v>
      </c>
      <c r="R86" s="98" t="s">
        <v>99</v>
      </c>
      <c r="S86" s="98" t="s">
        <v>99</v>
      </c>
      <c r="T86" s="98">
        <v>354.04</v>
      </c>
      <c r="U86" s="98">
        <v>243.18140000000002</v>
      </c>
      <c r="V86" s="98">
        <v>242.5</v>
      </c>
      <c r="W86" s="98">
        <v>227.01490000000001</v>
      </c>
      <c r="X86" s="171">
        <v>298.31</v>
      </c>
      <c r="Y86" s="98">
        <v>245.95000000000002</v>
      </c>
      <c r="Z86" s="98" t="s">
        <v>98</v>
      </c>
      <c r="AA86" s="186">
        <v>316.54700000000003</v>
      </c>
      <c r="AB86" s="125">
        <v>287.38306524957477</v>
      </c>
      <c r="AC86" s="162">
        <f t="shared" si="0"/>
        <v>439</v>
      </c>
      <c r="AD86" s="165">
        <f t="shared" si="1"/>
        <v>213.37560000000002</v>
      </c>
    </row>
    <row r="87" spans="1:30" x14ac:dyDescent="0.35">
      <c r="A87" s="160">
        <v>19</v>
      </c>
      <c r="B87" s="125">
        <v>260.47000000000003</v>
      </c>
      <c r="C87" s="98">
        <v>215.6662</v>
      </c>
      <c r="D87" s="98">
        <v>255.14160000000001</v>
      </c>
      <c r="E87" s="98" t="s">
        <v>98</v>
      </c>
      <c r="F87" s="98">
        <v>439</v>
      </c>
      <c r="G87" s="98" t="s">
        <v>98</v>
      </c>
      <c r="H87" s="98">
        <v>277.67</v>
      </c>
      <c r="I87" s="98">
        <v>233.70000000000002</v>
      </c>
      <c r="J87" s="98">
        <v>330</v>
      </c>
      <c r="K87" s="98">
        <v>257.63</v>
      </c>
      <c r="L87" s="98" t="s">
        <v>98</v>
      </c>
      <c r="M87" s="98">
        <v>331</v>
      </c>
      <c r="N87" s="98">
        <v>245.81</v>
      </c>
      <c r="O87" s="98" t="s">
        <v>98</v>
      </c>
      <c r="P87" s="98" t="s">
        <v>98</v>
      </c>
      <c r="Q87" s="98">
        <v>226.68730000000002</v>
      </c>
      <c r="R87" s="98" t="s">
        <v>99</v>
      </c>
      <c r="S87" s="98" t="s">
        <v>99</v>
      </c>
      <c r="T87" s="98">
        <v>354.35</v>
      </c>
      <c r="U87" s="98">
        <v>231.87460000000002</v>
      </c>
      <c r="V87" s="98">
        <v>242.5</v>
      </c>
      <c r="W87" s="98">
        <v>223.18810000000002</v>
      </c>
      <c r="X87" s="171">
        <v>298.65000000000003</v>
      </c>
      <c r="Y87" s="98">
        <v>240.94</v>
      </c>
      <c r="Z87" s="98" t="s">
        <v>98</v>
      </c>
      <c r="AA87" s="186">
        <v>315.4622</v>
      </c>
      <c r="AB87" s="125">
        <v>285.52823188956694</v>
      </c>
      <c r="AC87" s="162">
        <f t="shared" si="0"/>
        <v>439</v>
      </c>
      <c r="AD87" s="165">
        <f t="shared" si="1"/>
        <v>215.6662</v>
      </c>
    </row>
    <row r="88" spans="1:30" x14ac:dyDescent="0.35">
      <c r="A88" s="160">
        <v>20</v>
      </c>
      <c r="B88" s="125">
        <v>258.54000000000002</v>
      </c>
      <c r="C88" s="98">
        <v>222.6199</v>
      </c>
      <c r="D88" s="98">
        <v>253.41300000000001</v>
      </c>
      <c r="E88" s="98" t="s">
        <v>98</v>
      </c>
      <c r="F88" s="98">
        <v>443</v>
      </c>
      <c r="G88" s="98" t="s">
        <v>98</v>
      </c>
      <c r="H88" s="98">
        <v>278.94</v>
      </c>
      <c r="I88" s="98">
        <v>235.82</v>
      </c>
      <c r="J88" s="98">
        <v>340</v>
      </c>
      <c r="K88" s="98">
        <v>258.29000000000002</v>
      </c>
      <c r="L88" s="98" t="s">
        <v>98</v>
      </c>
      <c r="M88" s="98">
        <v>334</v>
      </c>
      <c r="N88" s="98">
        <v>245.81</v>
      </c>
      <c r="O88" s="98" t="s">
        <v>98</v>
      </c>
      <c r="P88" s="98" t="s">
        <v>98</v>
      </c>
      <c r="Q88" s="98">
        <v>230.9708</v>
      </c>
      <c r="R88" s="98" t="s">
        <v>99</v>
      </c>
      <c r="S88" s="98" t="s">
        <v>99</v>
      </c>
      <c r="T88" s="98">
        <v>356.27</v>
      </c>
      <c r="U88" s="98">
        <v>236.45320000000001</v>
      </c>
      <c r="V88" s="98">
        <v>245</v>
      </c>
      <c r="W88" s="98">
        <v>221.56440000000001</v>
      </c>
      <c r="X88" s="171">
        <v>300.84000000000003</v>
      </c>
      <c r="Y88" s="98">
        <v>250.25</v>
      </c>
      <c r="Z88" s="98" t="s">
        <v>98</v>
      </c>
      <c r="AA88" s="186">
        <v>313.92930000000001</v>
      </c>
      <c r="AB88" s="125">
        <v>289.08637864359304</v>
      </c>
      <c r="AC88" s="162">
        <f t="shared" si="0"/>
        <v>443</v>
      </c>
      <c r="AD88" s="165">
        <f t="shared" si="1"/>
        <v>221.56440000000001</v>
      </c>
    </row>
    <row r="89" spans="1:30" x14ac:dyDescent="0.35">
      <c r="A89" s="160">
        <v>21</v>
      </c>
      <c r="B89" s="125">
        <v>262.61</v>
      </c>
      <c r="C89" s="98">
        <v>236.696</v>
      </c>
      <c r="D89" s="98">
        <v>256.50330000000002</v>
      </c>
      <c r="E89" s="98" t="s">
        <v>98</v>
      </c>
      <c r="F89" s="98">
        <v>443</v>
      </c>
      <c r="G89" s="98" t="s">
        <v>98</v>
      </c>
      <c r="H89" s="98">
        <v>277.98</v>
      </c>
      <c r="I89" s="98">
        <v>234.59</v>
      </c>
      <c r="J89" s="98">
        <v>340</v>
      </c>
      <c r="K89" s="98">
        <v>256.97000000000003</v>
      </c>
      <c r="L89" s="98" t="s">
        <v>98</v>
      </c>
      <c r="M89" s="98">
        <v>344</v>
      </c>
      <c r="N89" s="98">
        <v>245.81</v>
      </c>
      <c r="O89" s="98" t="s">
        <v>98</v>
      </c>
      <c r="P89" s="98" t="s">
        <v>98</v>
      </c>
      <c r="Q89" s="98">
        <v>232.08580000000001</v>
      </c>
      <c r="R89" s="98" t="s">
        <v>99</v>
      </c>
      <c r="S89" s="98" t="s">
        <v>99</v>
      </c>
      <c r="T89" s="98">
        <v>363.43</v>
      </c>
      <c r="U89" s="98">
        <v>256.75350000000003</v>
      </c>
      <c r="V89" s="98">
        <v>250</v>
      </c>
      <c r="W89" s="98">
        <v>227.49990000000003</v>
      </c>
      <c r="X89" s="171">
        <v>296.49</v>
      </c>
      <c r="Y89" s="98">
        <v>251.45000000000002</v>
      </c>
      <c r="Z89" s="98" t="s">
        <v>98</v>
      </c>
      <c r="AA89" s="186">
        <v>330.40090000000004</v>
      </c>
      <c r="AB89" s="125">
        <v>294.96568680604184</v>
      </c>
      <c r="AC89" s="162">
        <f t="shared" si="0"/>
        <v>443</v>
      </c>
      <c r="AD89" s="165">
        <f t="shared" si="1"/>
        <v>227.49990000000003</v>
      </c>
    </row>
    <row r="90" spans="1:30" x14ac:dyDescent="0.35">
      <c r="A90" s="160">
        <v>22</v>
      </c>
      <c r="B90" s="125">
        <v>259.86</v>
      </c>
      <c r="C90" s="98">
        <v>236.80340000000001</v>
      </c>
      <c r="D90" s="98">
        <v>256.01929999999999</v>
      </c>
      <c r="E90" s="98" t="s">
        <v>98</v>
      </c>
      <c r="F90" s="98">
        <v>443</v>
      </c>
      <c r="G90" s="98" t="s">
        <v>98</v>
      </c>
      <c r="H90" s="98">
        <v>275.87</v>
      </c>
      <c r="I90" s="98">
        <v>234.24</v>
      </c>
      <c r="J90" s="98">
        <v>340</v>
      </c>
      <c r="K90" s="98">
        <v>256.5</v>
      </c>
      <c r="L90" s="98" t="s">
        <v>98</v>
      </c>
      <c r="M90" s="98">
        <v>344</v>
      </c>
      <c r="N90" s="98">
        <v>245.81</v>
      </c>
      <c r="O90" s="98" t="s">
        <v>98</v>
      </c>
      <c r="P90" s="98" t="s">
        <v>98</v>
      </c>
      <c r="Q90" s="98">
        <v>228.58160000000001</v>
      </c>
      <c r="R90" s="98" t="s">
        <v>99</v>
      </c>
      <c r="S90" s="98" t="s">
        <v>99</v>
      </c>
      <c r="T90" s="98">
        <v>364.12</v>
      </c>
      <c r="U90" s="98">
        <v>248.8194</v>
      </c>
      <c r="V90" s="98">
        <v>252.5</v>
      </c>
      <c r="W90" s="98">
        <v>226.988</v>
      </c>
      <c r="X90" s="171">
        <v>297.7</v>
      </c>
      <c r="Y90" s="98">
        <v>256.97000000000003</v>
      </c>
      <c r="Z90" s="98" t="s">
        <v>98</v>
      </c>
      <c r="AA90" s="186">
        <v>326.90750000000003</v>
      </c>
      <c r="AB90" s="125">
        <v>293.03111019305794</v>
      </c>
      <c r="AC90" s="162">
        <f t="shared" si="0"/>
        <v>443</v>
      </c>
      <c r="AD90" s="165">
        <f t="shared" si="1"/>
        <v>226.988</v>
      </c>
    </row>
    <row r="91" spans="1:30" x14ac:dyDescent="0.35">
      <c r="A91" s="160">
        <v>23</v>
      </c>
      <c r="B91" s="125">
        <v>260.27</v>
      </c>
      <c r="C91" s="98">
        <v>253.18030000000002</v>
      </c>
      <c r="D91" s="98">
        <v>253.00450000000001</v>
      </c>
      <c r="E91" s="98" t="s">
        <v>98</v>
      </c>
      <c r="F91" s="98">
        <v>443</v>
      </c>
      <c r="G91" s="98" t="s">
        <v>98</v>
      </c>
      <c r="H91" s="98">
        <v>279.47000000000003</v>
      </c>
      <c r="I91" s="98">
        <v>235.34</v>
      </c>
      <c r="J91" s="98">
        <v>360</v>
      </c>
      <c r="K91" s="98">
        <v>260.89999999999998</v>
      </c>
      <c r="L91" s="98" t="s">
        <v>98</v>
      </c>
      <c r="M91" s="98">
        <v>345</v>
      </c>
      <c r="N91" s="98">
        <v>245.81</v>
      </c>
      <c r="O91" s="98" t="s">
        <v>98</v>
      </c>
      <c r="P91" s="98" t="s">
        <v>98</v>
      </c>
      <c r="Q91" s="98">
        <v>237.59520000000001</v>
      </c>
      <c r="R91" s="98" t="s">
        <v>99</v>
      </c>
      <c r="S91" s="98" t="s">
        <v>99</v>
      </c>
      <c r="T91" s="98">
        <v>366.97</v>
      </c>
      <c r="U91" s="98">
        <v>261.5446</v>
      </c>
      <c r="V91" s="98">
        <v>255</v>
      </c>
      <c r="W91" s="98">
        <v>229.6198</v>
      </c>
      <c r="X91" s="171">
        <v>302.11</v>
      </c>
      <c r="Y91" s="98">
        <v>262.33</v>
      </c>
      <c r="Z91" s="98" t="s">
        <v>98</v>
      </c>
      <c r="AA91" s="186">
        <v>325.09809999999999</v>
      </c>
      <c r="AB91" s="125">
        <v>299.10190223066922</v>
      </c>
      <c r="AC91" s="162">
        <f t="shared" si="0"/>
        <v>443</v>
      </c>
      <c r="AD91" s="165">
        <f t="shared" si="1"/>
        <v>229.6198</v>
      </c>
    </row>
    <row r="92" spans="1:30" x14ac:dyDescent="0.35">
      <c r="A92" s="160">
        <v>24</v>
      </c>
      <c r="B92" s="125">
        <v>256.97000000000003</v>
      </c>
      <c r="C92" s="98">
        <v>258.28309999999999</v>
      </c>
      <c r="D92" s="98">
        <v>265.15700000000004</v>
      </c>
      <c r="E92" s="98" t="s">
        <v>98</v>
      </c>
      <c r="F92" s="98">
        <v>452</v>
      </c>
      <c r="G92" s="98" t="s">
        <v>98</v>
      </c>
      <c r="H92" s="98">
        <v>281</v>
      </c>
      <c r="I92" s="98">
        <v>236.97</v>
      </c>
      <c r="J92" s="98">
        <v>360</v>
      </c>
      <c r="K92" s="98">
        <v>259.28000000000003</v>
      </c>
      <c r="L92" s="98" t="s">
        <v>98</v>
      </c>
      <c r="M92" s="98">
        <v>350</v>
      </c>
      <c r="N92" s="98">
        <v>246.41</v>
      </c>
      <c r="O92" s="98" t="s">
        <v>98</v>
      </c>
      <c r="P92" s="98" t="s">
        <v>98</v>
      </c>
      <c r="Q92" s="98">
        <v>234.64460000000003</v>
      </c>
      <c r="R92" s="98" t="s">
        <v>99</v>
      </c>
      <c r="S92" s="98" t="s">
        <v>99</v>
      </c>
      <c r="T92" s="98">
        <v>363.18</v>
      </c>
      <c r="U92" s="98">
        <v>265.49080000000004</v>
      </c>
      <c r="V92" s="98">
        <v>252.5</v>
      </c>
      <c r="W92" s="98">
        <v>233.28500000000003</v>
      </c>
      <c r="X92" s="171">
        <v>300.41000000000003</v>
      </c>
      <c r="Y92" s="98">
        <v>256.45999999999998</v>
      </c>
      <c r="Z92" s="98" t="s">
        <v>98</v>
      </c>
      <c r="AA92" s="186">
        <v>322.52809999999999</v>
      </c>
      <c r="AB92" s="125">
        <v>301.43056217865353</v>
      </c>
      <c r="AC92" s="162">
        <f t="shared" si="0"/>
        <v>452</v>
      </c>
      <c r="AD92" s="165">
        <f t="shared" si="1"/>
        <v>233.28500000000003</v>
      </c>
    </row>
    <row r="93" spans="1:30" x14ac:dyDescent="0.35">
      <c r="A93" s="160">
        <v>25</v>
      </c>
      <c r="B93" s="125">
        <v>259.53000000000003</v>
      </c>
      <c r="C93" s="98">
        <v>256.60090000000002</v>
      </c>
      <c r="D93" s="98">
        <v>262.28540000000004</v>
      </c>
      <c r="E93" s="98" t="s">
        <v>98</v>
      </c>
      <c r="F93" s="98">
        <v>452</v>
      </c>
      <c r="G93" s="98" t="s">
        <v>98</v>
      </c>
      <c r="H93" s="98" t="s">
        <v>99</v>
      </c>
      <c r="I93" s="98">
        <v>236.52</v>
      </c>
      <c r="J93" s="98">
        <v>370</v>
      </c>
      <c r="K93" s="98">
        <v>262.09000000000003</v>
      </c>
      <c r="L93" s="98" t="s">
        <v>98</v>
      </c>
      <c r="M93" s="98">
        <v>351</v>
      </c>
      <c r="N93" s="98">
        <v>246.41</v>
      </c>
      <c r="O93" s="98" t="s">
        <v>98</v>
      </c>
      <c r="P93" s="98" t="s">
        <v>98</v>
      </c>
      <c r="Q93" s="98">
        <v>235.45320000000001</v>
      </c>
      <c r="R93" s="98" t="s">
        <v>99</v>
      </c>
      <c r="S93" s="98" t="s">
        <v>99</v>
      </c>
      <c r="T93" s="98">
        <v>359.01</v>
      </c>
      <c r="U93" s="98">
        <v>268.9853</v>
      </c>
      <c r="V93" s="98">
        <v>252.5</v>
      </c>
      <c r="W93" s="98">
        <v>229.78960000000001</v>
      </c>
      <c r="X93" s="171">
        <v>294.81</v>
      </c>
      <c r="Y93" s="98">
        <v>261.78000000000003</v>
      </c>
      <c r="Z93" s="98" t="s">
        <v>98</v>
      </c>
      <c r="AA93" s="186">
        <v>321.6644</v>
      </c>
      <c r="AB93" s="125">
        <v>308.39042549775206</v>
      </c>
      <c r="AC93" s="162">
        <f t="shared" si="0"/>
        <v>452</v>
      </c>
      <c r="AD93" s="165">
        <f t="shared" si="1"/>
        <v>229.78960000000001</v>
      </c>
    </row>
    <row r="94" spans="1:30" x14ac:dyDescent="0.35">
      <c r="A94" s="160">
        <v>26</v>
      </c>
      <c r="B94" s="125">
        <v>258.64</v>
      </c>
      <c r="C94" s="98">
        <v>257.72570000000002</v>
      </c>
      <c r="D94" s="98">
        <v>258.29820000000001</v>
      </c>
      <c r="E94" s="98" t="s">
        <v>98</v>
      </c>
      <c r="F94" s="98">
        <v>452</v>
      </c>
      <c r="G94" s="98" t="s">
        <v>98</v>
      </c>
      <c r="H94" s="98" t="s">
        <v>99</v>
      </c>
      <c r="I94" s="98">
        <v>237.13</v>
      </c>
      <c r="J94" s="98">
        <v>370</v>
      </c>
      <c r="K94" s="98">
        <v>260.58</v>
      </c>
      <c r="L94" s="98" t="s">
        <v>98</v>
      </c>
      <c r="M94" s="98">
        <v>351</v>
      </c>
      <c r="N94" s="98">
        <v>246.41</v>
      </c>
      <c r="O94" s="98" t="s">
        <v>98</v>
      </c>
      <c r="P94" s="98" t="s">
        <v>98</v>
      </c>
      <c r="Q94" s="98">
        <v>236.15460000000002</v>
      </c>
      <c r="R94" s="98" t="s">
        <v>99</v>
      </c>
      <c r="S94" s="98" t="s">
        <v>99</v>
      </c>
      <c r="T94" s="98">
        <v>390.68</v>
      </c>
      <c r="U94" s="98">
        <v>256.23470000000003</v>
      </c>
      <c r="V94" s="98">
        <v>252.5</v>
      </c>
      <c r="W94" s="98">
        <v>231.98410000000001</v>
      </c>
      <c r="X94" s="171">
        <v>299.54000000000002</v>
      </c>
      <c r="Y94" s="98">
        <v>273.48</v>
      </c>
      <c r="Z94" s="98" t="s">
        <v>98</v>
      </c>
      <c r="AA94" s="186">
        <v>320.64949999999999</v>
      </c>
      <c r="AB94" s="125">
        <v>306.35982818454295</v>
      </c>
      <c r="AC94" s="162">
        <f t="shared" si="0"/>
        <v>452</v>
      </c>
      <c r="AD94" s="165">
        <f t="shared" si="1"/>
        <v>231.98410000000001</v>
      </c>
    </row>
    <row r="95" spans="1:30" x14ac:dyDescent="0.35">
      <c r="A95" s="160">
        <v>27</v>
      </c>
      <c r="B95" s="125">
        <v>259.05</v>
      </c>
      <c r="C95" s="98">
        <v>260.0675</v>
      </c>
      <c r="D95" s="98">
        <v>263.29169999999999</v>
      </c>
      <c r="E95" s="98" t="s">
        <v>98</v>
      </c>
      <c r="F95" s="98">
        <v>452</v>
      </c>
      <c r="G95" s="98" t="s">
        <v>98</v>
      </c>
      <c r="H95" s="98" t="s">
        <v>99</v>
      </c>
      <c r="I95" s="98">
        <v>237.21</v>
      </c>
      <c r="J95" s="98">
        <v>370</v>
      </c>
      <c r="K95" s="98">
        <v>263.31</v>
      </c>
      <c r="L95" s="98" t="s">
        <v>98</v>
      </c>
      <c r="M95" s="98">
        <v>352</v>
      </c>
      <c r="N95" s="98">
        <v>246.41</v>
      </c>
      <c r="O95" s="98" t="s">
        <v>98</v>
      </c>
      <c r="P95" s="98" t="s">
        <v>98</v>
      </c>
      <c r="Q95" s="98">
        <v>240.56470000000002</v>
      </c>
      <c r="R95" s="98" t="s">
        <v>99</v>
      </c>
      <c r="S95" s="98" t="s">
        <v>99</v>
      </c>
      <c r="T95" s="98">
        <v>370.7</v>
      </c>
      <c r="U95" s="98">
        <v>205.589</v>
      </c>
      <c r="V95" s="98">
        <v>252.5</v>
      </c>
      <c r="W95" s="98">
        <v>228.04240000000001</v>
      </c>
      <c r="X95" s="171">
        <v>296.82</v>
      </c>
      <c r="Y95" s="98">
        <v>268.64</v>
      </c>
      <c r="Z95" s="98" t="s">
        <v>98</v>
      </c>
      <c r="AA95" s="186">
        <v>321.0772</v>
      </c>
      <c r="AB95" s="125">
        <v>295.21251009419825</v>
      </c>
      <c r="AC95" s="162">
        <f t="shared" si="0"/>
        <v>452</v>
      </c>
      <c r="AD95" s="165">
        <f t="shared" si="1"/>
        <v>205.589</v>
      </c>
    </row>
    <row r="96" spans="1:30" x14ac:dyDescent="0.35">
      <c r="A96" s="160">
        <v>28</v>
      </c>
      <c r="B96" s="125">
        <v>261.32</v>
      </c>
      <c r="C96" s="98">
        <v>257.07640000000004</v>
      </c>
      <c r="D96" s="98">
        <v>270.83949999999999</v>
      </c>
      <c r="E96" s="98" t="s">
        <v>98</v>
      </c>
      <c r="F96" s="98">
        <v>452</v>
      </c>
      <c r="G96" s="98" t="s">
        <v>98</v>
      </c>
      <c r="H96" s="98" t="s">
        <v>99</v>
      </c>
      <c r="I96" s="98">
        <v>235.91</v>
      </c>
      <c r="J96" s="98">
        <v>370</v>
      </c>
      <c r="K96" s="98">
        <v>262.07</v>
      </c>
      <c r="L96" s="98" t="s">
        <v>98</v>
      </c>
      <c r="M96" s="98">
        <v>352</v>
      </c>
      <c r="N96" s="98">
        <v>247.03</v>
      </c>
      <c r="O96" s="98" t="s">
        <v>98</v>
      </c>
      <c r="P96" s="98" t="s">
        <v>98</v>
      </c>
      <c r="Q96" s="98">
        <v>242.684</v>
      </c>
      <c r="R96" s="98" t="s">
        <v>99</v>
      </c>
      <c r="S96" s="98" t="s">
        <v>99</v>
      </c>
      <c r="T96" s="98">
        <v>367.7</v>
      </c>
      <c r="U96" s="98">
        <v>224.60990000000001</v>
      </c>
      <c r="V96" s="98">
        <v>252.5</v>
      </c>
      <c r="W96" s="98">
        <v>232.78720000000001</v>
      </c>
      <c r="X96" s="171">
        <v>299.15000000000003</v>
      </c>
      <c r="Y96" s="98">
        <v>258.89</v>
      </c>
      <c r="Z96" s="98" t="s">
        <v>98</v>
      </c>
      <c r="AA96" s="186">
        <v>321.63640000000004</v>
      </c>
      <c r="AB96" s="125">
        <v>299.47586922500534</v>
      </c>
      <c r="AC96" s="162">
        <f t="shared" si="0"/>
        <v>452</v>
      </c>
      <c r="AD96" s="165">
        <f t="shared" si="1"/>
        <v>224.60990000000001</v>
      </c>
    </row>
    <row r="97" spans="1:30" x14ac:dyDescent="0.35">
      <c r="A97" s="160">
        <v>29</v>
      </c>
      <c r="B97" s="125">
        <v>260.87</v>
      </c>
      <c r="C97" s="98">
        <v>247.20320000000001</v>
      </c>
      <c r="D97" s="98">
        <v>266.80189999999999</v>
      </c>
      <c r="E97" s="98" t="s">
        <v>98</v>
      </c>
      <c r="F97" s="98">
        <v>452</v>
      </c>
      <c r="G97" s="98" t="s">
        <v>98</v>
      </c>
      <c r="H97" s="98" t="s">
        <v>99</v>
      </c>
      <c r="I97" s="98">
        <v>236.61</v>
      </c>
      <c r="J97" s="98">
        <v>370</v>
      </c>
      <c r="K97" s="98">
        <v>266.09000000000003</v>
      </c>
      <c r="L97" s="98" t="s">
        <v>98</v>
      </c>
      <c r="M97" s="98">
        <v>352</v>
      </c>
      <c r="N97" s="98">
        <v>247.03</v>
      </c>
      <c r="O97" s="98" t="s">
        <v>98</v>
      </c>
      <c r="P97" s="98" t="s">
        <v>98</v>
      </c>
      <c r="Q97" s="98">
        <v>243.76910000000001</v>
      </c>
      <c r="R97" s="98" t="s">
        <v>99</v>
      </c>
      <c r="S97" s="98" t="s">
        <v>99</v>
      </c>
      <c r="T97" s="98">
        <v>368.5</v>
      </c>
      <c r="U97" s="98">
        <v>232.10730000000001</v>
      </c>
      <c r="V97" s="98">
        <v>250</v>
      </c>
      <c r="W97" s="98">
        <v>230.45020000000002</v>
      </c>
      <c r="X97" s="171">
        <v>359.11</v>
      </c>
      <c r="Y97" s="98">
        <v>262.60000000000002</v>
      </c>
      <c r="Z97" s="98" t="s">
        <v>98</v>
      </c>
      <c r="AA97" s="186">
        <v>324.69260000000003</v>
      </c>
      <c r="AB97" s="125">
        <v>301.50338502462006</v>
      </c>
      <c r="AC97" s="162">
        <f t="shared" si="0"/>
        <v>452</v>
      </c>
      <c r="AD97" s="165">
        <f t="shared" si="1"/>
        <v>230.45020000000002</v>
      </c>
    </row>
    <row r="98" spans="1:30" x14ac:dyDescent="0.35">
      <c r="A98" s="160">
        <v>30</v>
      </c>
      <c r="B98" s="125">
        <v>259.84000000000003</v>
      </c>
      <c r="C98" s="98">
        <v>242.1311</v>
      </c>
      <c r="D98" s="98">
        <v>271.5052</v>
      </c>
      <c r="E98" s="98" t="s">
        <v>98</v>
      </c>
      <c r="F98" s="98">
        <v>452</v>
      </c>
      <c r="G98" s="98" t="s">
        <v>98</v>
      </c>
      <c r="H98" s="98" t="s">
        <v>99</v>
      </c>
      <c r="I98" s="98">
        <v>237.25</v>
      </c>
      <c r="J98" s="98">
        <v>370</v>
      </c>
      <c r="K98" s="98">
        <v>256.55</v>
      </c>
      <c r="L98" s="98" t="s">
        <v>98</v>
      </c>
      <c r="M98" s="98">
        <v>352</v>
      </c>
      <c r="N98" s="98">
        <v>246.43</v>
      </c>
      <c r="O98" s="98" t="s">
        <v>98</v>
      </c>
      <c r="P98" s="98" t="s">
        <v>98</v>
      </c>
      <c r="Q98" s="98">
        <v>245.6028</v>
      </c>
      <c r="R98" s="98" t="s">
        <v>99</v>
      </c>
      <c r="S98" s="98" t="s">
        <v>99</v>
      </c>
      <c r="T98" s="98">
        <v>366.22</v>
      </c>
      <c r="U98" s="98">
        <v>210.3219</v>
      </c>
      <c r="V98" s="98">
        <v>250</v>
      </c>
      <c r="W98" s="98">
        <v>229.47640000000001</v>
      </c>
      <c r="X98" s="171">
        <v>298.49</v>
      </c>
      <c r="Y98" s="98">
        <v>268.16000000000003</v>
      </c>
      <c r="Z98" s="98" t="s">
        <v>98</v>
      </c>
      <c r="AA98" s="186">
        <v>317.14429999999999</v>
      </c>
      <c r="AB98" s="125">
        <v>296.18097262898732</v>
      </c>
      <c r="AC98" s="162">
        <f t="shared" si="0"/>
        <v>452</v>
      </c>
      <c r="AD98" s="165">
        <f t="shared" si="1"/>
        <v>210.3219</v>
      </c>
    </row>
    <row r="99" spans="1:30" x14ac:dyDescent="0.35">
      <c r="A99" s="160">
        <v>31</v>
      </c>
      <c r="B99" s="125">
        <v>259.73</v>
      </c>
      <c r="C99" s="98">
        <v>233.88890000000001</v>
      </c>
      <c r="D99" s="98">
        <v>271.03520000000003</v>
      </c>
      <c r="E99" s="98" t="s">
        <v>98</v>
      </c>
      <c r="F99" s="98">
        <v>452</v>
      </c>
      <c r="G99" s="98" t="s">
        <v>98</v>
      </c>
      <c r="H99" s="98" t="s">
        <v>99</v>
      </c>
      <c r="I99" s="98">
        <v>236.59</v>
      </c>
      <c r="J99" s="98">
        <v>370</v>
      </c>
      <c r="K99" s="98">
        <v>262.68</v>
      </c>
      <c r="L99" s="98" t="s">
        <v>98</v>
      </c>
      <c r="M99" s="98">
        <v>352</v>
      </c>
      <c r="N99" s="98">
        <v>245.81</v>
      </c>
      <c r="O99" s="98" t="s">
        <v>98</v>
      </c>
      <c r="P99" s="98" t="s">
        <v>98</v>
      </c>
      <c r="Q99" s="98">
        <v>242.6508</v>
      </c>
      <c r="R99" s="98" t="s">
        <v>99</v>
      </c>
      <c r="S99" s="98" t="s">
        <v>99</v>
      </c>
      <c r="T99" s="98">
        <v>362.45</v>
      </c>
      <c r="U99" s="98">
        <v>222.9462</v>
      </c>
      <c r="V99" s="98">
        <v>255</v>
      </c>
      <c r="W99" s="98">
        <v>230.75540000000001</v>
      </c>
      <c r="X99" s="171">
        <v>297.47000000000003</v>
      </c>
      <c r="Y99" s="98">
        <v>262.66000000000003</v>
      </c>
      <c r="Z99" s="98" t="s">
        <v>98</v>
      </c>
      <c r="AA99" s="186">
        <v>307.1472</v>
      </c>
      <c r="AB99" s="125">
        <v>298.66746711624921</v>
      </c>
      <c r="AC99" s="162">
        <f t="shared" si="0"/>
        <v>452</v>
      </c>
      <c r="AD99" s="165">
        <f t="shared" si="1"/>
        <v>222.9462</v>
      </c>
    </row>
    <row r="100" spans="1:30" x14ac:dyDescent="0.35">
      <c r="A100" s="160">
        <v>32</v>
      </c>
      <c r="B100" s="125">
        <v>261.29000000000002</v>
      </c>
      <c r="C100" s="98">
        <v>237.27370000000002</v>
      </c>
      <c r="D100" s="98">
        <v>265.10310000000004</v>
      </c>
      <c r="E100" s="98" t="s">
        <v>98</v>
      </c>
      <c r="F100" s="98">
        <v>452</v>
      </c>
      <c r="G100" s="98" t="s">
        <v>98</v>
      </c>
      <c r="H100" s="98" t="s">
        <v>99</v>
      </c>
      <c r="I100" s="98">
        <v>238.83</v>
      </c>
      <c r="J100" s="98">
        <v>370</v>
      </c>
      <c r="K100" s="98">
        <v>263.49</v>
      </c>
      <c r="L100" s="98" t="s">
        <v>98</v>
      </c>
      <c r="M100" s="98">
        <v>352</v>
      </c>
      <c r="N100" s="98">
        <v>246.43</v>
      </c>
      <c r="O100" s="98" t="s">
        <v>98</v>
      </c>
      <c r="P100" s="98" t="s">
        <v>98</v>
      </c>
      <c r="Q100" s="98">
        <v>242.65430000000001</v>
      </c>
      <c r="R100" s="98" t="s">
        <v>99</v>
      </c>
      <c r="S100" s="98" t="s">
        <v>99</v>
      </c>
      <c r="T100" s="98">
        <v>365.15000000000003</v>
      </c>
      <c r="U100" s="98">
        <v>234.96220000000002</v>
      </c>
      <c r="V100" s="98">
        <v>255</v>
      </c>
      <c r="W100" s="98">
        <v>232.3794</v>
      </c>
      <c r="X100" s="171">
        <v>300.60000000000002</v>
      </c>
      <c r="Y100" s="98">
        <v>243.33</v>
      </c>
      <c r="Z100" s="98" t="s">
        <v>98</v>
      </c>
      <c r="AA100" s="186">
        <v>314.0693</v>
      </c>
      <c r="AB100" s="125">
        <v>301.84104735602654</v>
      </c>
      <c r="AC100" s="162">
        <f t="shared" si="0"/>
        <v>452</v>
      </c>
      <c r="AD100" s="165">
        <f t="shared" si="1"/>
        <v>232.3794</v>
      </c>
    </row>
    <row r="101" spans="1:30" x14ac:dyDescent="0.35">
      <c r="A101" s="160">
        <v>33</v>
      </c>
      <c r="B101" s="125">
        <v>260.95999999999998</v>
      </c>
      <c r="C101" s="98">
        <v>228.12660000000002</v>
      </c>
      <c r="D101" s="98">
        <v>273.6617</v>
      </c>
      <c r="E101" s="98" t="s">
        <v>98</v>
      </c>
      <c r="F101" s="98">
        <v>452</v>
      </c>
      <c r="G101" s="98" t="s">
        <v>98</v>
      </c>
      <c r="H101" s="98" t="s">
        <v>99</v>
      </c>
      <c r="I101" s="98">
        <v>236.51</v>
      </c>
      <c r="J101" s="98">
        <v>370</v>
      </c>
      <c r="K101" s="98">
        <v>264.26</v>
      </c>
      <c r="L101" s="98" t="s">
        <v>98</v>
      </c>
      <c r="M101" s="98">
        <v>352</v>
      </c>
      <c r="N101" s="98">
        <v>246.43</v>
      </c>
      <c r="O101" s="98" t="s">
        <v>98</v>
      </c>
      <c r="P101" s="98" t="s">
        <v>98</v>
      </c>
      <c r="Q101" s="98">
        <v>246.41030000000001</v>
      </c>
      <c r="R101" s="98" t="s">
        <v>99</v>
      </c>
      <c r="S101" s="98" t="s">
        <v>99</v>
      </c>
      <c r="T101" s="98">
        <v>365.94</v>
      </c>
      <c r="U101" s="98">
        <v>227.75970000000001</v>
      </c>
      <c r="V101" s="98">
        <v>255</v>
      </c>
      <c r="W101" s="98">
        <v>231.8802</v>
      </c>
      <c r="X101" s="171">
        <v>304.10000000000002</v>
      </c>
      <c r="Y101" s="98">
        <v>264.41000000000003</v>
      </c>
      <c r="Z101" s="98" t="s">
        <v>98</v>
      </c>
      <c r="AA101" s="186">
        <v>318.21230000000003</v>
      </c>
      <c r="AB101" s="125">
        <v>300.37790254763428</v>
      </c>
      <c r="AC101" s="162">
        <f t="shared" si="0"/>
        <v>452</v>
      </c>
      <c r="AD101" s="165">
        <f t="shared" si="1"/>
        <v>227.75970000000001</v>
      </c>
    </row>
    <row r="102" spans="1:30" x14ac:dyDescent="0.35">
      <c r="A102" s="160">
        <v>34</v>
      </c>
      <c r="B102" s="125">
        <v>258.81</v>
      </c>
      <c r="C102" s="98">
        <v>229.0111</v>
      </c>
      <c r="D102" s="98">
        <v>269.16059999999999</v>
      </c>
      <c r="E102" s="98" t="s">
        <v>98</v>
      </c>
      <c r="F102" s="98">
        <v>452</v>
      </c>
      <c r="G102" s="98" t="s">
        <v>98</v>
      </c>
      <c r="H102" s="98" t="s">
        <v>99</v>
      </c>
      <c r="I102" s="98">
        <v>236.19</v>
      </c>
      <c r="J102" s="98">
        <v>370</v>
      </c>
      <c r="K102" s="98">
        <v>263.16000000000003</v>
      </c>
      <c r="L102" s="98" t="s">
        <v>98</v>
      </c>
      <c r="M102" s="98">
        <v>352</v>
      </c>
      <c r="N102" s="98">
        <v>246.43</v>
      </c>
      <c r="O102" s="98" t="s">
        <v>98</v>
      </c>
      <c r="P102" s="98" t="s">
        <v>98</v>
      </c>
      <c r="Q102" s="98">
        <v>244.0608</v>
      </c>
      <c r="R102" s="98" t="s">
        <v>99</v>
      </c>
      <c r="S102" s="98" t="s">
        <v>99</v>
      </c>
      <c r="T102" s="98">
        <v>363.31</v>
      </c>
      <c r="U102" s="98">
        <v>236.22620000000001</v>
      </c>
      <c r="V102" s="98">
        <v>255</v>
      </c>
      <c r="W102" s="98">
        <v>232.08500000000001</v>
      </c>
      <c r="X102" s="171">
        <v>296.66000000000003</v>
      </c>
      <c r="Y102" s="98">
        <v>237.04</v>
      </c>
      <c r="Z102" s="98" t="s">
        <v>98</v>
      </c>
      <c r="AA102" s="186">
        <v>323.10380000000004</v>
      </c>
      <c r="AB102" s="125">
        <v>301.77775836009408</v>
      </c>
      <c r="AC102" s="162">
        <f t="shared" si="0"/>
        <v>452</v>
      </c>
      <c r="AD102" s="165">
        <f t="shared" si="1"/>
        <v>229.0111</v>
      </c>
    </row>
    <row r="103" spans="1:30" x14ac:dyDescent="0.35">
      <c r="A103" s="160">
        <v>35</v>
      </c>
      <c r="B103" s="125">
        <v>260.28000000000003</v>
      </c>
      <c r="C103" s="98">
        <v>229.98770000000002</v>
      </c>
      <c r="D103" s="98">
        <v>266.40680000000003</v>
      </c>
      <c r="E103" s="98" t="s">
        <v>98</v>
      </c>
      <c r="F103" s="98">
        <v>452</v>
      </c>
      <c r="G103" s="98" t="s">
        <v>98</v>
      </c>
      <c r="H103" s="98" t="s">
        <v>99</v>
      </c>
      <c r="I103" s="98">
        <v>235.92000000000002</v>
      </c>
      <c r="J103" s="98">
        <v>370</v>
      </c>
      <c r="K103" s="98">
        <v>265</v>
      </c>
      <c r="L103" s="98" t="s">
        <v>98</v>
      </c>
      <c r="M103" s="98">
        <v>351</v>
      </c>
      <c r="N103" s="98">
        <v>246.43</v>
      </c>
      <c r="O103" s="98" t="s">
        <v>98</v>
      </c>
      <c r="P103" s="98" t="s">
        <v>98</v>
      </c>
      <c r="Q103" s="98">
        <v>244.26390000000001</v>
      </c>
      <c r="R103" s="98" t="s">
        <v>99</v>
      </c>
      <c r="S103" s="98" t="s">
        <v>99</v>
      </c>
      <c r="T103" s="98">
        <v>365.32</v>
      </c>
      <c r="U103" s="98">
        <v>238.11420000000001</v>
      </c>
      <c r="V103" s="98">
        <v>255</v>
      </c>
      <c r="W103" s="98">
        <v>229.72790000000001</v>
      </c>
      <c r="X103" s="171">
        <v>300.58</v>
      </c>
      <c r="Y103" s="98">
        <v>279.65000000000003</v>
      </c>
      <c r="Z103" s="98" t="s">
        <v>98</v>
      </c>
      <c r="AA103" s="186">
        <v>322.9606</v>
      </c>
      <c r="AB103" s="125">
        <v>302.81786953765436</v>
      </c>
      <c r="AC103" s="162">
        <f t="shared" si="0"/>
        <v>452</v>
      </c>
      <c r="AD103" s="165">
        <f t="shared" si="1"/>
        <v>229.72790000000001</v>
      </c>
    </row>
    <row r="104" spans="1:30" x14ac:dyDescent="0.35">
      <c r="A104" s="160">
        <v>36</v>
      </c>
      <c r="B104" s="125">
        <v>262.48</v>
      </c>
      <c r="C104" s="98">
        <v>230.52460000000002</v>
      </c>
      <c r="D104" s="98">
        <v>272.56950000000001</v>
      </c>
      <c r="E104" s="98" t="s">
        <v>98</v>
      </c>
      <c r="F104" s="98">
        <v>460</v>
      </c>
      <c r="G104" s="98" t="s">
        <v>98</v>
      </c>
      <c r="H104" s="98" t="s">
        <v>99</v>
      </c>
      <c r="I104" s="98">
        <v>236.83</v>
      </c>
      <c r="J104" s="98">
        <v>370</v>
      </c>
      <c r="K104" s="98">
        <v>265.14</v>
      </c>
      <c r="L104" s="98" t="s">
        <v>98</v>
      </c>
      <c r="M104" s="98">
        <v>351</v>
      </c>
      <c r="N104" s="98">
        <v>245.81</v>
      </c>
      <c r="O104" s="98" t="s">
        <v>98</v>
      </c>
      <c r="P104" s="98" t="s">
        <v>98</v>
      </c>
      <c r="Q104" s="98">
        <v>245.89320000000001</v>
      </c>
      <c r="R104" s="98" t="s">
        <v>99</v>
      </c>
      <c r="S104" s="98" t="s">
        <v>99</v>
      </c>
      <c r="T104" s="98">
        <v>361.62</v>
      </c>
      <c r="U104" s="98">
        <v>229.3185</v>
      </c>
      <c r="V104" s="98">
        <v>255</v>
      </c>
      <c r="W104" s="98">
        <v>231.00720000000001</v>
      </c>
      <c r="X104" s="171">
        <v>303.63</v>
      </c>
      <c r="Y104" s="98">
        <v>265.95999999999998</v>
      </c>
      <c r="Z104" s="98" t="s">
        <v>98</v>
      </c>
      <c r="AA104" s="186">
        <v>323.34090000000003</v>
      </c>
      <c r="AB104" s="125">
        <v>302.18157827084923</v>
      </c>
      <c r="AC104" s="162">
        <f t="shared" si="0"/>
        <v>460</v>
      </c>
      <c r="AD104" s="165">
        <f t="shared" si="1"/>
        <v>229.3185</v>
      </c>
    </row>
    <row r="105" spans="1:30" x14ac:dyDescent="0.35">
      <c r="A105" s="160">
        <v>37</v>
      </c>
      <c r="B105" s="125">
        <v>263.94</v>
      </c>
      <c r="C105" s="98">
        <v>234.08840000000001</v>
      </c>
      <c r="D105" s="98">
        <v>274.85599999999999</v>
      </c>
      <c r="E105" s="98" t="s">
        <v>98</v>
      </c>
      <c r="F105" s="98">
        <v>460</v>
      </c>
      <c r="G105" s="98" t="s">
        <v>98</v>
      </c>
      <c r="H105" s="98" t="s">
        <v>99</v>
      </c>
      <c r="I105" s="98">
        <v>234.38</v>
      </c>
      <c r="J105" s="98">
        <v>370</v>
      </c>
      <c r="K105" s="98">
        <v>263.85000000000002</v>
      </c>
      <c r="L105" s="98" t="s">
        <v>98</v>
      </c>
      <c r="M105" s="98">
        <v>351</v>
      </c>
      <c r="N105" s="98">
        <v>245.81</v>
      </c>
      <c r="O105" s="98" t="s">
        <v>98</v>
      </c>
      <c r="P105" s="98" t="s">
        <v>98</v>
      </c>
      <c r="Q105" s="98">
        <v>248.30880000000002</v>
      </c>
      <c r="R105" s="98" t="s">
        <v>99</v>
      </c>
      <c r="S105" s="98" t="s">
        <v>99</v>
      </c>
      <c r="T105" s="98">
        <v>361.37</v>
      </c>
      <c r="U105" s="98">
        <v>230.2766</v>
      </c>
      <c r="V105" s="98">
        <v>255</v>
      </c>
      <c r="W105" s="98">
        <v>231.66490000000002</v>
      </c>
      <c r="X105" s="171">
        <v>299.85000000000002</v>
      </c>
      <c r="Y105" s="98">
        <v>264.75</v>
      </c>
      <c r="Z105" s="98" t="s">
        <v>98</v>
      </c>
      <c r="AA105" s="186">
        <v>323.28250000000003</v>
      </c>
      <c r="AB105" s="125">
        <v>302.62548445731773</v>
      </c>
      <c r="AC105" s="162">
        <f t="shared" si="0"/>
        <v>460</v>
      </c>
      <c r="AD105" s="165">
        <f t="shared" si="1"/>
        <v>230.2766</v>
      </c>
    </row>
    <row r="106" spans="1:30" x14ac:dyDescent="0.35">
      <c r="A106" s="160">
        <v>38</v>
      </c>
      <c r="B106" s="125">
        <v>268.06</v>
      </c>
      <c r="C106" s="98">
        <v>229.12870000000001</v>
      </c>
      <c r="D106" s="98">
        <v>269.85579999999999</v>
      </c>
      <c r="E106" s="98" t="s">
        <v>98</v>
      </c>
      <c r="F106" s="98">
        <v>460</v>
      </c>
      <c r="G106" s="98" t="s">
        <v>98</v>
      </c>
      <c r="H106" s="98" t="s">
        <v>99</v>
      </c>
      <c r="I106" s="98">
        <v>236.84</v>
      </c>
      <c r="J106" s="98">
        <v>370</v>
      </c>
      <c r="K106" s="98">
        <v>261.89</v>
      </c>
      <c r="L106" s="98" t="s">
        <v>98</v>
      </c>
      <c r="M106" s="98">
        <v>353</v>
      </c>
      <c r="N106" s="98">
        <v>245.81</v>
      </c>
      <c r="O106" s="98" t="s">
        <v>98</v>
      </c>
      <c r="P106" s="98" t="s">
        <v>98</v>
      </c>
      <c r="Q106" s="98">
        <v>249.46780000000001</v>
      </c>
      <c r="R106" s="98" t="s">
        <v>99</v>
      </c>
      <c r="S106" s="98" t="s">
        <v>99</v>
      </c>
      <c r="T106" s="98">
        <v>360.52</v>
      </c>
      <c r="U106" s="98">
        <v>231.88920000000002</v>
      </c>
      <c r="V106" s="98">
        <v>255</v>
      </c>
      <c r="W106" s="98">
        <v>230.39500000000001</v>
      </c>
      <c r="X106" s="171">
        <v>300.27</v>
      </c>
      <c r="Y106" s="98">
        <v>272.39999999999998</v>
      </c>
      <c r="Z106" s="98" t="s">
        <v>98</v>
      </c>
      <c r="AA106" s="186">
        <v>332.0068</v>
      </c>
      <c r="AB106" s="125">
        <v>303.73558692753301</v>
      </c>
      <c r="AC106" s="162">
        <f t="shared" si="0"/>
        <v>460</v>
      </c>
      <c r="AD106" s="165">
        <f t="shared" si="1"/>
        <v>229.12870000000001</v>
      </c>
    </row>
    <row r="107" spans="1:30" x14ac:dyDescent="0.35">
      <c r="A107" s="160">
        <v>39</v>
      </c>
      <c r="B107" s="125">
        <v>265.33</v>
      </c>
      <c r="C107" s="98">
        <v>232.62090000000001</v>
      </c>
      <c r="D107" s="98">
        <v>271.76570000000004</v>
      </c>
      <c r="E107" s="98" t="s">
        <v>98</v>
      </c>
      <c r="F107" s="98">
        <v>460</v>
      </c>
      <c r="G107" s="98" t="s">
        <v>98</v>
      </c>
      <c r="H107" s="98" t="s">
        <v>99</v>
      </c>
      <c r="I107" s="98">
        <v>237.28</v>
      </c>
      <c r="J107" s="98">
        <v>370</v>
      </c>
      <c r="K107" s="98">
        <v>263.32</v>
      </c>
      <c r="L107" s="98" t="s">
        <v>99</v>
      </c>
      <c r="M107" s="98">
        <v>354</v>
      </c>
      <c r="N107" s="98">
        <v>245.81</v>
      </c>
      <c r="O107" s="98" t="s">
        <v>98</v>
      </c>
      <c r="P107" s="98" t="s">
        <v>98</v>
      </c>
      <c r="Q107" s="98">
        <v>249.21010000000001</v>
      </c>
      <c r="R107" s="98" t="s">
        <v>99</v>
      </c>
      <c r="S107" s="98" t="s">
        <v>99</v>
      </c>
      <c r="T107" s="98">
        <v>362.91</v>
      </c>
      <c r="U107" s="98">
        <v>222.97730000000001</v>
      </c>
      <c r="V107" s="98">
        <v>255</v>
      </c>
      <c r="W107" s="98">
        <v>229.61100000000002</v>
      </c>
      <c r="X107" s="171">
        <v>300.25</v>
      </c>
      <c r="Y107" s="98">
        <v>263.84000000000003</v>
      </c>
      <c r="Z107" s="98" t="s">
        <v>98</v>
      </c>
      <c r="AA107" s="186">
        <v>331.85270000000003</v>
      </c>
      <c r="AB107" s="125">
        <v>301.66226046562463</v>
      </c>
      <c r="AC107" s="162">
        <f t="shared" si="0"/>
        <v>460</v>
      </c>
      <c r="AD107" s="165">
        <f t="shared" si="1"/>
        <v>222.97730000000001</v>
      </c>
    </row>
    <row r="108" spans="1:30" x14ac:dyDescent="0.35">
      <c r="A108" s="160">
        <v>40</v>
      </c>
      <c r="B108" s="125">
        <v>262.95999999999998</v>
      </c>
      <c r="C108" s="98">
        <v>233.28050000000002</v>
      </c>
      <c r="D108" s="98">
        <v>270.54849999999999</v>
      </c>
      <c r="E108" s="98" t="s">
        <v>98</v>
      </c>
      <c r="F108" s="98">
        <v>460</v>
      </c>
      <c r="G108" s="98" t="s">
        <v>98</v>
      </c>
      <c r="H108" s="98" t="s">
        <v>99</v>
      </c>
      <c r="I108" s="98">
        <v>236.96</v>
      </c>
      <c r="J108" s="98">
        <v>370</v>
      </c>
      <c r="K108" s="98">
        <v>264.67</v>
      </c>
      <c r="L108" s="98" t="s">
        <v>98</v>
      </c>
      <c r="M108" s="98">
        <v>354</v>
      </c>
      <c r="N108" s="98">
        <v>245.81</v>
      </c>
      <c r="O108" s="98" t="s">
        <v>98</v>
      </c>
      <c r="P108" s="98" t="s">
        <v>98</v>
      </c>
      <c r="Q108" s="98">
        <v>250.25050000000002</v>
      </c>
      <c r="R108" s="98" t="s">
        <v>99</v>
      </c>
      <c r="S108" s="98" t="s">
        <v>99</v>
      </c>
      <c r="T108" s="98">
        <v>368.37</v>
      </c>
      <c r="U108" s="98">
        <v>227.35050000000001</v>
      </c>
      <c r="V108" s="98">
        <v>257.5</v>
      </c>
      <c r="W108" s="98">
        <v>226.05110000000002</v>
      </c>
      <c r="X108" s="171">
        <v>306.48</v>
      </c>
      <c r="Y108" s="98">
        <v>271.82</v>
      </c>
      <c r="Z108" s="98" t="s">
        <v>98</v>
      </c>
      <c r="AA108" s="186">
        <v>331.6422</v>
      </c>
      <c r="AB108" s="125">
        <v>302.51121282107334</v>
      </c>
      <c r="AC108" s="162">
        <f t="shared" si="0"/>
        <v>460</v>
      </c>
      <c r="AD108" s="165">
        <f t="shared" si="1"/>
        <v>226.05110000000002</v>
      </c>
    </row>
    <row r="109" spans="1:30" x14ac:dyDescent="0.35">
      <c r="A109" s="160">
        <v>41</v>
      </c>
      <c r="B109" s="125">
        <v>259.52</v>
      </c>
      <c r="C109" s="98">
        <v>230.18710000000002</v>
      </c>
      <c r="D109" s="98">
        <v>273.00020000000001</v>
      </c>
      <c r="E109" s="98" t="s">
        <v>98</v>
      </c>
      <c r="F109" s="98">
        <v>460</v>
      </c>
      <c r="G109" s="98" t="s">
        <v>98</v>
      </c>
      <c r="H109" s="98" t="s">
        <v>99</v>
      </c>
      <c r="I109" s="98">
        <v>237.04</v>
      </c>
      <c r="J109" s="98">
        <v>370</v>
      </c>
      <c r="K109" s="98">
        <v>261.76</v>
      </c>
      <c r="L109" s="98" t="s">
        <v>98</v>
      </c>
      <c r="M109" s="98">
        <v>354</v>
      </c>
      <c r="N109" s="98">
        <v>246.43</v>
      </c>
      <c r="O109" s="98" t="s">
        <v>98</v>
      </c>
      <c r="P109" s="98" t="s">
        <v>98</v>
      </c>
      <c r="Q109" s="98">
        <v>249.0505</v>
      </c>
      <c r="R109" s="98" t="s">
        <v>99</v>
      </c>
      <c r="S109" s="98" t="s">
        <v>99</v>
      </c>
      <c r="T109" s="98">
        <v>364.23</v>
      </c>
      <c r="U109" s="98">
        <v>223.3741</v>
      </c>
      <c r="V109" s="98">
        <v>257.5</v>
      </c>
      <c r="W109" s="98">
        <v>230.73270000000002</v>
      </c>
      <c r="X109" s="171">
        <v>304.24</v>
      </c>
      <c r="Y109" s="98">
        <v>261.20999999999998</v>
      </c>
      <c r="Z109" s="98" t="s">
        <v>98</v>
      </c>
      <c r="AA109" s="186">
        <v>339.68299999999999</v>
      </c>
      <c r="AB109" s="125">
        <v>301.671144824571</v>
      </c>
      <c r="AC109" s="162">
        <f t="shared" si="0"/>
        <v>460</v>
      </c>
      <c r="AD109" s="165">
        <f t="shared" si="1"/>
        <v>223.3741</v>
      </c>
    </row>
    <row r="110" spans="1:30" x14ac:dyDescent="0.35">
      <c r="A110" s="160">
        <v>42</v>
      </c>
      <c r="B110" s="125">
        <v>257.51</v>
      </c>
      <c r="C110" s="98">
        <v>227.46190000000001</v>
      </c>
      <c r="D110" s="98">
        <v>272.98650000000004</v>
      </c>
      <c r="E110" s="98" t="s">
        <v>98</v>
      </c>
      <c r="F110" s="98">
        <v>460</v>
      </c>
      <c r="G110" s="98" t="s">
        <v>98</v>
      </c>
      <c r="H110" s="98" t="s">
        <v>99</v>
      </c>
      <c r="I110" s="98">
        <v>236.67000000000002</v>
      </c>
      <c r="J110" s="98">
        <v>370</v>
      </c>
      <c r="K110" s="98">
        <v>257.94</v>
      </c>
      <c r="L110" s="98" t="s">
        <v>98</v>
      </c>
      <c r="M110" s="98">
        <v>354</v>
      </c>
      <c r="N110" s="98">
        <v>246.43</v>
      </c>
      <c r="O110" s="98" t="s">
        <v>98</v>
      </c>
      <c r="P110" s="98" t="s">
        <v>98</v>
      </c>
      <c r="Q110" s="98">
        <v>249.30460000000002</v>
      </c>
      <c r="R110" s="98" t="s">
        <v>99</v>
      </c>
      <c r="S110" s="98" t="s">
        <v>99</v>
      </c>
      <c r="T110" s="98">
        <v>358.13</v>
      </c>
      <c r="U110" s="98">
        <v>226.89960000000002</v>
      </c>
      <c r="V110" s="98">
        <v>257.5</v>
      </c>
      <c r="W110" s="98">
        <v>230.50380000000001</v>
      </c>
      <c r="X110" s="171">
        <v>301.83</v>
      </c>
      <c r="Y110" s="98">
        <v>268.41000000000003</v>
      </c>
      <c r="Z110" s="98" t="s">
        <v>98</v>
      </c>
      <c r="AA110" s="186">
        <v>336.88260000000002</v>
      </c>
      <c r="AB110" s="125">
        <v>302.38832395890262</v>
      </c>
      <c r="AC110" s="162">
        <f t="shared" si="0"/>
        <v>460</v>
      </c>
      <c r="AD110" s="165">
        <f t="shared" si="1"/>
        <v>226.89960000000002</v>
      </c>
    </row>
    <row r="111" spans="1:30" x14ac:dyDescent="0.35">
      <c r="A111" s="160">
        <v>43</v>
      </c>
      <c r="B111" s="125">
        <v>256.23</v>
      </c>
      <c r="C111" s="98">
        <v>228.36690000000002</v>
      </c>
      <c r="D111" s="98">
        <v>270.54220000000004</v>
      </c>
      <c r="E111" s="98" t="s">
        <v>98</v>
      </c>
      <c r="F111" s="98">
        <v>460</v>
      </c>
      <c r="G111" s="98" t="s">
        <v>98</v>
      </c>
      <c r="H111" s="98">
        <v>299.77</v>
      </c>
      <c r="I111" s="98">
        <v>236.59</v>
      </c>
      <c r="J111" s="98">
        <v>370</v>
      </c>
      <c r="K111" s="98">
        <v>263.32</v>
      </c>
      <c r="L111" s="98" t="s">
        <v>98</v>
      </c>
      <c r="M111" s="98">
        <v>353</v>
      </c>
      <c r="N111" s="98">
        <v>246.43</v>
      </c>
      <c r="O111" s="98" t="s">
        <v>98</v>
      </c>
      <c r="P111" s="98" t="s">
        <v>98</v>
      </c>
      <c r="Q111" s="98">
        <v>249.322</v>
      </c>
      <c r="R111" s="98" t="s">
        <v>99</v>
      </c>
      <c r="S111" s="98" t="s">
        <v>99</v>
      </c>
      <c r="T111" s="98">
        <v>359.15000000000003</v>
      </c>
      <c r="U111" s="98">
        <v>219.48500000000001</v>
      </c>
      <c r="V111" s="98">
        <v>257.5</v>
      </c>
      <c r="W111" s="98">
        <v>232.38150000000002</v>
      </c>
      <c r="X111" s="171">
        <v>302.27</v>
      </c>
      <c r="Y111" s="98">
        <v>257.89999999999998</v>
      </c>
      <c r="Z111" s="98" t="s">
        <v>98</v>
      </c>
      <c r="AA111" s="186">
        <v>326.52370000000002</v>
      </c>
      <c r="AB111" s="125">
        <v>300.32679106187118</v>
      </c>
      <c r="AC111" s="162">
        <f t="shared" si="0"/>
        <v>460</v>
      </c>
      <c r="AD111" s="165">
        <f t="shared" si="1"/>
        <v>219.48500000000001</v>
      </c>
    </row>
    <row r="112" spans="1:30" x14ac:dyDescent="0.35">
      <c r="A112" s="160">
        <v>44</v>
      </c>
      <c r="B112" s="125">
        <v>249.72</v>
      </c>
      <c r="C112" s="98">
        <v>227.7482</v>
      </c>
      <c r="D112" s="98">
        <v>268.60050000000001</v>
      </c>
      <c r="E112" s="98" t="s">
        <v>98</v>
      </c>
      <c r="F112" s="98">
        <v>460</v>
      </c>
      <c r="G112" s="98" t="s">
        <v>98</v>
      </c>
      <c r="H112" s="98">
        <v>297.87</v>
      </c>
      <c r="I112" s="98">
        <v>237.03</v>
      </c>
      <c r="J112" s="98">
        <v>370</v>
      </c>
      <c r="K112" s="98">
        <v>263.04000000000002</v>
      </c>
      <c r="L112" s="98" t="s">
        <v>98</v>
      </c>
      <c r="M112" s="98">
        <v>353</v>
      </c>
      <c r="N112" s="98">
        <v>246.43</v>
      </c>
      <c r="O112" s="98" t="s">
        <v>98</v>
      </c>
      <c r="P112" s="98" t="s">
        <v>98</v>
      </c>
      <c r="Q112" s="98">
        <v>248.1216</v>
      </c>
      <c r="R112" s="98" t="s">
        <v>99</v>
      </c>
      <c r="S112" s="98" t="s">
        <v>99</v>
      </c>
      <c r="T112" s="98">
        <v>362</v>
      </c>
      <c r="U112" s="98" t="s">
        <v>99</v>
      </c>
      <c r="V112" s="98">
        <v>257.5</v>
      </c>
      <c r="W112" s="98">
        <v>231.61770000000001</v>
      </c>
      <c r="X112" s="171">
        <v>300.35000000000002</v>
      </c>
      <c r="Y112" s="98">
        <v>264.27</v>
      </c>
      <c r="Z112" s="98" t="s">
        <v>98</v>
      </c>
      <c r="AA112" s="186">
        <v>331.94200000000001</v>
      </c>
      <c r="AB112" s="125">
        <v>300.02013426461144</v>
      </c>
      <c r="AC112" s="162">
        <f t="shared" si="0"/>
        <v>460</v>
      </c>
      <c r="AD112" s="165">
        <f t="shared" si="1"/>
        <v>227.7482</v>
      </c>
    </row>
    <row r="113" spans="1:30" x14ac:dyDescent="0.35">
      <c r="A113" s="160">
        <v>45</v>
      </c>
      <c r="B113" s="125">
        <v>249.70000000000002</v>
      </c>
      <c r="C113" s="98">
        <v>227.94250000000002</v>
      </c>
      <c r="D113" s="98">
        <v>274.68350000000004</v>
      </c>
      <c r="E113" s="98" t="s">
        <v>98</v>
      </c>
      <c r="F113" s="98">
        <v>460</v>
      </c>
      <c r="G113" s="98" t="s">
        <v>98</v>
      </c>
      <c r="H113" s="98">
        <v>298.57</v>
      </c>
      <c r="I113" s="98">
        <v>235.62</v>
      </c>
      <c r="J113" s="98">
        <v>370</v>
      </c>
      <c r="K113" s="98">
        <v>257.10000000000002</v>
      </c>
      <c r="L113" s="98" t="s">
        <v>98</v>
      </c>
      <c r="M113" s="98">
        <v>356</v>
      </c>
      <c r="N113" s="98">
        <v>246.43</v>
      </c>
      <c r="O113" s="98" t="s">
        <v>98</v>
      </c>
      <c r="P113" s="98" t="s">
        <v>98</v>
      </c>
      <c r="Q113" s="98">
        <v>250.65140000000002</v>
      </c>
      <c r="R113" s="98" t="s">
        <v>99</v>
      </c>
      <c r="S113" s="98" t="s">
        <v>99</v>
      </c>
      <c r="T113" s="98">
        <v>361.31</v>
      </c>
      <c r="U113" s="98">
        <v>173.64760000000001</v>
      </c>
      <c r="V113" s="98">
        <v>257.5</v>
      </c>
      <c r="W113" s="98">
        <v>229.92430000000002</v>
      </c>
      <c r="X113" s="171">
        <v>297.3</v>
      </c>
      <c r="Y113" s="98">
        <v>277.70999999999998</v>
      </c>
      <c r="Z113" s="98" t="s">
        <v>98</v>
      </c>
      <c r="AA113" s="186">
        <v>337.14550000000003</v>
      </c>
      <c r="AB113" s="125">
        <v>290.66639025904522</v>
      </c>
      <c r="AC113" s="162">
        <f t="shared" si="0"/>
        <v>460</v>
      </c>
      <c r="AD113" s="165">
        <f t="shared" si="1"/>
        <v>173.64760000000001</v>
      </c>
    </row>
    <row r="114" spans="1:30" x14ac:dyDescent="0.35">
      <c r="A114" s="160">
        <v>46</v>
      </c>
      <c r="B114" s="125">
        <v>248.87</v>
      </c>
      <c r="C114" s="98">
        <v>225.9076</v>
      </c>
      <c r="D114" s="98">
        <v>269.63560000000001</v>
      </c>
      <c r="E114" s="98" t="s">
        <v>98</v>
      </c>
      <c r="F114" s="98">
        <v>460</v>
      </c>
      <c r="G114" s="98" t="s">
        <v>98</v>
      </c>
      <c r="H114" s="98">
        <v>295.47000000000003</v>
      </c>
      <c r="I114" s="98">
        <v>235.9</v>
      </c>
      <c r="J114" s="98">
        <v>370</v>
      </c>
      <c r="K114" s="98">
        <v>261.57</v>
      </c>
      <c r="L114" s="98" t="s">
        <v>98</v>
      </c>
      <c r="M114" s="98">
        <v>356</v>
      </c>
      <c r="N114" s="98">
        <v>246.43</v>
      </c>
      <c r="O114" s="98" t="s">
        <v>98</v>
      </c>
      <c r="P114" s="98" t="s">
        <v>98</v>
      </c>
      <c r="Q114" s="98">
        <v>253.47500000000002</v>
      </c>
      <c r="R114" s="98" t="s">
        <v>99</v>
      </c>
      <c r="S114" s="98" t="s">
        <v>99</v>
      </c>
      <c r="T114" s="98">
        <v>355.09000000000003</v>
      </c>
      <c r="U114" s="98">
        <v>171.8252</v>
      </c>
      <c r="V114" s="98">
        <v>257.5</v>
      </c>
      <c r="W114" s="98">
        <v>230.4718</v>
      </c>
      <c r="X114" s="171">
        <v>303.10000000000002</v>
      </c>
      <c r="Y114" s="98">
        <v>266.3</v>
      </c>
      <c r="Z114" s="98" t="s">
        <v>98</v>
      </c>
      <c r="AA114" s="186">
        <v>332.08850000000001</v>
      </c>
      <c r="AB114" s="125">
        <v>290.13928307642897</v>
      </c>
      <c r="AC114" s="162">
        <f t="shared" si="0"/>
        <v>460</v>
      </c>
      <c r="AD114" s="165">
        <f t="shared" si="1"/>
        <v>171.8252</v>
      </c>
    </row>
    <row r="115" spans="1:30" x14ac:dyDescent="0.35">
      <c r="A115" s="160">
        <v>47</v>
      </c>
      <c r="B115" s="125">
        <v>245.47</v>
      </c>
      <c r="C115" s="98">
        <v>224.1027</v>
      </c>
      <c r="D115" s="98">
        <v>269.2629</v>
      </c>
      <c r="E115" s="98" t="s">
        <v>98</v>
      </c>
      <c r="F115" s="98">
        <v>460</v>
      </c>
      <c r="G115" s="98" t="s">
        <v>98</v>
      </c>
      <c r="H115" s="98" t="s">
        <v>99</v>
      </c>
      <c r="I115" s="98">
        <v>236.18</v>
      </c>
      <c r="J115" s="98">
        <v>370</v>
      </c>
      <c r="K115" s="98">
        <v>262.79000000000002</v>
      </c>
      <c r="L115" s="98" t="s">
        <v>98</v>
      </c>
      <c r="M115" s="98">
        <v>352</v>
      </c>
      <c r="N115" s="98">
        <v>246.43</v>
      </c>
      <c r="O115" s="98" t="s">
        <v>98</v>
      </c>
      <c r="P115" s="98" t="s">
        <v>98</v>
      </c>
      <c r="Q115" s="98">
        <v>248.16250000000002</v>
      </c>
      <c r="R115" s="98" t="s">
        <v>99</v>
      </c>
      <c r="S115" s="98" t="s">
        <v>99</v>
      </c>
      <c r="T115" s="98">
        <v>360.06</v>
      </c>
      <c r="U115" s="98">
        <v>174.61580000000001</v>
      </c>
      <c r="V115" s="98">
        <v>257.5</v>
      </c>
      <c r="W115" s="98">
        <v>226.51</v>
      </c>
      <c r="X115" s="171">
        <v>300.7</v>
      </c>
      <c r="Y115" s="98">
        <v>266.14</v>
      </c>
      <c r="Z115" s="98" t="s">
        <v>98</v>
      </c>
      <c r="AA115" s="186">
        <v>330.23540000000003</v>
      </c>
      <c r="AB115" s="125">
        <v>289.60762790622994</v>
      </c>
      <c r="AC115" s="162">
        <f t="shared" si="0"/>
        <v>460</v>
      </c>
      <c r="AD115" s="165">
        <f t="shared" si="1"/>
        <v>174.61580000000001</v>
      </c>
    </row>
    <row r="116" spans="1:30" x14ac:dyDescent="0.35">
      <c r="A116" s="160">
        <v>48</v>
      </c>
      <c r="B116" s="125">
        <v>243.48000000000002</v>
      </c>
      <c r="C116" s="98">
        <v>216.30530000000002</v>
      </c>
      <c r="D116" s="98">
        <v>272.71100000000001</v>
      </c>
      <c r="E116" s="98" t="s">
        <v>98</v>
      </c>
      <c r="F116" s="98">
        <v>460</v>
      </c>
      <c r="G116" s="98" t="s">
        <v>98</v>
      </c>
      <c r="H116" s="98" t="s">
        <v>99</v>
      </c>
      <c r="I116" s="98">
        <v>232.29</v>
      </c>
      <c r="J116" s="98">
        <v>370</v>
      </c>
      <c r="K116" s="98">
        <v>259.57</v>
      </c>
      <c r="L116" s="98" t="s">
        <v>98</v>
      </c>
      <c r="M116" s="98">
        <v>352</v>
      </c>
      <c r="N116" s="98">
        <v>246.43</v>
      </c>
      <c r="O116" s="98" t="s">
        <v>98</v>
      </c>
      <c r="P116" s="98" t="s">
        <v>98</v>
      </c>
      <c r="Q116" s="98">
        <v>248.75970000000001</v>
      </c>
      <c r="R116" s="98" t="s">
        <v>99</v>
      </c>
      <c r="S116" s="98" t="s">
        <v>99</v>
      </c>
      <c r="T116" s="98">
        <v>362.61</v>
      </c>
      <c r="U116" s="98">
        <v>167.5181</v>
      </c>
      <c r="V116" s="98">
        <v>257.5</v>
      </c>
      <c r="W116" s="98">
        <v>220.029</v>
      </c>
      <c r="X116" s="171">
        <v>304.12</v>
      </c>
      <c r="Y116" s="98">
        <v>259.34000000000003</v>
      </c>
      <c r="Z116" s="98" t="s">
        <v>98</v>
      </c>
      <c r="AA116" s="186">
        <v>325.97860000000003</v>
      </c>
      <c r="AB116" s="125">
        <v>287.09275380004283</v>
      </c>
      <c r="AC116" s="162">
        <f t="shared" si="0"/>
        <v>460</v>
      </c>
      <c r="AD116" s="165">
        <f t="shared" si="1"/>
        <v>167.5181</v>
      </c>
    </row>
    <row r="117" spans="1:30" x14ac:dyDescent="0.35">
      <c r="A117" s="160">
        <v>49</v>
      </c>
      <c r="B117" s="125">
        <v>242.34</v>
      </c>
      <c r="C117" s="98">
        <v>208.2166</v>
      </c>
      <c r="D117" s="98">
        <v>269.37639999999999</v>
      </c>
      <c r="E117" s="98" t="s">
        <v>98</v>
      </c>
      <c r="F117" s="98">
        <v>460</v>
      </c>
      <c r="G117" s="98" t="s">
        <v>98</v>
      </c>
      <c r="H117" s="98" t="s">
        <v>99</v>
      </c>
      <c r="I117" s="98">
        <v>231.08</v>
      </c>
      <c r="J117" s="98">
        <v>370</v>
      </c>
      <c r="K117" s="98">
        <v>259.69</v>
      </c>
      <c r="L117" s="98" t="s">
        <v>98</v>
      </c>
      <c r="M117" s="98">
        <v>352</v>
      </c>
      <c r="N117" s="98">
        <v>245.06</v>
      </c>
      <c r="O117" s="98" t="s">
        <v>98</v>
      </c>
      <c r="P117" s="98" t="s">
        <v>98</v>
      </c>
      <c r="Q117" s="98">
        <v>248.18270000000001</v>
      </c>
      <c r="R117" s="98" t="s">
        <v>99</v>
      </c>
      <c r="S117" s="98" t="s">
        <v>99</v>
      </c>
      <c r="T117" s="98">
        <v>362.5</v>
      </c>
      <c r="U117" s="98">
        <v>160.27500000000001</v>
      </c>
      <c r="V117" s="98">
        <v>257.5</v>
      </c>
      <c r="W117" s="98">
        <v>221.8408</v>
      </c>
      <c r="X117" s="171">
        <v>308.12</v>
      </c>
      <c r="Y117" s="98">
        <v>263.07</v>
      </c>
      <c r="Z117" s="98" t="s">
        <v>98</v>
      </c>
      <c r="AA117" s="186">
        <v>329.85060000000004</v>
      </c>
      <c r="AB117" s="125">
        <v>285.33390843502463</v>
      </c>
      <c r="AC117" s="162">
        <f t="shared" si="0"/>
        <v>460</v>
      </c>
      <c r="AD117" s="165">
        <f t="shared" si="1"/>
        <v>160.27500000000001</v>
      </c>
    </row>
    <row r="118" spans="1:30" x14ac:dyDescent="0.35">
      <c r="A118" s="160">
        <v>50</v>
      </c>
      <c r="B118" s="125">
        <v>242.49</v>
      </c>
      <c r="C118" s="98">
        <v>201.94810000000001</v>
      </c>
      <c r="D118" s="98">
        <v>267.2353</v>
      </c>
      <c r="E118" s="98" t="s">
        <v>98</v>
      </c>
      <c r="F118" s="98">
        <v>460</v>
      </c>
      <c r="G118" s="98" t="s">
        <v>98</v>
      </c>
      <c r="H118" s="98" t="s">
        <v>99</v>
      </c>
      <c r="I118" s="98">
        <v>227.54</v>
      </c>
      <c r="J118" s="98">
        <v>370</v>
      </c>
      <c r="K118" s="98">
        <v>259.86</v>
      </c>
      <c r="L118" s="98" t="s">
        <v>98</v>
      </c>
      <c r="M118" s="98">
        <v>350</v>
      </c>
      <c r="N118" s="98">
        <v>254.70000000000002</v>
      </c>
      <c r="O118" s="98" t="s">
        <v>98</v>
      </c>
      <c r="P118" s="98" t="s">
        <v>98</v>
      </c>
      <c r="Q118" s="98">
        <v>240.75040000000001</v>
      </c>
      <c r="R118" s="98" t="s">
        <v>99</v>
      </c>
      <c r="S118" s="98" t="s">
        <v>99</v>
      </c>
      <c r="T118" s="98">
        <v>358.56</v>
      </c>
      <c r="U118" s="98">
        <v>155.6943</v>
      </c>
      <c r="V118" s="98">
        <v>257.5</v>
      </c>
      <c r="W118" s="98">
        <v>221.7859</v>
      </c>
      <c r="X118" s="171">
        <v>308.39</v>
      </c>
      <c r="Y118" s="98">
        <v>255.11</v>
      </c>
      <c r="Z118" s="98" t="s">
        <v>98</v>
      </c>
      <c r="AA118" s="186">
        <v>329.41820000000001</v>
      </c>
      <c r="AB118" s="125">
        <v>283.46162946906446</v>
      </c>
      <c r="AC118" s="162">
        <f t="shared" si="0"/>
        <v>460</v>
      </c>
      <c r="AD118" s="165">
        <f t="shared" si="1"/>
        <v>155.6943</v>
      </c>
    </row>
    <row r="119" spans="1:30" x14ac:dyDescent="0.35">
      <c r="A119" s="160">
        <v>51</v>
      </c>
      <c r="B119" s="125">
        <v>243.19</v>
      </c>
      <c r="C119" s="98">
        <v>203.37460000000002</v>
      </c>
      <c r="D119" s="98">
        <v>265.64260000000002</v>
      </c>
      <c r="E119" s="98" t="s">
        <v>98</v>
      </c>
      <c r="F119" s="98">
        <v>460</v>
      </c>
      <c r="G119" s="98" t="s">
        <v>98</v>
      </c>
      <c r="H119" s="98" t="s">
        <v>99</v>
      </c>
      <c r="I119" s="98">
        <v>227.06</v>
      </c>
      <c r="J119" s="98">
        <v>370</v>
      </c>
      <c r="K119" s="98">
        <v>261.99</v>
      </c>
      <c r="L119" s="98" t="s">
        <v>98</v>
      </c>
      <c r="M119" s="98">
        <v>345</v>
      </c>
      <c r="N119" s="98">
        <v>254.70000000000002</v>
      </c>
      <c r="O119" s="98" t="s">
        <v>98</v>
      </c>
      <c r="P119" s="98" t="s">
        <v>98</v>
      </c>
      <c r="Q119" s="98">
        <v>249.63670000000002</v>
      </c>
      <c r="R119" s="98" t="s">
        <v>99</v>
      </c>
      <c r="S119" s="98" t="s">
        <v>99</v>
      </c>
      <c r="T119" s="98">
        <v>361.25</v>
      </c>
      <c r="U119" s="98">
        <v>197.55160000000001</v>
      </c>
      <c r="V119" s="98">
        <v>255</v>
      </c>
      <c r="W119" s="98">
        <v>221.69550000000001</v>
      </c>
      <c r="X119" s="171">
        <v>304.56</v>
      </c>
      <c r="Y119" s="98">
        <v>268.56</v>
      </c>
      <c r="Z119" s="98" t="s">
        <v>98</v>
      </c>
      <c r="AA119" s="186">
        <v>338.31870000000004</v>
      </c>
      <c r="AB119" s="125">
        <v>292.67705366088632</v>
      </c>
      <c r="AC119" s="162">
        <f t="shared" si="0"/>
        <v>460</v>
      </c>
      <c r="AD119" s="165">
        <f t="shared" si="1"/>
        <v>197.55160000000001</v>
      </c>
    </row>
    <row r="120" spans="1:30" ht="15" thickBot="1" x14ac:dyDescent="0.4">
      <c r="A120" s="161">
        <v>52</v>
      </c>
      <c r="B120" s="116">
        <v>243.47</v>
      </c>
      <c r="C120" s="117">
        <v>201.11970000000002</v>
      </c>
      <c r="D120" s="117">
        <v>272.73480000000001</v>
      </c>
      <c r="E120" s="117" t="s">
        <v>98</v>
      </c>
      <c r="F120" s="117">
        <v>460</v>
      </c>
      <c r="G120" s="117" t="s">
        <v>98</v>
      </c>
      <c r="H120" s="117" t="s">
        <v>99</v>
      </c>
      <c r="I120" s="117">
        <v>229.04</v>
      </c>
      <c r="J120" s="117">
        <v>370</v>
      </c>
      <c r="K120" s="117">
        <v>264.04000000000002</v>
      </c>
      <c r="L120" s="117" t="s">
        <v>98</v>
      </c>
      <c r="M120" s="117">
        <v>345</v>
      </c>
      <c r="N120" s="117">
        <v>254.70000000000002</v>
      </c>
      <c r="O120" s="117" t="s">
        <v>98</v>
      </c>
      <c r="P120" s="117" t="s">
        <v>98</v>
      </c>
      <c r="Q120" s="117">
        <v>237.12440000000001</v>
      </c>
      <c r="R120" s="117" t="s">
        <v>99</v>
      </c>
      <c r="S120" s="117" t="s">
        <v>99</v>
      </c>
      <c r="T120" s="117">
        <v>363.24</v>
      </c>
      <c r="U120" s="117">
        <v>180.67690000000002</v>
      </c>
      <c r="V120" s="117">
        <v>255</v>
      </c>
      <c r="W120" s="117">
        <v>219.05630000000002</v>
      </c>
      <c r="X120" s="172">
        <v>311.72000000000003</v>
      </c>
      <c r="Y120" s="117">
        <v>264.2</v>
      </c>
      <c r="Z120" s="117" t="s">
        <v>98</v>
      </c>
      <c r="AA120" s="187">
        <v>331.33690000000001</v>
      </c>
      <c r="AB120" s="116">
        <v>288.760605662599</v>
      </c>
      <c r="AC120" s="166">
        <f t="shared" si="0"/>
        <v>460</v>
      </c>
      <c r="AD120" s="167">
        <f t="shared" si="1"/>
        <v>180.67690000000002</v>
      </c>
    </row>
    <row r="121" spans="1:30" x14ac:dyDescent="0.35">
      <c r="AA121" s="131"/>
      <c r="AB121"/>
    </row>
    <row r="122" spans="1:30" x14ac:dyDescent="0.35">
      <c r="A122" t="s">
        <v>13</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49CDD-7825-4F83-A0DD-734025F6A337}">
  <dimension ref="A1:F116"/>
  <sheetViews>
    <sheetView workbookViewId="0"/>
  </sheetViews>
  <sheetFormatPr defaultColWidth="19.36328125" defaultRowHeight="14.5" x14ac:dyDescent="0.35"/>
  <cols>
    <col min="1" max="1" width="12.81640625" customWidth="1"/>
    <col min="2" max="2" width="18" customWidth="1"/>
    <col min="3" max="3" width="18.1796875" customWidth="1"/>
    <col min="4" max="4" width="11" customWidth="1"/>
    <col min="10" max="10" width="11.6328125" customWidth="1"/>
  </cols>
  <sheetData>
    <row r="1" spans="1:5" x14ac:dyDescent="0.35">
      <c r="A1" t="s">
        <v>118</v>
      </c>
    </row>
    <row r="2" spans="1:5" ht="15" thickBot="1" x14ac:dyDescent="0.4"/>
    <row r="3" spans="1:5" ht="15" thickBot="1" x14ac:dyDescent="0.4">
      <c r="A3" s="143" t="s">
        <v>12</v>
      </c>
      <c r="B3" s="142" t="s">
        <v>67</v>
      </c>
      <c r="C3" s="141" t="s">
        <v>68</v>
      </c>
      <c r="E3" t="s">
        <v>117</v>
      </c>
    </row>
    <row r="4" spans="1:5" x14ac:dyDescent="0.35">
      <c r="A4" s="57">
        <v>1</v>
      </c>
      <c r="B4" s="144">
        <v>185886</v>
      </c>
      <c r="C4" s="145">
        <v>595.33000000000004</v>
      </c>
    </row>
    <row r="5" spans="1:5" x14ac:dyDescent="0.35">
      <c r="A5" s="58">
        <v>2</v>
      </c>
      <c r="B5" s="146">
        <v>276902</v>
      </c>
      <c r="C5" s="72">
        <v>589.14</v>
      </c>
    </row>
    <row r="6" spans="1:5" x14ac:dyDescent="0.35">
      <c r="A6" s="58">
        <v>3</v>
      </c>
      <c r="B6" s="146">
        <v>304391</v>
      </c>
      <c r="C6" s="72">
        <v>616.14</v>
      </c>
    </row>
    <row r="7" spans="1:5" x14ac:dyDescent="0.35">
      <c r="A7" s="58">
        <v>4</v>
      </c>
      <c r="B7" s="146">
        <v>300549</v>
      </c>
      <c r="C7" s="72">
        <v>631.4</v>
      </c>
    </row>
    <row r="8" spans="1:5" x14ac:dyDescent="0.35">
      <c r="A8" s="58">
        <v>5</v>
      </c>
      <c r="B8" s="146">
        <v>260824</v>
      </c>
      <c r="C8" s="72">
        <v>585.94000000000005</v>
      </c>
    </row>
    <row r="9" spans="1:5" x14ac:dyDescent="0.35">
      <c r="A9" s="58">
        <v>6</v>
      </c>
      <c r="B9" s="146">
        <v>253410</v>
      </c>
      <c r="C9" s="72">
        <v>587.37</v>
      </c>
    </row>
    <row r="10" spans="1:5" x14ac:dyDescent="0.35">
      <c r="A10" s="58">
        <v>7</v>
      </c>
      <c r="B10" s="146">
        <v>298764</v>
      </c>
      <c r="C10" s="72">
        <v>586.17999999999995</v>
      </c>
    </row>
    <row r="11" spans="1:5" x14ac:dyDescent="0.35">
      <c r="A11" s="58">
        <v>8</v>
      </c>
      <c r="B11" s="146">
        <v>270077</v>
      </c>
      <c r="C11" s="72">
        <v>605.92999999999995</v>
      </c>
    </row>
    <row r="12" spans="1:5" x14ac:dyDescent="0.35">
      <c r="A12" s="58">
        <v>9</v>
      </c>
      <c r="B12" s="146">
        <v>283224</v>
      </c>
      <c r="C12" s="72">
        <v>590.27</v>
      </c>
    </row>
    <row r="13" spans="1:5" x14ac:dyDescent="0.35">
      <c r="A13" s="58">
        <v>10</v>
      </c>
      <c r="B13" s="146">
        <v>284176</v>
      </c>
      <c r="C13" s="72">
        <v>592.80999999999995</v>
      </c>
    </row>
    <row r="14" spans="1:5" x14ac:dyDescent="0.35">
      <c r="A14" s="58">
        <v>11</v>
      </c>
      <c r="B14" s="146">
        <v>327770</v>
      </c>
      <c r="C14" s="72">
        <v>620.01</v>
      </c>
    </row>
    <row r="15" spans="1:5" x14ac:dyDescent="0.35">
      <c r="A15" s="58">
        <v>12</v>
      </c>
      <c r="B15" s="146">
        <v>304129</v>
      </c>
      <c r="C15" s="72">
        <v>625.83000000000004</v>
      </c>
    </row>
    <row r="16" spans="1:5" x14ac:dyDescent="0.35">
      <c r="A16" s="58">
        <v>13</v>
      </c>
      <c r="B16" s="146">
        <v>301651</v>
      </c>
      <c r="C16" s="72">
        <v>613.75</v>
      </c>
    </row>
    <row r="17" spans="1:5" x14ac:dyDescent="0.35">
      <c r="A17" s="58">
        <v>14</v>
      </c>
      <c r="B17" s="146">
        <v>309741</v>
      </c>
      <c r="C17" s="72">
        <v>620.79999999999995</v>
      </c>
    </row>
    <row r="18" spans="1:5" x14ac:dyDescent="0.35">
      <c r="A18" s="58">
        <v>15</v>
      </c>
      <c r="B18" s="146">
        <v>284011</v>
      </c>
      <c r="C18" s="72">
        <v>602.38</v>
      </c>
    </row>
    <row r="19" spans="1:5" x14ac:dyDescent="0.35">
      <c r="A19" s="58">
        <v>16</v>
      </c>
      <c r="B19" s="146">
        <v>305250</v>
      </c>
      <c r="C19" s="72">
        <v>596.89</v>
      </c>
    </row>
    <row r="20" spans="1:5" x14ac:dyDescent="0.35">
      <c r="A20" s="58">
        <v>17</v>
      </c>
      <c r="B20" s="146">
        <v>310625</v>
      </c>
      <c r="C20" s="72">
        <v>630.32000000000005</v>
      </c>
    </row>
    <row r="21" spans="1:5" x14ac:dyDescent="0.35">
      <c r="A21" s="58">
        <v>18</v>
      </c>
      <c r="B21" s="146">
        <v>280291</v>
      </c>
      <c r="C21" s="72">
        <v>628.72</v>
      </c>
    </row>
    <row r="22" spans="1:5" x14ac:dyDescent="0.35">
      <c r="A22" s="58">
        <v>19</v>
      </c>
      <c r="B22" s="146">
        <v>305854</v>
      </c>
      <c r="C22" s="72">
        <v>599.85</v>
      </c>
    </row>
    <row r="23" spans="1:5" x14ac:dyDescent="0.35">
      <c r="A23" s="58">
        <v>20</v>
      </c>
      <c r="B23" s="146">
        <v>339943</v>
      </c>
      <c r="C23" s="72">
        <v>593.02</v>
      </c>
    </row>
    <row r="24" spans="1:5" x14ac:dyDescent="0.35">
      <c r="A24" s="58">
        <v>21</v>
      </c>
      <c r="B24" s="146">
        <v>308868</v>
      </c>
      <c r="C24" s="72">
        <v>594.07000000000005</v>
      </c>
    </row>
    <row r="25" spans="1:5" x14ac:dyDescent="0.35">
      <c r="A25" s="58">
        <v>22</v>
      </c>
      <c r="B25" s="146">
        <v>341361</v>
      </c>
      <c r="C25" s="72">
        <v>616.70000000000005</v>
      </c>
    </row>
    <row r="26" spans="1:5" x14ac:dyDescent="0.35">
      <c r="A26" s="58">
        <v>23</v>
      </c>
      <c r="B26" s="146">
        <v>322555</v>
      </c>
      <c r="C26" s="72">
        <v>641.49</v>
      </c>
      <c r="E26" s="132"/>
    </row>
    <row r="27" spans="1:5" x14ac:dyDescent="0.35">
      <c r="A27" s="58">
        <v>24</v>
      </c>
      <c r="B27" s="146">
        <v>306815</v>
      </c>
      <c r="C27" s="72">
        <v>624.38</v>
      </c>
    </row>
    <row r="28" spans="1:5" x14ac:dyDescent="0.35">
      <c r="A28" s="58">
        <v>25</v>
      </c>
      <c r="B28" s="146">
        <v>339325</v>
      </c>
      <c r="C28" s="72">
        <v>617.83000000000004</v>
      </c>
    </row>
    <row r="29" spans="1:5" x14ac:dyDescent="0.35">
      <c r="A29" s="58">
        <v>26</v>
      </c>
      <c r="B29" s="146">
        <v>313180</v>
      </c>
      <c r="C29" s="72">
        <v>630.51</v>
      </c>
    </row>
    <row r="30" spans="1:5" x14ac:dyDescent="0.35">
      <c r="A30" s="58">
        <v>27</v>
      </c>
      <c r="B30" s="146">
        <v>307739</v>
      </c>
      <c r="C30" s="72">
        <v>648.54</v>
      </c>
    </row>
    <row r="31" spans="1:5" x14ac:dyDescent="0.35">
      <c r="A31" s="58">
        <v>28</v>
      </c>
      <c r="B31" s="146">
        <v>293999</v>
      </c>
      <c r="C31" s="72">
        <v>601.78</v>
      </c>
    </row>
    <row r="32" spans="1:5" x14ac:dyDescent="0.35">
      <c r="A32" s="58">
        <v>29</v>
      </c>
      <c r="B32" s="146">
        <v>81987</v>
      </c>
      <c r="C32" s="72">
        <v>592.57000000000005</v>
      </c>
      <c r="E32" s="132"/>
    </row>
    <row r="33" spans="1:5" x14ac:dyDescent="0.35">
      <c r="A33" s="58">
        <v>30</v>
      </c>
      <c r="B33" s="146">
        <v>294464</v>
      </c>
      <c r="C33" s="147">
        <v>622.26</v>
      </c>
    </row>
    <row r="34" spans="1:5" x14ac:dyDescent="0.35">
      <c r="A34" s="58">
        <v>31</v>
      </c>
      <c r="B34" s="146">
        <v>277797</v>
      </c>
      <c r="C34" s="147">
        <v>605.16999999999996</v>
      </c>
    </row>
    <row r="35" spans="1:5" x14ac:dyDescent="0.35">
      <c r="A35" s="58">
        <v>32</v>
      </c>
      <c r="B35" s="146">
        <v>298754</v>
      </c>
      <c r="C35" s="147">
        <v>628.49</v>
      </c>
      <c r="E35" s="132"/>
    </row>
    <row r="36" spans="1:5" x14ac:dyDescent="0.35">
      <c r="A36" s="58">
        <v>33</v>
      </c>
      <c r="B36" s="146">
        <v>283223</v>
      </c>
      <c r="C36" s="147">
        <v>655.82</v>
      </c>
    </row>
    <row r="37" spans="1:5" x14ac:dyDescent="0.35">
      <c r="A37" s="58">
        <v>34</v>
      </c>
      <c r="B37" s="146">
        <v>325622</v>
      </c>
      <c r="C37" s="147">
        <v>624.66</v>
      </c>
    </row>
    <row r="38" spans="1:5" x14ac:dyDescent="0.35">
      <c r="A38" s="58">
        <v>35</v>
      </c>
      <c r="B38" s="146">
        <v>324648</v>
      </c>
      <c r="C38" s="147">
        <v>614.03</v>
      </c>
    </row>
    <row r="39" spans="1:5" x14ac:dyDescent="0.35">
      <c r="A39" s="58">
        <v>36</v>
      </c>
      <c r="B39" s="146">
        <v>289017</v>
      </c>
      <c r="C39" s="147">
        <v>613.86</v>
      </c>
    </row>
    <row r="40" spans="1:5" x14ac:dyDescent="0.35">
      <c r="A40" s="58">
        <v>37</v>
      </c>
      <c r="B40" s="146">
        <v>280063</v>
      </c>
      <c r="C40" s="147">
        <v>636.1</v>
      </c>
    </row>
    <row r="41" spans="1:5" x14ac:dyDescent="0.35">
      <c r="A41" s="58">
        <v>38</v>
      </c>
      <c r="B41" s="146">
        <v>309609</v>
      </c>
      <c r="C41" s="147">
        <v>619.19000000000005</v>
      </c>
    </row>
    <row r="42" spans="1:5" x14ac:dyDescent="0.35">
      <c r="A42" s="58">
        <v>39</v>
      </c>
      <c r="B42" s="146">
        <v>305918</v>
      </c>
      <c r="C42" s="147">
        <v>614</v>
      </c>
    </row>
    <row r="43" spans="1:5" x14ac:dyDescent="0.35">
      <c r="A43" s="58">
        <v>40</v>
      </c>
      <c r="B43" s="146">
        <v>304359</v>
      </c>
      <c r="C43" s="147">
        <v>623.87</v>
      </c>
    </row>
    <row r="44" spans="1:5" x14ac:dyDescent="0.35">
      <c r="A44" s="58">
        <v>41</v>
      </c>
      <c r="B44" s="146">
        <v>285531</v>
      </c>
      <c r="C44" s="147">
        <v>646.71</v>
      </c>
    </row>
    <row r="45" spans="1:5" x14ac:dyDescent="0.35">
      <c r="A45" s="58">
        <v>42</v>
      </c>
      <c r="B45" s="146">
        <v>298194</v>
      </c>
      <c r="C45" s="147">
        <v>652.65</v>
      </c>
    </row>
    <row r="46" spans="1:5" x14ac:dyDescent="0.35">
      <c r="A46" s="58">
        <v>43</v>
      </c>
      <c r="B46" s="146">
        <v>86377</v>
      </c>
      <c r="C46" s="147">
        <v>612.41999999999996</v>
      </c>
    </row>
    <row r="47" spans="1:5" x14ac:dyDescent="0.35">
      <c r="A47" s="58">
        <v>44</v>
      </c>
      <c r="B47" s="146">
        <v>265144</v>
      </c>
      <c r="C47" s="147">
        <v>627.04999999999995</v>
      </c>
    </row>
    <row r="48" spans="1:5" x14ac:dyDescent="0.35">
      <c r="A48" s="58">
        <v>45</v>
      </c>
      <c r="B48" s="146">
        <v>340092</v>
      </c>
      <c r="C48" s="147">
        <v>635.32000000000005</v>
      </c>
    </row>
    <row r="49" spans="1:5" x14ac:dyDescent="0.35">
      <c r="A49" s="58">
        <v>46</v>
      </c>
      <c r="B49" s="146">
        <v>317690</v>
      </c>
      <c r="C49" s="147">
        <v>647.25</v>
      </c>
    </row>
    <row r="50" spans="1:5" x14ac:dyDescent="0.35">
      <c r="A50" s="58">
        <v>47</v>
      </c>
      <c r="B50" s="146">
        <v>327744</v>
      </c>
      <c r="C50" s="147">
        <v>679.09</v>
      </c>
    </row>
    <row r="51" spans="1:5" x14ac:dyDescent="0.35">
      <c r="A51" s="58">
        <v>48</v>
      </c>
      <c r="B51" s="146">
        <v>308697</v>
      </c>
      <c r="C51" s="147">
        <v>628.75</v>
      </c>
    </row>
    <row r="52" spans="1:5" x14ac:dyDescent="0.35">
      <c r="A52" s="58">
        <v>49</v>
      </c>
      <c r="B52" s="146">
        <v>339642</v>
      </c>
      <c r="C52" s="147">
        <v>647.62</v>
      </c>
    </row>
    <row r="53" spans="1:5" x14ac:dyDescent="0.35">
      <c r="A53" s="58">
        <v>50</v>
      </c>
      <c r="B53" s="146">
        <v>308634</v>
      </c>
      <c r="C53" s="147">
        <v>668.38</v>
      </c>
    </row>
    <row r="54" spans="1:5" x14ac:dyDescent="0.35">
      <c r="A54" s="58">
        <v>51</v>
      </c>
      <c r="B54" s="146">
        <v>368028</v>
      </c>
      <c r="C54" s="147">
        <v>664.55</v>
      </c>
    </row>
    <row r="55" spans="1:5" ht="15" thickBot="1" x14ac:dyDescent="0.4">
      <c r="A55" s="59">
        <v>52</v>
      </c>
      <c r="B55" s="148">
        <v>251960</v>
      </c>
      <c r="C55" s="149">
        <v>667.57</v>
      </c>
    </row>
    <row r="56" spans="1:5" x14ac:dyDescent="0.35">
      <c r="B56" s="31"/>
      <c r="C56" s="132"/>
      <c r="E56" s="132"/>
    </row>
    <row r="58" spans="1:5" x14ac:dyDescent="0.35">
      <c r="A58" t="s">
        <v>119</v>
      </c>
    </row>
    <row r="59" spans="1:5" ht="15" thickBot="1" x14ac:dyDescent="0.4"/>
    <row r="60" spans="1:5" ht="15" thickBot="1" x14ac:dyDescent="0.4">
      <c r="A60" s="143" t="s">
        <v>12</v>
      </c>
      <c r="B60" s="142" t="s">
        <v>67</v>
      </c>
      <c r="C60" s="141" t="s">
        <v>68</v>
      </c>
      <c r="E60" t="s">
        <v>120</v>
      </c>
    </row>
    <row r="61" spans="1:5" x14ac:dyDescent="0.35">
      <c r="A61" s="57">
        <v>1</v>
      </c>
      <c r="B61" s="144">
        <v>112568</v>
      </c>
      <c r="C61" s="71">
        <v>289.68</v>
      </c>
    </row>
    <row r="62" spans="1:5" x14ac:dyDescent="0.35">
      <c r="A62" s="58">
        <v>2</v>
      </c>
      <c r="B62" s="146">
        <v>253734</v>
      </c>
      <c r="C62" s="72">
        <v>256.19</v>
      </c>
    </row>
    <row r="63" spans="1:5" x14ac:dyDescent="0.35">
      <c r="A63" s="58">
        <v>3</v>
      </c>
      <c r="B63" s="146">
        <v>216317</v>
      </c>
      <c r="C63" s="72">
        <v>276.12</v>
      </c>
    </row>
    <row r="64" spans="1:5" x14ac:dyDescent="0.35">
      <c r="A64" s="58">
        <v>4</v>
      </c>
      <c r="B64" s="146">
        <v>232115</v>
      </c>
      <c r="C64" s="72">
        <v>269.83</v>
      </c>
    </row>
    <row r="65" spans="1:3" x14ac:dyDescent="0.35">
      <c r="A65" s="58">
        <v>5</v>
      </c>
      <c r="B65" s="146">
        <v>210089</v>
      </c>
      <c r="C65" s="72">
        <v>258.32</v>
      </c>
    </row>
    <row r="66" spans="1:3" x14ac:dyDescent="0.35">
      <c r="A66" s="58">
        <v>6</v>
      </c>
      <c r="B66" s="146">
        <v>160068</v>
      </c>
      <c r="C66" s="72">
        <v>307.60000000000002</v>
      </c>
    </row>
    <row r="67" spans="1:3" x14ac:dyDescent="0.35">
      <c r="A67" s="58">
        <v>7</v>
      </c>
      <c r="B67" s="146">
        <v>205881</v>
      </c>
      <c r="C67" s="72">
        <v>299.35000000000002</v>
      </c>
    </row>
    <row r="68" spans="1:3" x14ac:dyDescent="0.35">
      <c r="A68" s="58">
        <v>8</v>
      </c>
      <c r="B68" s="146">
        <v>221222</v>
      </c>
      <c r="C68" s="72">
        <v>276.01</v>
      </c>
    </row>
    <row r="69" spans="1:3" x14ac:dyDescent="0.35">
      <c r="A69" s="58">
        <v>9</v>
      </c>
      <c r="B69" s="146">
        <v>169966</v>
      </c>
      <c r="C69" s="72">
        <v>278.27999999999997</v>
      </c>
    </row>
    <row r="70" spans="1:3" x14ac:dyDescent="0.35">
      <c r="A70" s="58">
        <v>10</v>
      </c>
      <c r="B70" s="146">
        <v>184653</v>
      </c>
      <c r="C70" s="72">
        <v>302.35000000000002</v>
      </c>
    </row>
    <row r="71" spans="1:3" x14ac:dyDescent="0.35">
      <c r="A71" s="58">
        <v>11</v>
      </c>
      <c r="B71" s="146">
        <v>173387</v>
      </c>
      <c r="C71" s="72">
        <v>306.52999999999997</v>
      </c>
    </row>
    <row r="72" spans="1:3" x14ac:dyDescent="0.35">
      <c r="A72" s="58">
        <v>12</v>
      </c>
      <c r="B72" s="146">
        <v>155144</v>
      </c>
      <c r="C72" s="72">
        <v>299.14999999999998</v>
      </c>
    </row>
    <row r="73" spans="1:3" x14ac:dyDescent="0.35">
      <c r="A73" s="58">
        <v>13</v>
      </c>
      <c r="B73" s="146">
        <v>174122</v>
      </c>
      <c r="C73" s="72">
        <v>285.27</v>
      </c>
    </row>
    <row r="74" spans="1:3" x14ac:dyDescent="0.35">
      <c r="A74" s="58">
        <v>14</v>
      </c>
      <c r="B74" s="146">
        <v>207524</v>
      </c>
      <c r="C74" s="72">
        <v>295.08999999999997</v>
      </c>
    </row>
    <row r="75" spans="1:3" x14ac:dyDescent="0.35">
      <c r="A75" s="58">
        <v>15</v>
      </c>
      <c r="B75" s="146">
        <v>228432</v>
      </c>
      <c r="C75" s="72">
        <v>286.67</v>
      </c>
    </row>
    <row r="76" spans="1:3" x14ac:dyDescent="0.35">
      <c r="A76" s="58">
        <v>16</v>
      </c>
      <c r="B76" s="146">
        <v>207711</v>
      </c>
      <c r="C76" s="72">
        <v>289.36</v>
      </c>
    </row>
    <row r="77" spans="1:3" x14ac:dyDescent="0.35">
      <c r="A77" s="58">
        <v>17</v>
      </c>
      <c r="B77" s="146">
        <v>251569</v>
      </c>
      <c r="C77" s="72">
        <v>265.76</v>
      </c>
    </row>
    <row r="78" spans="1:3" x14ac:dyDescent="0.35">
      <c r="A78" s="58">
        <v>18</v>
      </c>
      <c r="B78" s="146">
        <v>240692</v>
      </c>
      <c r="C78" s="72">
        <v>275.79000000000002</v>
      </c>
    </row>
    <row r="79" spans="1:3" x14ac:dyDescent="0.35">
      <c r="A79" s="58">
        <v>19</v>
      </c>
      <c r="B79" s="146">
        <v>196413</v>
      </c>
      <c r="C79" s="72">
        <v>288.89</v>
      </c>
    </row>
    <row r="80" spans="1:3" x14ac:dyDescent="0.35">
      <c r="A80" s="58">
        <v>20</v>
      </c>
      <c r="B80" s="146">
        <v>257571</v>
      </c>
      <c r="C80" s="72">
        <v>297.61</v>
      </c>
    </row>
    <row r="81" spans="1:6" x14ac:dyDescent="0.35">
      <c r="A81" s="58">
        <v>21</v>
      </c>
      <c r="B81" s="146">
        <v>212545</v>
      </c>
      <c r="C81" s="72">
        <v>310.14999999999998</v>
      </c>
    </row>
    <row r="82" spans="1:6" x14ac:dyDescent="0.35">
      <c r="A82" s="58">
        <v>22</v>
      </c>
      <c r="B82" s="146">
        <v>169450</v>
      </c>
      <c r="C82" s="72">
        <v>297.67</v>
      </c>
    </row>
    <row r="83" spans="1:6" x14ac:dyDescent="0.35">
      <c r="A83" s="58">
        <v>23</v>
      </c>
      <c r="B83" s="146">
        <v>212363</v>
      </c>
      <c r="C83" s="72">
        <v>293.18</v>
      </c>
    </row>
    <row r="84" spans="1:6" x14ac:dyDescent="0.35">
      <c r="A84" s="58">
        <v>24</v>
      </c>
      <c r="B84" s="146">
        <v>244124</v>
      </c>
      <c r="C84" s="72">
        <v>308.33</v>
      </c>
    </row>
    <row r="85" spans="1:6" x14ac:dyDescent="0.35">
      <c r="A85" s="58">
        <v>25</v>
      </c>
      <c r="B85" s="146">
        <v>217174</v>
      </c>
      <c r="C85" s="72">
        <v>290.76</v>
      </c>
      <c r="E85" s="132"/>
    </row>
    <row r="86" spans="1:6" x14ac:dyDescent="0.35">
      <c r="A86" s="58">
        <v>26</v>
      </c>
      <c r="B86" s="146">
        <v>200534</v>
      </c>
      <c r="C86" s="72">
        <v>295.74</v>
      </c>
    </row>
    <row r="87" spans="1:6" x14ac:dyDescent="0.35">
      <c r="A87" s="58">
        <v>27</v>
      </c>
      <c r="B87" s="146">
        <v>182340</v>
      </c>
      <c r="C87" s="72">
        <v>310.39999999999998</v>
      </c>
    </row>
    <row r="88" spans="1:6" x14ac:dyDescent="0.35">
      <c r="A88" s="58">
        <v>28</v>
      </c>
      <c r="B88" s="146">
        <v>232384</v>
      </c>
      <c r="C88" s="72">
        <v>287.64</v>
      </c>
    </row>
    <row r="89" spans="1:6" x14ac:dyDescent="0.35">
      <c r="A89" s="58">
        <v>29</v>
      </c>
      <c r="B89" s="146">
        <v>27551</v>
      </c>
      <c r="C89" s="72">
        <v>350.2</v>
      </c>
    </row>
    <row r="90" spans="1:6" x14ac:dyDescent="0.35">
      <c r="A90" s="58">
        <v>30</v>
      </c>
      <c r="B90" s="146">
        <v>220614</v>
      </c>
      <c r="C90" s="147">
        <v>290.32</v>
      </c>
    </row>
    <row r="91" spans="1:6" x14ac:dyDescent="0.35">
      <c r="A91" s="58">
        <v>31</v>
      </c>
      <c r="B91" s="146">
        <v>202686</v>
      </c>
      <c r="C91" s="147">
        <v>262.39</v>
      </c>
    </row>
    <row r="92" spans="1:6" x14ac:dyDescent="0.35">
      <c r="A92" s="58">
        <v>32</v>
      </c>
      <c r="B92" s="146">
        <v>198844</v>
      </c>
      <c r="C92" s="147">
        <v>302.89999999999998</v>
      </c>
    </row>
    <row r="93" spans="1:6" x14ac:dyDescent="0.35">
      <c r="A93" s="58">
        <v>33</v>
      </c>
      <c r="B93" s="146">
        <v>187373</v>
      </c>
      <c r="C93" s="147">
        <v>302.45</v>
      </c>
      <c r="F93" s="132"/>
    </row>
    <row r="94" spans="1:6" x14ac:dyDescent="0.35">
      <c r="A94" s="58">
        <v>34</v>
      </c>
      <c r="B94" s="146">
        <v>241577</v>
      </c>
      <c r="C94" s="147">
        <v>313.45999999999998</v>
      </c>
    </row>
    <row r="95" spans="1:6" x14ac:dyDescent="0.35">
      <c r="A95" s="58">
        <v>35</v>
      </c>
      <c r="B95" s="146">
        <v>263151</v>
      </c>
      <c r="C95" s="147">
        <v>295.42</v>
      </c>
    </row>
    <row r="96" spans="1:6" x14ac:dyDescent="0.35">
      <c r="A96" s="58">
        <v>36</v>
      </c>
      <c r="B96" s="146">
        <v>231084</v>
      </c>
      <c r="C96" s="147">
        <v>301.7</v>
      </c>
    </row>
    <row r="97" spans="1:6" x14ac:dyDescent="0.35">
      <c r="A97" s="58">
        <v>37</v>
      </c>
      <c r="B97" s="146">
        <v>222175</v>
      </c>
      <c r="C97" s="147">
        <v>293.41000000000003</v>
      </c>
      <c r="F97" s="132"/>
    </row>
    <row r="98" spans="1:6" x14ac:dyDescent="0.35">
      <c r="A98" s="58">
        <v>38</v>
      </c>
      <c r="B98" s="146">
        <v>240681</v>
      </c>
      <c r="C98" s="147">
        <v>286.01</v>
      </c>
    </row>
    <row r="99" spans="1:6" x14ac:dyDescent="0.35">
      <c r="A99" s="58">
        <v>39</v>
      </c>
      <c r="B99" s="146">
        <v>238005</v>
      </c>
      <c r="C99" s="147">
        <v>284.93</v>
      </c>
    </row>
    <row r="100" spans="1:6" x14ac:dyDescent="0.35">
      <c r="A100" s="58">
        <v>40</v>
      </c>
      <c r="B100" s="146">
        <v>227119</v>
      </c>
      <c r="C100" s="147">
        <v>284.82</v>
      </c>
    </row>
    <row r="101" spans="1:6" x14ac:dyDescent="0.35">
      <c r="A101" s="58">
        <v>41</v>
      </c>
      <c r="B101" s="146">
        <v>225835</v>
      </c>
      <c r="C101" s="147">
        <v>305.43</v>
      </c>
    </row>
    <row r="102" spans="1:6" x14ac:dyDescent="0.35">
      <c r="A102" s="58">
        <v>42</v>
      </c>
      <c r="B102" s="146">
        <v>221417</v>
      </c>
      <c r="C102" s="147">
        <v>314.99</v>
      </c>
    </row>
    <row r="103" spans="1:6" x14ac:dyDescent="0.35">
      <c r="A103" s="58">
        <v>43</v>
      </c>
      <c r="B103" s="146">
        <v>54037</v>
      </c>
      <c r="C103" s="147">
        <v>351.7</v>
      </c>
    </row>
    <row r="104" spans="1:6" x14ac:dyDescent="0.35">
      <c r="A104" s="58">
        <v>44</v>
      </c>
      <c r="B104" s="146">
        <v>229235</v>
      </c>
      <c r="C104" s="147">
        <v>275.56</v>
      </c>
    </row>
    <row r="105" spans="1:6" x14ac:dyDescent="0.35">
      <c r="A105" s="58">
        <v>45</v>
      </c>
      <c r="B105" s="146">
        <v>172742</v>
      </c>
      <c r="C105" s="147">
        <v>307.72000000000003</v>
      </c>
    </row>
    <row r="106" spans="1:6" x14ac:dyDescent="0.35">
      <c r="A106" s="58">
        <v>46</v>
      </c>
      <c r="B106" s="146">
        <v>293861</v>
      </c>
      <c r="C106" s="147">
        <v>298.10000000000002</v>
      </c>
    </row>
    <row r="107" spans="1:6" x14ac:dyDescent="0.35">
      <c r="A107" s="58">
        <v>47</v>
      </c>
      <c r="B107" s="146">
        <v>273341</v>
      </c>
      <c r="C107" s="147">
        <v>299.79000000000002</v>
      </c>
    </row>
    <row r="108" spans="1:6" x14ac:dyDescent="0.35">
      <c r="A108" s="58">
        <v>48</v>
      </c>
      <c r="B108" s="146">
        <v>221203</v>
      </c>
      <c r="C108" s="147">
        <v>295.12</v>
      </c>
    </row>
    <row r="109" spans="1:6" x14ac:dyDescent="0.35">
      <c r="A109" s="58">
        <v>49</v>
      </c>
      <c r="B109" s="146">
        <v>202458</v>
      </c>
      <c r="C109" s="147">
        <v>297.81</v>
      </c>
    </row>
    <row r="110" spans="1:6" x14ac:dyDescent="0.35">
      <c r="A110" s="58">
        <v>50</v>
      </c>
      <c r="B110" s="146">
        <v>213232</v>
      </c>
      <c r="C110" s="147">
        <v>275.75</v>
      </c>
    </row>
    <row r="111" spans="1:6" x14ac:dyDescent="0.35">
      <c r="A111" s="58">
        <v>51</v>
      </c>
      <c r="B111" s="146">
        <v>204060</v>
      </c>
      <c r="C111" s="147">
        <v>323.39</v>
      </c>
    </row>
    <row r="112" spans="1:6" ht="15" thickBot="1" x14ac:dyDescent="0.4">
      <c r="A112" s="59">
        <v>52</v>
      </c>
      <c r="B112" s="148">
        <v>156537</v>
      </c>
      <c r="C112" s="149">
        <v>295.07</v>
      </c>
    </row>
    <row r="113" spans="2:5" x14ac:dyDescent="0.35">
      <c r="B113" s="31"/>
      <c r="C113" s="132"/>
      <c r="E113" s="132"/>
    </row>
    <row r="116" spans="2:5" x14ac:dyDescent="0.35">
      <c r="B116" s="31"/>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Letno poročilo</vt:lpstr>
      <vt:lpstr>Uvod-perutnina in jajca</vt:lpstr>
      <vt:lpstr>Jajca</vt:lpstr>
      <vt:lpstr>Jajca po rejah</vt:lpstr>
      <vt:lpstr>Valilna jajca</vt:lpstr>
      <vt:lpstr>Perutnina</vt:lpstr>
      <vt:lpstr>Piščančja prsa in noge</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Žebovec, Petra</dc:creator>
  <cp:lastModifiedBy>Jaka Debeljak</cp:lastModifiedBy>
  <dcterms:created xsi:type="dcterms:W3CDTF">2021-03-04T11:30:35Z</dcterms:created>
  <dcterms:modified xsi:type="dcterms:W3CDTF">2026-06-16T09:09:59Z</dcterms:modified>
</cp:coreProperties>
</file>