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letno poročilo\"/>
    </mc:Choice>
  </mc:AlternateContent>
  <xr:revisionPtr revIDLastSave="0" documentId="13_ncr:1_{5010C585-D4A3-4240-9DBE-C81D2A771E93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Letno poročilo" sheetId="1" r:id="rId1"/>
    <sheet name="Uvod - ovčje meso" sheetId="5" r:id="rId2"/>
    <sheet name="Gibanje tržnih cen in mas" sheetId="2" r:id="rId3"/>
    <sheet name="Tedensko zbiranje podatkov " sheetId="3" r:id="rId4"/>
    <sheet name="EVROPSKE CENE" sheetId="4" r:id="rId5"/>
  </sheets>
  <definedNames>
    <definedName name="_Toc127674500" localSheetId="4">'EVROPSKE CENE'!$M$3</definedName>
    <definedName name="_Toc349650667" localSheetId="3">'Tedensko zbiranje podatkov '!$A$1</definedName>
    <definedName name="_Toc349650668" localSheetId="3">'Tedensko zbiranje podatkov '!$A$58</definedName>
    <definedName name="_Toc349650669" localSheetId="3">'Tedensko zbiranje podatkov '!#REF!</definedName>
    <definedName name="_Toc385236520" localSheetId="2">'Gibanje tržnih cen in mas'!$A$7</definedName>
    <definedName name="_Toc385236521" localSheetId="2">'Gibanje tržnih cen in mas'!$A$64</definedName>
    <definedName name="_Toc40423899" localSheetId="2">'Gibanje tržnih cen in mas'!$F$7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2" i="4" l="1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61" i="4"/>
  <c r="U112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61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4" i="4"/>
</calcChain>
</file>

<file path=xl/sharedStrings.xml><?xml version="1.0" encoding="utf-8"?>
<sst xmlns="http://schemas.openxmlformats.org/spreadsheetml/2006/main" count="102" uniqueCount="77">
  <si>
    <t>REPUBLIKA SLOVENIJA</t>
  </si>
  <si>
    <t>MINISTRSTVO ZA KMETIJSTVO, GOZDARSTVO IN PREHRANO</t>
  </si>
  <si>
    <t>LETNO TRŽNO POROČILO ZA TRG OVČJEGA MESA</t>
  </si>
  <si>
    <t>Sektor za kmetijske trge</t>
  </si>
  <si>
    <t>Dunajska cesta 160, 1000 Ljubljana</t>
  </si>
  <si>
    <t>Za reprezentativni trg ovčjega mesa se štejejo klavnice, ki zakoljejo več kot 400 živali vrste ovc na leto.</t>
  </si>
  <si>
    <t>T: 01 580 77 92</t>
  </si>
  <si>
    <t>www.arsktrp.gov.si</t>
  </si>
  <si>
    <t>Jagnjeta</t>
  </si>
  <si>
    <t>Teden</t>
  </si>
  <si>
    <t>Jagnjeta do 12 mesecev, z maso trupov manj kot 13 kg</t>
  </si>
  <si>
    <t>Cena v EUR/100 kg klavne mase</t>
  </si>
  <si>
    <t>Masa vseh trupov skupaj</t>
  </si>
  <si>
    <t>Število živali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</si>
  <si>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</si>
  <si>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</si>
  <si>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</si>
  <si>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</si>
  <si>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</si>
  <si>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</si>
  <si>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</si>
  <si>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</si>
  <si>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Slovaška</t>
  </si>
  <si>
    <t>EU povprečje</t>
  </si>
  <si>
    <t>Nemčija</t>
  </si>
  <si>
    <t>Francija</t>
  </si>
  <si>
    <t>Irska</t>
  </si>
  <si>
    <t>Ciper</t>
  </si>
  <si>
    <t>Latvija</t>
  </si>
  <si>
    <t>Litva</t>
  </si>
  <si>
    <t>Nizozemska</t>
  </si>
  <si>
    <t>Avstrija</t>
  </si>
  <si>
    <t>Romunija</t>
  </si>
  <si>
    <t>Finska</t>
  </si>
  <si>
    <t>Švedska</t>
  </si>
  <si>
    <t>Uvod – ovčje meso</t>
  </si>
  <si>
    <t>Poroča se o cenah za naslednje kategorije ovčjega mesa:</t>
  </si>
  <si>
    <t xml:space="preserve">– jagnjeta za zakol, stara manj kot 12 mesecev, z ocenjeno ali dejansko maso trupa manj kot 13 kg; </t>
  </si>
  <si>
    <t>Pri izračunu cene se upošteva masa ohlajenih trupov, ki je enaka masi toplih trupov, zmanjšani za 3,1 %.</t>
  </si>
  <si>
    <t xml:space="preserve">Podatki se zbirajo tedensko in se posredujejo pristojnemu ministrstvu in pristojnim organom EU. Podatke tedensko poročajo klavnice. </t>
  </si>
  <si>
    <t>Kjer pa se običajno vključita k trupu tudi glava in drobovje, je za jagnjeta, ki tehtajo do 28 kg žive mase, najvišji pretvorni koeficient 0,58.</t>
  </si>
  <si>
    <t xml:space="preserve">Če so cene določene na podlagi žive mase, se izračuna ceno za klavno maso tako, da se ceno na kilogram žive mase deli z najvišjim pretvornim koeficientom 0,50. </t>
  </si>
  <si>
    <t>Pravilnik o tržno informacijskem sistemu za trge prašičjega mesa, ovčjega mesa ter perutninskega mesa in jajc, Ur.l. RS, št. 191/20</t>
  </si>
  <si>
    <t>Jagnjeta do 12 mesecev, z maso trupov 13 kg in več</t>
  </si>
  <si>
    <t>Agencija RS za kmetijske trge in razvoj podeželja</t>
  </si>
  <si>
    <t>Oddelek za tržne ukrepe</t>
  </si>
  <si>
    <t>E: tis.aktrp@gov.si</t>
  </si>
  <si>
    <t xml:space="preserve">Klavnice iz reprezentativnega trga so dolžne vsak teden poslati Agenciji Republike Slovenije za kmetijske trge in razvoj podeželja cene v EUR/100 kg žive oziroma klavne mase za posamezno kategorijo, skupno maso po posameznih kategorijah in število klavnih trupov po posameznih kategorijah ovčjega mesa. </t>
  </si>
  <si>
    <t>Namen izvajanja Pravilnik o tržno informacijskem sistemu za trge prašičjega mesa, ovčjega mesa ter perutninskega mesa in jajc, Ur.l. RS, št. 191/20  je ugotavljanje tržne cene na reprezentativnem trgu. Tržna cena služi kot osnova za izvajanje tržne politike na področju trga z ovčjim mesom. Cene so cene brez davka na dodano vrednost.</t>
  </si>
  <si>
    <t>EU cena - Lahka jagnjeta (do 13 kg)</t>
  </si>
  <si>
    <t>EU cena - Težka jagnjeta (13 kg in več)</t>
  </si>
  <si>
    <t/>
  </si>
  <si>
    <t>Poljska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</si>
  <si>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Zakol v klavnicah reprezentativnega trga, vključenih v poročanje cen AKTRP (brez storitvenega zakola)</t>
    </r>
  </si>
  <si>
    <t>– jagnjeta za zakol, stara manj kot 12 mesecev, z ocenjeno ali dejansko maso trupa 13 kg in več.</t>
  </si>
  <si>
    <t>Belgija</t>
  </si>
  <si>
    <t>EU max</t>
  </si>
  <si>
    <t>EU min</t>
  </si>
  <si>
    <t>Število zaklanih živali v letu 2024</t>
  </si>
  <si>
    <t>Povprečna ponderirana cena 2024, v €/100 kg</t>
  </si>
  <si>
    <t>Skupno število živali 2024</t>
  </si>
  <si>
    <t>Skupna masa živali 2024, v kg</t>
  </si>
  <si>
    <t>Število zaklanih živali v letu 2025</t>
  </si>
  <si>
    <r>
      <rPr>
        <u/>
        <sz val="11"/>
        <color theme="1"/>
        <rFont val="Calibri"/>
        <family val="2"/>
        <charset val="238"/>
        <scheme val="minor"/>
      </rPr>
      <t>TABELA 2 in GRAFIKON 1:</t>
    </r>
    <r>
      <rPr>
        <sz val="11"/>
        <color theme="1"/>
        <rFont val="Calibri"/>
        <family val="2"/>
        <charset val="238"/>
        <scheme val="minor"/>
      </rPr>
      <t xml:space="preserve"> Gibanje tržnih cen ovčjega mesa v EUR/100 kg, po tednih v letu 2025, poročane evropski komisiji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</si>
  <si>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tržna cena v EUR/100kg, skupno št. živali in skupna masa mesa v kg, za obe kategoriji, za leti 2024 in 2025</t>
    </r>
  </si>
  <si>
    <t>Povprečna ponderirana cena 2025, v €/100 kg</t>
  </si>
  <si>
    <t>Skupno število živali 2025</t>
  </si>
  <si>
    <t>Skupna masa živali 2025, v kg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</si>
  <si>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tržne cene v EUR/100kg, mase v kg in števila zaklanih jagnjet do 12 mesecev, z maso trupov manj kot 13 kg po tednih v letu 2025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</si>
  <si>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količine in cene klavnih trupov lahkih jagnjet - po posameznih tednih v letu 2025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</si>
  <si>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Gibanje tržne cene v EUR/100kg, mase v kg in števila zaklanih jagnjet do 12 mesecev, z maso trupov 13 kg in več po tednih v letu 2025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</si>
  <si>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količine in cene klavnih trupov težkih jagnjet - po posameznih tednih v letu 2025</t>
    </r>
  </si>
  <si>
    <t>Leto: 2025</t>
  </si>
  <si>
    <t>Datum: 22.6.2025</t>
  </si>
  <si>
    <t>Številka: 3305-7/2026/283</t>
  </si>
  <si>
    <r>
      <rPr>
        <u/>
        <sz val="11"/>
        <rFont val="Calibri"/>
        <family val="2"/>
        <charset val="238"/>
        <scheme val="minor"/>
      </rPr>
      <t>TABELA 6 in GRAFIKON 4:</t>
    </r>
    <r>
      <rPr>
        <sz val="11"/>
        <rFont val="Calibri"/>
        <family val="2"/>
        <charset val="238"/>
        <scheme val="minor"/>
      </rPr>
      <t xml:space="preserve"> Gibanje tržne cene lahkih jagnjet v Sloveniji in EU po tednih v letu 2025 v EUR/100 kg </t>
    </r>
  </si>
  <si>
    <r>
      <rPr>
        <u/>
        <sz val="11"/>
        <color theme="1"/>
        <rFont val="Calibri"/>
        <family val="2"/>
        <charset val="238"/>
        <scheme val="minor"/>
      </rPr>
      <t>TABELA 7 in GRAFIKON 5:</t>
    </r>
    <r>
      <rPr>
        <sz val="11"/>
        <color theme="1"/>
        <rFont val="Calibri"/>
        <family val="2"/>
        <charset val="238"/>
        <scheme val="minor"/>
      </rPr>
      <t xml:space="preserve"> Gibanje tržne cene težkih jagnjet v Sloveniji in EU po tednih v letu 2025 v EUR/100 kg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</si>
</sst>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_-* #,##0.000\ [$€-1]_-;\-* #,##0.000\ [$€-1]_-;_-* &quot;-&quot;??\ [$€-1]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7E7F5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5" fillId="0" borderId="0" xfId="0" applyFont="1"/>
    <xf numFmtId="0" fontId="8" fillId="0" borderId="0" xfId="1" applyFont="1"/>
    <xf numFmtId="0" fontId="1" fillId="0" borderId="0" xfId="0" applyFont="1"/>
    <xf numFmtId="0" fontId="9" fillId="0" borderId="0" xfId="1" applyFont="1"/>
    <xf numFmtId="0" fontId="1" fillId="0" borderId="0" xfId="1" applyFont="1"/>
    <xf numFmtId="0" fontId="10" fillId="0" borderId="0" xfId="1" applyFont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vertical="center"/>
    </xf>
    <xf numFmtId="2" fontId="5" fillId="0" borderId="0" xfId="0" applyNumberFormat="1" applyFont="1"/>
    <xf numFmtId="2" fontId="0" fillId="0" borderId="0" xfId="0" applyNumberFormat="1"/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/>
    <xf numFmtId="3" fontId="0" fillId="0" borderId="0" xfId="0" applyNumberFormat="1" applyAlignment="1">
      <alignment horizontal="center" vertical="center" wrapText="1"/>
    </xf>
    <xf numFmtId="2" fontId="7" fillId="0" borderId="0" xfId="0" applyNumberFormat="1" applyFont="1"/>
    <xf numFmtId="2" fontId="5" fillId="3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2" fontId="6" fillId="2" borderId="14" xfId="0" applyNumberFormat="1" applyFont="1" applyFill="1" applyBorder="1" applyAlignment="1">
      <alignment horizontal="center"/>
    </xf>
    <xf numFmtId="164" fontId="6" fillId="2" borderId="14" xfId="6" applyNumberFormat="1" applyFont="1" applyFill="1" applyBorder="1" applyAlignment="1" applyProtection="1">
      <alignment horizontal="center" wrapText="1"/>
    </xf>
    <xf numFmtId="0" fontId="8" fillId="0" borderId="14" xfId="0" applyFont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164" fontId="6" fillId="2" borderId="3" xfId="6" applyNumberFormat="1" applyFont="1" applyFill="1" applyBorder="1" applyAlignment="1" applyProtection="1">
      <alignment horizontal="center" wrapText="1"/>
    </xf>
    <xf numFmtId="0" fontId="8" fillId="0" borderId="3" xfId="0" applyFont="1" applyBorder="1" applyAlignment="1">
      <alignment horizontal="center"/>
    </xf>
    <xf numFmtId="164" fontId="0" fillId="0" borderId="0" xfId="0" applyNumberFormat="1"/>
    <xf numFmtId="2" fontId="0" fillId="0" borderId="15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0" fontId="15" fillId="0" borderId="0" xfId="0" applyFont="1" applyAlignment="1">
      <alignment vertical="center"/>
    </xf>
    <xf numFmtId="0" fontId="1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0" fillId="4" borderId="3" xfId="0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7" fillId="0" borderId="0" xfId="0" applyFont="1"/>
    <xf numFmtId="0" fontId="8" fillId="0" borderId="12" xfId="0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165" fontId="0" fillId="0" borderId="0" xfId="0" applyNumberFormat="1"/>
    <xf numFmtId="3" fontId="0" fillId="0" borderId="9" xfId="0" applyNumberForma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0" borderId="0" xfId="1" applyFont="1"/>
    <xf numFmtId="2" fontId="0" fillId="0" borderId="29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3" fontId="0" fillId="0" borderId="26" xfId="0" applyNumberFormat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 wrapText="1"/>
    </xf>
    <xf numFmtId="2" fontId="0" fillId="0" borderId="19" xfId="0" applyNumberFormat="1" applyFill="1" applyBorder="1" applyAlignment="1">
      <alignment horizontal="center" vertical="center" wrapText="1"/>
    </xf>
    <xf numFmtId="2" fontId="0" fillId="0" borderId="30" xfId="0" applyNumberFormat="1" applyFill="1" applyBorder="1" applyAlignment="1">
      <alignment horizontal="center" vertical="center" wrapText="1"/>
    </xf>
    <xf numFmtId="3" fontId="0" fillId="0" borderId="13" xfId="0" applyNumberFormat="1" applyFill="1" applyBorder="1" applyAlignment="1">
      <alignment horizontal="center" vertical="center" wrapText="1"/>
    </xf>
    <xf numFmtId="3" fontId="0" fillId="0" borderId="18" xfId="0" applyNumberFormat="1" applyFill="1" applyBorder="1" applyAlignment="1">
      <alignment horizontal="center" vertical="center" wrapText="1"/>
    </xf>
    <xf numFmtId="3" fontId="0" fillId="0" borderId="21" xfId="0" applyNumberFormat="1" applyFill="1" applyBorder="1" applyAlignment="1">
      <alignment horizontal="center" vertical="center" wrapText="1"/>
    </xf>
    <xf numFmtId="3" fontId="0" fillId="0" borderId="19" xfId="0" applyNumberFormat="1" applyFill="1" applyBorder="1" applyAlignment="1">
      <alignment horizontal="center" vertical="center" wrapText="1"/>
    </xf>
  </cellXfs>
  <cellStyles count="7">
    <cellStyle name="cf1" xfId="3" xr:uid="{00000000-0005-0000-0000-000000000000}"/>
    <cellStyle name="cf2" xfId="4" xr:uid="{00000000-0005-0000-0000-000001000000}"/>
    <cellStyle name="Navadno" xfId="0" builtinId="0"/>
    <cellStyle name="Navadno 2" xfId="1" xr:uid="{00000000-0005-0000-0000-000004000000}"/>
    <cellStyle name="Navadno 3" xfId="5" xr:uid="{00000000-0005-0000-0000-000005000000}"/>
    <cellStyle name="Odstotek 2" xfId="6" xr:uid="{00000000-0005-0000-0000-000006000000}"/>
    <cellStyle name="Odstotek 3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8030810543758E-2"/>
          <c:y val="7.4330694659478086E-2"/>
          <c:w val="0.87516042331994603"/>
          <c:h val="0.77725713422425224"/>
        </c:manualLayout>
      </c:layout>
      <c:lineChart>
        <c:grouping val="standard"/>
        <c:varyColors val="0"/>
        <c:ser>
          <c:idx val="0"/>
          <c:order val="0"/>
          <c:tx>
            <c:strRef>
              <c:f>'Gibanje tržnih cen in mas'!$B$9</c:f>
              <c:strCache>
                <c:ptCount val="1"/>
                <c:pt idx="0">
                  <c:v>EU cena - Lahka jagnjeta (do 13 kg)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'Gibanje tržnih cen in mas'!$A$10:$A$61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'Gibanje tržnih cen in mas'!$B$10:$B$61</c:f>
              <c:numCache>
                <c:formatCode>General</c:formatCode>
                <c:ptCount val="52"/>
                <c:pt idx="0" formatCode="0.0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 formatCode="0.00">
                  <c:v>786.69</c:v>
                </c:pt>
                <c:pt idx="5" formatCode="0.00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 formatCode="0.00">
                  <c:v>803.85</c:v>
                </c:pt>
                <c:pt idx="10">
                  <c:v>803.24</c:v>
                </c:pt>
                <c:pt idx="11">
                  <c:v>810.73</c:v>
                </c:pt>
                <c:pt idx="12" formatCode="0.00">
                  <c:v>845.74</c:v>
                </c:pt>
                <c:pt idx="13">
                  <c:v>810.1</c:v>
                </c:pt>
                <c:pt idx="14" formatCode="0.00">
                  <c:v>851.94</c:v>
                </c:pt>
                <c:pt idx="15">
                  <c:v>833.62</c:v>
                </c:pt>
                <c:pt idx="16">
                  <c:v>863.71</c:v>
                </c:pt>
                <c:pt idx="17" formatCode="#,##0.00">
                  <c:v>846.73</c:v>
                </c:pt>
                <c:pt idx="18" formatCode="0.00">
                  <c:v>892.81</c:v>
                </c:pt>
                <c:pt idx="19" formatCode="0.00">
                  <c:v>825.68</c:v>
                </c:pt>
                <c:pt idx="20">
                  <c:v>840</c:v>
                </c:pt>
                <c:pt idx="21">
                  <c:v>850</c:v>
                </c:pt>
                <c:pt idx="22" formatCode="0.00">
                  <c:v>814.29</c:v>
                </c:pt>
                <c:pt idx="23" formatCode="0.00">
                  <c:v>870.75</c:v>
                </c:pt>
                <c:pt idx="24" formatCode="0.00">
                  <c:v>847.5</c:v>
                </c:pt>
                <c:pt idx="25" formatCode="0.00">
                  <c:v>823.74</c:v>
                </c:pt>
                <c:pt idx="26" formatCode="0.00">
                  <c:v>830.47</c:v>
                </c:pt>
                <c:pt idx="27" formatCode="0.00">
                  <c:v>881.44</c:v>
                </c:pt>
                <c:pt idx="28" formatCode="0.00">
                  <c:v>821.9</c:v>
                </c:pt>
                <c:pt idx="29" formatCode="0.00">
                  <c:v>823.11</c:v>
                </c:pt>
                <c:pt idx="30" formatCode="0.00">
                  <c:v>868.85</c:v>
                </c:pt>
                <c:pt idx="31" formatCode="0.00">
                  <c:v>862.01</c:v>
                </c:pt>
                <c:pt idx="32" formatCode="0.00">
                  <c:v>826.18</c:v>
                </c:pt>
                <c:pt idx="33" formatCode="0.00">
                  <c:v>851.24</c:v>
                </c:pt>
                <c:pt idx="34" formatCode="0.00">
                  <c:v>870.29</c:v>
                </c:pt>
                <c:pt idx="35" formatCode="0.00">
                  <c:v>853.4</c:v>
                </c:pt>
                <c:pt idx="36" formatCode="0.00">
                  <c:v>832.27</c:v>
                </c:pt>
                <c:pt idx="37" formatCode="0.00">
                  <c:v>838.54</c:v>
                </c:pt>
                <c:pt idx="38" formatCode="0.00">
                  <c:v>797.6</c:v>
                </c:pt>
                <c:pt idx="39" formatCode="0.00">
                  <c:v>829.25</c:v>
                </c:pt>
                <c:pt idx="40" formatCode="0.00">
                  <c:v>866.63</c:v>
                </c:pt>
                <c:pt idx="41" formatCode="0.00">
                  <c:v>858.83</c:v>
                </c:pt>
                <c:pt idx="42" formatCode="0.00">
                  <c:v>819.49</c:v>
                </c:pt>
                <c:pt idx="43" formatCode="0.00">
                  <c:v>856.03</c:v>
                </c:pt>
                <c:pt idx="44" formatCode="0.00">
                  <c:v>855.94</c:v>
                </c:pt>
                <c:pt idx="45" formatCode="0.00">
                  <c:v>895</c:v>
                </c:pt>
                <c:pt idx="46" formatCode="0.00">
                  <c:v>890.74</c:v>
                </c:pt>
                <c:pt idx="47" formatCode="0.00">
                  <c:v>864.02</c:v>
                </c:pt>
                <c:pt idx="48" formatCode="0.00">
                  <c:v>875.92</c:v>
                </c:pt>
                <c:pt idx="49" formatCode="0.00">
                  <c:v>886.17</c:v>
                </c:pt>
                <c:pt idx="50" formatCode="0.00">
                  <c:v>876.01</c:v>
                </c:pt>
                <c:pt idx="51" formatCode="0.00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A-4906-AAA6-710AA250F55E}"/>
            </c:ext>
          </c:extLst>
        </c:ser>
        <c:ser>
          <c:idx val="1"/>
          <c:order val="1"/>
          <c:tx>
            <c:strRef>
              <c:f>'Gibanje tržnih cen in mas'!$C$9</c:f>
              <c:strCache>
                <c:ptCount val="1"/>
                <c:pt idx="0">
                  <c:v>EU cena - Težka jagnjeta (13 kg in več)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'Gibanje tržnih cen in mas'!$A$10:$A$61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'Gibanje tržnih cen in mas'!$C$10:$C$61</c:f>
              <c:numCache>
                <c:formatCode>0.00</c:formatCode>
                <c:ptCount val="52"/>
                <c:pt idx="0">
                  <c:v>800</c:v>
                </c:pt>
                <c:pt idx="1">
                  <c:v>846.8</c:v>
                </c:pt>
                <c:pt idx="2" formatCode="General">
                  <c:v>837.67</c:v>
                </c:pt>
                <c:pt idx="3" formatCode="General">
                  <c:v>839.93</c:v>
                </c:pt>
                <c:pt idx="4">
                  <c:v>847.65</c:v>
                </c:pt>
                <c:pt idx="5">
                  <c:v>878.46</c:v>
                </c:pt>
                <c:pt idx="6" formatCode="General">
                  <c:v>856.71</c:v>
                </c:pt>
                <c:pt idx="7" formatCode="General">
                  <c:v>862.54</c:v>
                </c:pt>
                <c:pt idx="8" formatCode="General">
                  <c:v>858.9</c:v>
                </c:pt>
                <c:pt idx="9">
                  <c:v>830.56</c:v>
                </c:pt>
                <c:pt idx="10" formatCode="General">
                  <c:v>875.07</c:v>
                </c:pt>
                <c:pt idx="11">
                  <c:v>850.74</c:v>
                </c:pt>
                <c:pt idx="12">
                  <c:v>830.46</c:v>
                </c:pt>
                <c:pt idx="13" formatCode="General">
                  <c:v>828.46</c:v>
                </c:pt>
                <c:pt idx="14">
                  <c:v>863.93</c:v>
                </c:pt>
                <c:pt idx="15" formatCode="General">
                  <c:v>879.17</c:v>
                </c:pt>
                <c:pt idx="16" formatCode="General">
                  <c:v>820.66</c:v>
                </c:pt>
                <c:pt idx="17" formatCode="#,##0.00">
                  <c:v>864.66</c:v>
                </c:pt>
                <c:pt idx="18">
                  <c:v>878.95</c:v>
                </c:pt>
                <c:pt idx="19">
                  <c:v>890.13</c:v>
                </c:pt>
                <c:pt idx="20" formatCode="General">
                  <c:v>858.61</c:v>
                </c:pt>
                <c:pt idx="21" formatCode="General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A-4906-AAA6-710AA250F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3235648"/>
        <c:axId val="633236008"/>
      </c:lineChart>
      <c:catAx>
        <c:axId val="633235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894600235913171"/>
              <c:y val="0.90230137846110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33236008"/>
        <c:crosses val="autoZero"/>
        <c:auto val="1"/>
        <c:lblAlgn val="ctr"/>
        <c:lblOffset val="100"/>
        <c:noMultiLvlLbl val="0"/>
      </c:catAx>
      <c:valAx>
        <c:axId val="633236008"/>
        <c:scaling>
          <c:orientation val="minMax"/>
          <c:max val="94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Cene v (€/100/kg)</a:t>
                </a:r>
              </a:p>
              <a:p>
                <a:pPr>
                  <a:defRPr/>
                </a:pPr>
                <a:endParaRPr lang="sl-SI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3323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89667628180148E-2"/>
          <c:y val="7.5046877707153611E-2"/>
          <c:w val="0.82932231490865616"/>
          <c:h val="0.7416184456007047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'Tedensko zbiranje podatkov '!$C$3</c:f>
              <c:strCache>
                <c:ptCount val="1"/>
                <c:pt idx="0">
                  <c:v>Masa vseh trupov skupaj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'Tedensko zbiranje podatkov '!$C$4:$C$55</c:f>
              <c:numCache>
                <c:formatCode>#,##0_ ;[Red]\-#,##0\ </c:formatCode>
                <c:ptCount val="52"/>
                <c:pt idx="0">
                  <c:v>61</c:v>
                </c:pt>
                <c:pt idx="1">
                  <c:v>277</c:v>
                </c:pt>
                <c:pt idx="2">
                  <c:v>411</c:v>
                </c:pt>
                <c:pt idx="3">
                  <c:v>132</c:v>
                </c:pt>
                <c:pt idx="4">
                  <c:v>169</c:v>
                </c:pt>
                <c:pt idx="5">
                  <c:v>297</c:v>
                </c:pt>
                <c:pt idx="6">
                  <c:v>332</c:v>
                </c:pt>
                <c:pt idx="7">
                  <c:v>258</c:v>
                </c:pt>
                <c:pt idx="8">
                  <c:v>390</c:v>
                </c:pt>
                <c:pt idx="9">
                  <c:v>130</c:v>
                </c:pt>
                <c:pt idx="10">
                  <c:v>568</c:v>
                </c:pt>
                <c:pt idx="11">
                  <c:v>368</c:v>
                </c:pt>
                <c:pt idx="12">
                  <c:v>774</c:v>
                </c:pt>
                <c:pt idx="13">
                  <c:v>401</c:v>
                </c:pt>
                <c:pt idx="14">
                  <c:v>3216</c:v>
                </c:pt>
                <c:pt idx="15">
                  <c:v>4656</c:v>
                </c:pt>
                <c:pt idx="16">
                  <c:v>760</c:v>
                </c:pt>
                <c:pt idx="17">
                  <c:v>350</c:v>
                </c:pt>
                <c:pt idx="18">
                  <c:v>480</c:v>
                </c:pt>
                <c:pt idx="19">
                  <c:v>477</c:v>
                </c:pt>
                <c:pt idx="20">
                  <c:v>500</c:v>
                </c:pt>
                <c:pt idx="21">
                  <c:v>137</c:v>
                </c:pt>
                <c:pt idx="22">
                  <c:v>483</c:v>
                </c:pt>
                <c:pt idx="23">
                  <c:v>629</c:v>
                </c:pt>
                <c:pt idx="24">
                  <c:v>180</c:v>
                </c:pt>
                <c:pt idx="25">
                  <c:v>535</c:v>
                </c:pt>
                <c:pt idx="26">
                  <c:v>576</c:v>
                </c:pt>
                <c:pt idx="27">
                  <c:v>181</c:v>
                </c:pt>
                <c:pt idx="28">
                  <c:v>739</c:v>
                </c:pt>
                <c:pt idx="29">
                  <c:v>439</c:v>
                </c:pt>
                <c:pt idx="30">
                  <c:v>401</c:v>
                </c:pt>
                <c:pt idx="31">
                  <c:v>236</c:v>
                </c:pt>
                <c:pt idx="32">
                  <c:v>768</c:v>
                </c:pt>
                <c:pt idx="33">
                  <c:v>402</c:v>
                </c:pt>
                <c:pt idx="34">
                  <c:v>345</c:v>
                </c:pt>
                <c:pt idx="35">
                  <c:v>810</c:v>
                </c:pt>
                <c:pt idx="36">
                  <c:v>781</c:v>
                </c:pt>
                <c:pt idx="37">
                  <c:v>294</c:v>
                </c:pt>
                <c:pt idx="38">
                  <c:v>460</c:v>
                </c:pt>
                <c:pt idx="39">
                  <c:v>460</c:v>
                </c:pt>
                <c:pt idx="40">
                  <c:v>270</c:v>
                </c:pt>
                <c:pt idx="41">
                  <c:v>447</c:v>
                </c:pt>
                <c:pt idx="42">
                  <c:v>530</c:v>
                </c:pt>
                <c:pt idx="43">
                  <c:v>234</c:v>
                </c:pt>
                <c:pt idx="44">
                  <c:v>217</c:v>
                </c:pt>
                <c:pt idx="45">
                  <c:v>205</c:v>
                </c:pt>
                <c:pt idx="46">
                  <c:v>454</c:v>
                </c:pt>
                <c:pt idx="47">
                  <c:v>183</c:v>
                </c:pt>
                <c:pt idx="48">
                  <c:v>685</c:v>
                </c:pt>
                <c:pt idx="49">
                  <c:v>511</c:v>
                </c:pt>
                <c:pt idx="50">
                  <c:v>564</c:v>
                </c:pt>
                <c:pt idx="51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4-4BED-9B03-DA0351194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84512288"/>
        <c:axId val="284515168"/>
      </c:barChart>
      <c:lineChart>
        <c:grouping val="standard"/>
        <c:varyColors val="0"/>
        <c:ser>
          <c:idx val="0"/>
          <c:order val="0"/>
          <c:tx>
            <c:strRef>
              <c:f>'Tedensko zbiranje podatkov '!$B$3</c:f>
              <c:strCache>
                <c:ptCount val="1"/>
                <c:pt idx="0">
                  <c:v>Cena v EUR/100 kg klavne mase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'Tedensko zbiranje podatkov '!$B$4:$B$55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4-4BED-9B03-DA0351194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32760"/>
        <c:axId val="732035640"/>
      </c:lineChart>
      <c:catAx>
        <c:axId val="732032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32035640"/>
        <c:crosses val="autoZero"/>
        <c:auto val="1"/>
        <c:lblAlgn val="ctr"/>
        <c:lblOffset val="100"/>
        <c:noMultiLvlLbl val="0"/>
      </c:catAx>
      <c:valAx>
        <c:axId val="732035640"/>
        <c:scaling>
          <c:orientation val="minMax"/>
          <c:max val="95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Cene v (€/100/kg)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32032760"/>
        <c:crosses val="autoZero"/>
        <c:crossBetween val="between"/>
      </c:valAx>
      <c:valAx>
        <c:axId val="284515168"/>
        <c:scaling>
          <c:orientation val="minMax"/>
          <c:max val="40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Masa vseh trupov</a:t>
                </a:r>
                <a:r>
                  <a:rPr lang="sl-SI" baseline="0"/>
                  <a:t> /kg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84512288"/>
        <c:crosses val="max"/>
        <c:crossBetween val="between"/>
      </c:valAx>
      <c:catAx>
        <c:axId val="28451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284515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416114708407093E-2"/>
          <c:y val="7.3909520964177355E-2"/>
          <c:w val="0.82738451266942914"/>
          <c:h val="0.7252352039187752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'Tedensko zbiranje podatkov '!$C$60</c:f>
              <c:strCache>
                <c:ptCount val="1"/>
                <c:pt idx="0">
                  <c:v>Masa vseh trupov skupaj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'Tedensko zbiranje podatkov '!$C$61:$C$112</c:f>
              <c:numCache>
                <c:formatCode>#,##0</c:formatCode>
                <c:ptCount val="52"/>
                <c:pt idx="0">
                  <c:v>52</c:v>
                </c:pt>
                <c:pt idx="1">
                  <c:v>641</c:v>
                </c:pt>
                <c:pt idx="2">
                  <c:v>807</c:v>
                </c:pt>
                <c:pt idx="3">
                  <c:v>958</c:v>
                </c:pt>
                <c:pt idx="4">
                  <c:v>895</c:v>
                </c:pt>
                <c:pt idx="5">
                  <c:v>599</c:v>
                </c:pt>
                <c:pt idx="6">
                  <c:v>968</c:v>
                </c:pt>
                <c:pt idx="7">
                  <c:v>1144</c:v>
                </c:pt>
                <c:pt idx="8">
                  <c:v>944</c:v>
                </c:pt>
                <c:pt idx="9">
                  <c:v>1533</c:v>
                </c:pt>
                <c:pt idx="10">
                  <c:v>1037</c:v>
                </c:pt>
                <c:pt idx="11">
                  <c:v>1394</c:v>
                </c:pt>
                <c:pt idx="12">
                  <c:v>2793</c:v>
                </c:pt>
                <c:pt idx="13">
                  <c:v>2026</c:v>
                </c:pt>
                <c:pt idx="14">
                  <c:v>4631</c:v>
                </c:pt>
                <c:pt idx="15">
                  <c:v>4082</c:v>
                </c:pt>
                <c:pt idx="16">
                  <c:v>4822</c:v>
                </c:pt>
                <c:pt idx="17">
                  <c:v>1666</c:v>
                </c:pt>
                <c:pt idx="18">
                  <c:v>743</c:v>
                </c:pt>
                <c:pt idx="19">
                  <c:v>1211</c:v>
                </c:pt>
                <c:pt idx="20">
                  <c:v>563</c:v>
                </c:pt>
                <c:pt idx="21">
                  <c:v>557</c:v>
                </c:pt>
                <c:pt idx="22">
                  <c:v>1408</c:v>
                </c:pt>
                <c:pt idx="23">
                  <c:v>964</c:v>
                </c:pt>
                <c:pt idx="24">
                  <c:v>1040</c:v>
                </c:pt>
                <c:pt idx="25">
                  <c:v>706</c:v>
                </c:pt>
                <c:pt idx="26">
                  <c:v>1005</c:v>
                </c:pt>
                <c:pt idx="27">
                  <c:v>1637</c:v>
                </c:pt>
                <c:pt idx="28">
                  <c:v>845</c:v>
                </c:pt>
                <c:pt idx="29">
                  <c:v>1025</c:v>
                </c:pt>
                <c:pt idx="30">
                  <c:v>883</c:v>
                </c:pt>
                <c:pt idx="31">
                  <c:v>1856</c:v>
                </c:pt>
                <c:pt idx="32">
                  <c:v>2224</c:v>
                </c:pt>
                <c:pt idx="33">
                  <c:v>1865</c:v>
                </c:pt>
                <c:pt idx="34">
                  <c:v>1053</c:v>
                </c:pt>
                <c:pt idx="35">
                  <c:v>1196</c:v>
                </c:pt>
                <c:pt idx="36">
                  <c:v>2083</c:v>
                </c:pt>
                <c:pt idx="37">
                  <c:v>953</c:v>
                </c:pt>
                <c:pt idx="38">
                  <c:v>873</c:v>
                </c:pt>
                <c:pt idx="39">
                  <c:v>1884</c:v>
                </c:pt>
                <c:pt idx="40">
                  <c:v>1317</c:v>
                </c:pt>
                <c:pt idx="41">
                  <c:v>746</c:v>
                </c:pt>
                <c:pt idx="42">
                  <c:v>964</c:v>
                </c:pt>
                <c:pt idx="43">
                  <c:v>433</c:v>
                </c:pt>
                <c:pt idx="44">
                  <c:v>1631</c:v>
                </c:pt>
                <c:pt idx="45">
                  <c:v>684</c:v>
                </c:pt>
                <c:pt idx="46">
                  <c:v>633</c:v>
                </c:pt>
                <c:pt idx="47">
                  <c:v>901</c:v>
                </c:pt>
                <c:pt idx="48">
                  <c:v>695</c:v>
                </c:pt>
                <c:pt idx="49">
                  <c:v>895</c:v>
                </c:pt>
                <c:pt idx="50">
                  <c:v>890</c:v>
                </c:pt>
                <c:pt idx="51">
                  <c:v>1254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E6-4163-819A-278248F4D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90578448"/>
        <c:axId val="590579168"/>
      </c:barChart>
      <c:lineChart>
        <c:grouping val="standard"/>
        <c:varyColors val="0"/>
        <c:ser>
          <c:idx val="0"/>
          <c:order val="0"/>
          <c:tx>
            <c:strRef>
              <c:f>'Tedensko zbiranje podatkov '!$B$60</c:f>
              <c:strCache>
                <c:ptCount val="1"/>
                <c:pt idx="0">
                  <c:v>Cena v EUR/100 kg klavne mase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'Tedensko zbiranje podatkov '!$B$61:$B$112</c:f>
              <c:numCache>
                <c:formatCode>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6-4163-819A-278248F4D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66064"/>
        <c:axId val="728168944"/>
      </c:lineChart>
      <c:catAx>
        <c:axId val="728166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8168944"/>
        <c:crosses val="autoZero"/>
        <c:auto val="1"/>
        <c:lblAlgn val="ctr"/>
        <c:lblOffset val="100"/>
        <c:noMultiLvlLbl val="0"/>
      </c:catAx>
      <c:valAx>
        <c:axId val="728168944"/>
        <c:scaling>
          <c:orientation val="minMax"/>
          <c:max val="930"/>
          <c:min val="7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Cene v (€/100/kg)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8166064"/>
        <c:crosses val="autoZero"/>
        <c:crossBetween val="between"/>
      </c:valAx>
      <c:valAx>
        <c:axId val="590579168"/>
        <c:scaling>
          <c:orientation val="minMax"/>
          <c:max val="52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Masa vseh trupov 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90578448"/>
        <c:crosses val="max"/>
        <c:crossBetween val="between"/>
      </c:valAx>
      <c:catAx>
        <c:axId val="590578448"/>
        <c:scaling>
          <c:orientation val="minMax"/>
        </c:scaling>
        <c:delete val="1"/>
        <c:axPos val="b"/>
        <c:majorTickMark val="out"/>
        <c:minorTickMark val="none"/>
        <c:tickLblPos val="nextTo"/>
        <c:crossAx val="590579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400480482926045E-2"/>
          <c:y val="3.7414965986394558E-2"/>
          <c:w val="0.90169787600079399"/>
          <c:h val="0.80227133373034254"/>
        </c:manualLayout>
      </c:layout>
      <c:lineChart>
        <c:grouping val="standard"/>
        <c:varyColors val="0"/>
        <c:ser>
          <c:idx val="0"/>
          <c:order val="0"/>
          <c:tx>
            <c:strRef>
              <c:f>'EVROPSKE CENE'!$J$3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'EVROPSKE CENE'!$J$4:$J$55</c:f>
              <c:numCache>
                <c:formatCode>#,##0.00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875.06000000000006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851.94</c:v>
                </c:pt>
                <c:pt idx="16">
                  <c:v>863.71</c:v>
                </c:pt>
                <c:pt idx="17">
                  <c:v>846.73</c:v>
                </c:pt>
                <c:pt idx="18">
                  <c:v>892.81000000000006</c:v>
                </c:pt>
                <c:pt idx="19">
                  <c:v>825.68000000000006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826.18000000000006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875.92000000000007</c:v>
                </c:pt>
                <c:pt idx="49">
                  <c:v>886.17000000000007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5-455F-A389-D6782675FC42}"/>
            </c:ext>
          </c:extLst>
        </c:ser>
        <c:ser>
          <c:idx val="1"/>
          <c:order val="1"/>
          <c:tx>
            <c:strRef>
              <c:f>'EVROPSKE CENE'!$K$3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'EVROPSKE CENE'!$K$4:$K$55</c:f>
              <c:numCache>
                <c:formatCode>#,##0.00</c:formatCode>
                <c:ptCount val="52"/>
                <c:pt idx="0">
                  <c:v>910.5161671314761</c:v>
                </c:pt>
                <c:pt idx="1">
                  <c:v>895.32636443648255</c:v>
                </c:pt>
                <c:pt idx="2">
                  <c:v>885.4411142303901</c:v>
                </c:pt>
                <c:pt idx="3">
                  <c:v>876.77562697528356</c:v>
                </c:pt>
                <c:pt idx="4">
                  <c:v>861.11925737465219</c:v>
                </c:pt>
                <c:pt idx="5">
                  <c:v>868.20866589428442</c:v>
                </c:pt>
                <c:pt idx="6">
                  <c:v>865.35959430341006</c:v>
                </c:pt>
                <c:pt idx="7">
                  <c:v>866.63071019191182</c:v>
                </c:pt>
                <c:pt idx="8">
                  <c:v>862.18779866872217</c:v>
                </c:pt>
                <c:pt idx="9">
                  <c:v>849.60928064915299</c:v>
                </c:pt>
                <c:pt idx="10">
                  <c:v>839.67426314480645</c:v>
                </c:pt>
                <c:pt idx="11">
                  <c:v>820.86936982320628</c:v>
                </c:pt>
                <c:pt idx="12">
                  <c:v>828.57134016095563</c:v>
                </c:pt>
                <c:pt idx="13">
                  <c:v>834.75357142415953</c:v>
                </c:pt>
                <c:pt idx="14">
                  <c:v>896.02056667354634</c:v>
                </c:pt>
                <c:pt idx="15">
                  <c:v>934.33621528960134</c:v>
                </c:pt>
                <c:pt idx="16">
                  <c:v>930.92206229783369</c:v>
                </c:pt>
                <c:pt idx="17">
                  <c:v>911.40962484299246</c:v>
                </c:pt>
                <c:pt idx="18">
                  <c:v>915.67766748538338</c:v>
                </c:pt>
                <c:pt idx="19">
                  <c:v>906.1963183872399</c:v>
                </c:pt>
                <c:pt idx="20">
                  <c:v>896.48358979554439</c:v>
                </c:pt>
                <c:pt idx="21">
                  <c:v>890.1199446235521</c:v>
                </c:pt>
                <c:pt idx="22">
                  <c:v>871.50189197948055</c:v>
                </c:pt>
                <c:pt idx="23">
                  <c:v>883.36754689310487</c:v>
                </c:pt>
                <c:pt idx="24">
                  <c:v>880.48002597918492</c:v>
                </c:pt>
                <c:pt idx="25">
                  <c:v>879.04120748973878</c:v>
                </c:pt>
                <c:pt idx="26">
                  <c:v>905.47696754655124</c:v>
                </c:pt>
                <c:pt idx="27">
                  <c:v>901.90648107282141</c:v>
                </c:pt>
                <c:pt idx="28">
                  <c:v>893.22941385199817</c:v>
                </c:pt>
                <c:pt idx="29">
                  <c:v>884.96557211047764</c:v>
                </c:pt>
                <c:pt idx="30">
                  <c:v>890.43397256183562</c:v>
                </c:pt>
                <c:pt idx="31">
                  <c:v>885.10952881734011</c:v>
                </c:pt>
                <c:pt idx="32">
                  <c:v>881.26576190952301</c:v>
                </c:pt>
                <c:pt idx="33">
                  <c:v>888.48102810851958</c:v>
                </c:pt>
                <c:pt idx="34">
                  <c:v>887.84302857429668</c:v>
                </c:pt>
                <c:pt idx="35">
                  <c:v>876.55777758115971</c:v>
                </c:pt>
                <c:pt idx="36">
                  <c:v>900.81231094812381</c:v>
                </c:pt>
                <c:pt idx="37">
                  <c:v>908.49747744172419</c:v>
                </c:pt>
                <c:pt idx="38">
                  <c:v>911.21209353675215</c:v>
                </c:pt>
                <c:pt idx="39">
                  <c:v>962.93090002912811</c:v>
                </c:pt>
                <c:pt idx="40">
                  <c:v>964.4691345994205</c:v>
                </c:pt>
                <c:pt idx="41">
                  <c:v>963.10514173848276</c:v>
                </c:pt>
                <c:pt idx="42">
                  <c:v>961.35431182270054</c:v>
                </c:pt>
                <c:pt idx="43">
                  <c:v>969.8118439058095</c:v>
                </c:pt>
                <c:pt idx="44">
                  <c:v>979.31051866790892</c:v>
                </c:pt>
                <c:pt idx="45">
                  <c:v>1008.1350055203864</c:v>
                </c:pt>
                <c:pt idx="46">
                  <c:v>1017.9063944144568</c:v>
                </c:pt>
                <c:pt idx="47">
                  <c:v>1026.6662937874548</c:v>
                </c:pt>
                <c:pt idx="48">
                  <c:v>1036.021195887565</c:v>
                </c:pt>
                <c:pt idx="49">
                  <c:v>1042.3428334234036</c:v>
                </c:pt>
                <c:pt idx="50">
                  <c:v>1023.4935620764294</c:v>
                </c:pt>
                <c:pt idx="51">
                  <c:v>1017.1294910842654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105-455F-A389-D6782675FC42}"/>
            </c:ext>
          </c:extLst>
        </c:ser>
        <c:ser>
          <c:idx val="2"/>
          <c:order val="2"/>
          <c:tx>
            <c:strRef>
              <c:f>'EVROPSKE CENE'!$L$3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'EVROPSKE CENE'!$L$4:$L$55</c:f>
              <c:numCache>
                <c:formatCode>#,##0.00</c:formatCode>
                <c:ptCount val="52"/>
                <c:pt idx="0">
                  <c:v>1432.8500000000001</c:v>
                </c:pt>
                <c:pt idx="1">
                  <c:v>1483.13</c:v>
                </c:pt>
                <c:pt idx="2">
                  <c:v>1432.22</c:v>
                </c:pt>
                <c:pt idx="3">
                  <c:v>1352.77</c:v>
                </c:pt>
                <c:pt idx="4">
                  <c:v>1511.43</c:v>
                </c:pt>
                <c:pt idx="5">
                  <c:v>1485.3700000000001</c:v>
                </c:pt>
                <c:pt idx="6">
                  <c:v>1338.43</c:v>
                </c:pt>
                <c:pt idx="7">
                  <c:v>1251.75</c:v>
                </c:pt>
                <c:pt idx="8">
                  <c:v>1367</c:v>
                </c:pt>
                <c:pt idx="9">
                  <c:v>1295.19</c:v>
                </c:pt>
                <c:pt idx="10">
                  <c:v>1376.71</c:v>
                </c:pt>
                <c:pt idx="11">
                  <c:v>1315.46</c:v>
                </c:pt>
                <c:pt idx="12">
                  <c:v>1425.3</c:v>
                </c:pt>
                <c:pt idx="13">
                  <c:v>1348.91</c:v>
                </c:pt>
                <c:pt idx="14">
                  <c:v>1282.8600000000001</c:v>
                </c:pt>
                <c:pt idx="15">
                  <c:v>1318.19</c:v>
                </c:pt>
                <c:pt idx="16">
                  <c:v>1463.26</c:v>
                </c:pt>
                <c:pt idx="17">
                  <c:v>1416.15</c:v>
                </c:pt>
                <c:pt idx="18">
                  <c:v>1281.49</c:v>
                </c:pt>
                <c:pt idx="19">
                  <c:v>1272.3700000000001</c:v>
                </c:pt>
                <c:pt idx="20">
                  <c:v>1270.77</c:v>
                </c:pt>
                <c:pt idx="21">
                  <c:v>1232.3800000000001</c:v>
                </c:pt>
                <c:pt idx="22">
                  <c:v>1213.02</c:v>
                </c:pt>
                <c:pt idx="23">
                  <c:v>1228.8900000000001</c:v>
                </c:pt>
                <c:pt idx="24">
                  <c:v>1264.6500000000001</c:v>
                </c:pt>
                <c:pt idx="25">
                  <c:v>1210.3399999999999</c:v>
                </c:pt>
                <c:pt idx="26">
                  <c:v>1183.69</c:v>
                </c:pt>
                <c:pt idx="27">
                  <c:v>1197.81</c:v>
                </c:pt>
                <c:pt idx="28">
                  <c:v>1151.3500000000001</c:v>
                </c:pt>
                <c:pt idx="29">
                  <c:v>1176.69</c:v>
                </c:pt>
                <c:pt idx="30">
                  <c:v>1215.96</c:v>
                </c:pt>
                <c:pt idx="31">
                  <c:v>1201.17</c:v>
                </c:pt>
                <c:pt idx="32">
                  <c:v>1017.0600000000001</c:v>
                </c:pt>
                <c:pt idx="33">
                  <c:v>1017.0600000000001</c:v>
                </c:pt>
                <c:pt idx="34">
                  <c:v>1230.45</c:v>
                </c:pt>
                <c:pt idx="35">
                  <c:v>1227.79</c:v>
                </c:pt>
                <c:pt idx="36">
                  <c:v>1238.3600000000001</c:v>
                </c:pt>
                <c:pt idx="37">
                  <c:v>1236.55</c:v>
                </c:pt>
                <c:pt idx="38">
                  <c:v>1243.6200000000001</c:v>
                </c:pt>
                <c:pt idx="39">
                  <c:v>1244.6500000000001</c:v>
                </c:pt>
                <c:pt idx="40">
                  <c:v>1235.1500000000001</c:v>
                </c:pt>
                <c:pt idx="41">
                  <c:v>1246.03</c:v>
                </c:pt>
                <c:pt idx="42">
                  <c:v>1241.47</c:v>
                </c:pt>
                <c:pt idx="43">
                  <c:v>1250.21</c:v>
                </c:pt>
                <c:pt idx="44">
                  <c:v>1243.69</c:v>
                </c:pt>
                <c:pt idx="45">
                  <c:v>1265.6100000000001</c:v>
                </c:pt>
                <c:pt idx="46">
                  <c:v>1287.57</c:v>
                </c:pt>
                <c:pt idx="47">
                  <c:v>1300.46</c:v>
                </c:pt>
                <c:pt idx="48">
                  <c:v>1333.3500000000001</c:v>
                </c:pt>
                <c:pt idx="49">
                  <c:v>1335.66</c:v>
                </c:pt>
                <c:pt idx="50">
                  <c:v>1268.32</c:v>
                </c:pt>
                <c:pt idx="51">
                  <c:v>1268.32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105-455F-A389-D6782675FC42}"/>
            </c:ext>
          </c:extLst>
        </c:ser>
        <c:ser>
          <c:idx val="3"/>
          <c:order val="3"/>
          <c:tx>
            <c:strRef>
              <c:f>'EVROPSKE CENE'!$M$3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'EVROPSKE CENE'!$M$4:$M$55</c:f>
              <c:numCache>
                <c:formatCode>#,##0.00</c:formatCode>
                <c:ptCount val="52"/>
                <c:pt idx="0">
                  <c:v>700</c:v>
                </c:pt>
                <c:pt idx="1">
                  <c:v>779.84</c:v>
                </c:pt>
                <c:pt idx="2">
                  <c:v>768.30400000000009</c:v>
                </c:pt>
                <c:pt idx="3">
                  <c:v>776.31200000000001</c:v>
                </c:pt>
                <c:pt idx="4">
                  <c:v>735.875</c:v>
                </c:pt>
                <c:pt idx="5">
                  <c:v>748.62</c:v>
                </c:pt>
                <c:pt idx="6">
                  <c:v>746.697</c:v>
                </c:pt>
                <c:pt idx="7">
                  <c:v>748.62099999999998</c:v>
                </c:pt>
                <c:pt idx="8">
                  <c:v>744.23300000000006</c:v>
                </c:pt>
                <c:pt idx="9">
                  <c:v>737.678</c:v>
                </c:pt>
                <c:pt idx="10">
                  <c:v>735.85800000000006</c:v>
                </c:pt>
                <c:pt idx="11">
                  <c:v>708.22</c:v>
                </c:pt>
                <c:pt idx="12">
                  <c:v>739.41</c:v>
                </c:pt>
                <c:pt idx="13">
                  <c:v>810.1</c:v>
                </c:pt>
                <c:pt idx="14">
                  <c:v>534.51</c:v>
                </c:pt>
                <c:pt idx="15">
                  <c:v>745.83</c:v>
                </c:pt>
                <c:pt idx="16">
                  <c:v>863.71</c:v>
                </c:pt>
                <c:pt idx="17">
                  <c:v>823</c:v>
                </c:pt>
                <c:pt idx="18">
                  <c:v>766</c:v>
                </c:pt>
                <c:pt idx="19">
                  <c:v>776</c:v>
                </c:pt>
                <c:pt idx="20">
                  <c:v>769</c:v>
                </c:pt>
                <c:pt idx="21">
                  <c:v>769</c:v>
                </c:pt>
                <c:pt idx="22">
                  <c:v>757</c:v>
                </c:pt>
                <c:pt idx="23">
                  <c:v>749</c:v>
                </c:pt>
                <c:pt idx="24">
                  <c:v>748</c:v>
                </c:pt>
                <c:pt idx="25">
                  <c:v>748</c:v>
                </c:pt>
                <c:pt idx="26">
                  <c:v>749</c:v>
                </c:pt>
                <c:pt idx="27">
                  <c:v>749</c:v>
                </c:pt>
                <c:pt idx="28">
                  <c:v>775</c:v>
                </c:pt>
                <c:pt idx="29">
                  <c:v>778</c:v>
                </c:pt>
                <c:pt idx="30">
                  <c:v>803</c:v>
                </c:pt>
                <c:pt idx="31">
                  <c:v>803</c:v>
                </c:pt>
                <c:pt idx="32">
                  <c:v>803</c:v>
                </c:pt>
                <c:pt idx="33">
                  <c:v>803</c:v>
                </c:pt>
                <c:pt idx="34">
                  <c:v>817</c:v>
                </c:pt>
                <c:pt idx="35">
                  <c:v>819</c:v>
                </c:pt>
                <c:pt idx="36">
                  <c:v>832.27</c:v>
                </c:pt>
                <c:pt idx="37">
                  <c:v>838</c:v>
                </c:pt>
                <c:pt idx="38">
                  <c:v>797.6</c:v>
                </c:pt>
                <c:pt idx="39">
                  <c:v>721.85300000000007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892.47</c:v>
                </c:pt>
                <c:pt idx="46">
                  <c:v>890.74</c:v>
                </c:pt>
                <c:pt idx="47">
                  <c:v>864.02</c:v>
                </c:pt>
                <c:pt idx="48">
                  <c:v>875.92000000000007</c:v>
                </c:pt>
                <c:pt idx="49">
                  <c:v>886.17000000000007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105-455F-A389-D6782675F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1206200"/>
        <c:axId val="591208000"/>
      </c:lineChart>
      <c:catAx>
        <c:axId val="591206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91208000"/>
        <c:crosses val="autoZero"/>
        <c:auto val="1"/>
        <c:lblAlgn val="ctr"/>
        <c:lblOffset val="100"/>
        <c:noMultiLvlLbl val="0"/>
      </c:catAx>
      <c:valAx>
        <c:axId val="591208000"/>
        <c:scaling>
          <c:orientation val="minMax"/>
          <c:max val="1700"/>
          <c:min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/>
                  <a:t>cena (v €/100kg)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91206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'EVROPSKE CENE'!$S$60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'EVROPSKE CENE'!$S$61:$S$112</c:f>
              <c:numCache>
                <c:formatCode>#,##0.00</c:formatCode>
                <c:ptCount val="52"/>
                <c:pt idx="0">
                  <c:v>800</c:v>
                </c:pt>
                <c:pt idx="1">
                  <c:v>846.80000000000007</c:v>
                </c:pt>
                <c:pt idx="2">
                  <c:v>837.67000000000007</c:v>
                </c:pt>
                <c:pt idx="3">
                  <c:v>839.93000000000006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830.56000000000006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863.93000000000006</c:v>
                </c:pt>
                <c:pt idx="15">
                  <c:v>863.93000000000006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867.92000000000007</c:v>
                </c:pt>
                <c:pt idx="28">
                  <c:v>885.5</c:v>
                </c:pt>
                <c:pt idx="29">
                  <c:v>867.93000000000006</c:v>
                </c:pt>
                <c:pt idx="30">
                  <c:v>855.93000000000006</c:v>
                </c:pt>
                <c:pt idx="31">
                  <c:v>893.31000000000006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876.80000000000007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856.93000000000006</c:v>
                </c:pt>
                <c:pt idx="41">
                  <c:v>885.67000000000007</c:v>
                </c:pt>
                <c:pt idx="42">
                  <c:v>879.19</c:v>
                </c:pt>
                <c:pt idx="43">
                  <c:v>870.07</c:v>
                </c:pt>
                <c:pt idx="44">
                  <c:v>879.43000000000006</c:v>
                </c:pt>
                <c:pt idx="45">
                  <c:v>849.9</c:v>
                </c:pt>
                <c:pt idx="46">
                  <c:v>837.55000000000007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7-4D38-8141-F79EC00F7405}"/>
            </c:ext>
          </c:extLst>
        </c:ser>
        <c:ser>
          <c:idx val="1"/>
          <c:order val="1"/>
          <c:tx>
            <c:strRef>
              <c:f>'EVROPSKE CENE'!$T$60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'EVROPSKE CENE'!$T$61:$T$112</c:f>
              <c:numCache>
                <c:formatCode>#,##0.00</c:formatCode>
                <c:ptCount val="52"/>
                <c:pt idx="0">
                  <c:v>939.08782319584645</c:v>
                </c:pt>
                <c:pt idx="1">
                  <c:v>941.24135952623999</c:v>
                </c:pt>
                <c:pt idx="2">
                  <c:v>949.39332822871791</c:v>
                </c:pt>
                <c:pt idx="3">
                  <c:v>935.2238815502086</c:v>
                </c:pt>
                <c:pt idx="4">
                  <c:v>936.81109207935094</c:v>
                </c:pt>
                <c:pt idx="5">
                  <c:v>928.01491020939557</c:v>
                </c:pt>
                <c:pt idx="6">
                  <c:v>933.24436297373916</c:v>
                </c:pt>
                <c:pt idx="7">
                  <c:v>933.36250520143312</c:v>
                </c:pt>
                <c:pt idx="8">
                  <c:v>929.09616950777627</c:v>
                </c:pt>
                <c:pt idx="9">
                  <c:v>934.41069362267399</c:v>
                </c:pt>
                <c:pt idx="10">
                  <c:v>920.48942050059179</c:v>
                </c:pt>
                <c:pt idx="11">
                  <c:v>926.20120415470524</c:v>
                </c:pt>
                <c:pt idx="12">
                  <c:v>931.18432300758889</c:v>
                </c:pt>
                <c:pt idx="13">
                  <c:v>953.72831937015337</c:v>
                </c:pt>
                <c:pt idx="14">
                  <c:v>962.0789306934945</c:v>
                </c:pt>
                <c:pt idx="15">
                  <c:v>966.74944759934158</c:v>
                </c:pt>
                <c:pt idx="16">
                  <c:v>957.35328449833935</c:v>
                </c:pt>
                <c:pt idx="17">
                  <c:v>956.93370791444283</c:v>
                </c:pt>
                <c:pt idx="18">
                  <c:v>948.35272922904517</c:v>
                </c:pt>
                <c:pt idx="19">
                  <c:v>947.66871814399269</c:v>
                </c:pt>
                <c:pt idx="20">
                  <c:v>934.81562456950007</c:v>
                </c:pt>
                <c:pt idx="21">
                  <c:v>928.94497042683236</c:v>
                </c:pt>
                <c:pt idx="22">
                  <c:v>924.46865248827692</c:v>
                </c:pt>
                <c:pt idx="23">
                  <c:v>922.5515987617772</c:v>
                </c:pt>
                <c:pt idx="24">
                  <c:v>913.6566314259818</c:v>
                </c:pt>
                <c:pt idx="25">
                  <c:v>906.58914127349863</c:v>
                </c:pt>
                <c:pt idx="26">
                  <c:v>910.76050339994799</c:v>
                </c:pt>
                <c:pt idx="27">
                  <c:v>891.23876815884114</c:v>
                </c:pt>
                <c:pt idx="28">
                  <c:v>876.08507283813071</c:v>
                </c:pt>
                <c:pt idx="29">
                  <c:v>861.51391154432918</c:v>
                </c:pt>
                <c:pt idx="30">
                  <c:v>866.89774737038101</c:v>
                </c:pt>
                <c:pt idx="31">
                  <c:v>864.34917718764666</c:v>
                </c:pt>
                <c:pt idx="32">
                  <c:v>861.84082384169039</c:v>
                </c:pt>
                <c:pt idx="33">
                  <c:v>866.90149139941104</c:v>
                </c:pt>
                <c:pt idx="34">
                  <c:v>863.6324493571002</c:v>
                </c:pt>
                <c:pt idx="35">
                  <c:v>842.51444443244088</c:v>
                </c:pt>
                <c:pt idx="36">
                  <c:v>868.16470655444743</c:v>
                </c:pt>
                <c:pt idx="37">
                  <c:v>868.35812750895946</c:v>
                </c:pt>
                <c:pt idx="38">
                  <c:v>853.95924732880098</c:v>
                </c:pt>
                <c:pt idx="39">
                  <c:v>854.08686760440764</c:v>
                </c:pt>
                <c:pt idx="40">
                  <c:v>856.08225813226102</c:v>
                </c:pt>
                <c:pt idx="41">
                  <c:v>864.04270931377778</c:v>
                </c:pt>
                <c:pt idx="42">
                  <c:v>860.74477718812932</c:v>
                </c:pt>
                <c:pt idx="43">
                  <c:v>873.66432719635611</c:v>
                </c:pt>
                <c:pt idx="44">
                  <c:v>876.96105000013472</c:v>
                </c:pt>
                <c:pt idx="45">
                  <c:v>899.44606356540157</c:v>
                </c:pt>
                <c:pt idx="46">
                  <c:v>918.70670239101025</c:v>
                </c:pt>
                <c:pt idx="47">
                  <c:v>926.2498081652783</c:v>
                </c:pt>
                <c:pt idx="48">
                  <c:v>940.80357752341763</c:v>
                </c:pt>
                <c:pt idx="49">
                  <c:v>948.16447568085937</c:v>
                </c:pt>
                <c:pt idx="50">
                  <c:v>935.5885064170609</c:v>
                </c:pt>
                <c:pt idx="51">
                  <c:v>952.40350239814575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7-4D38-8141-F79EC00F7405}"/>
            </c:ext>
          </c:extLst>
        </c:ser>
        <c:ser>
          <c:idx val="2"/>
          <c:order val="2"/>
          <c:tx>
            <c:strRef>
              <c:f>'EVROPSKE CENE'!$U$60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'EVROPSKE CENE'!$U$61:$U$112</c:f>
              <c:numCache>
                <c:formatCode>#,##0.00</c:formatCode>
                <c:ptCount val="52"/>
                <c:pt idx="0">
                  <c:v>1277.3</c:v>
                </c:pt>
                <c:pt idx="1">
                  <c:v>1384.99</c:v>
                </c:pt>
                <c:pt idx="2">
                  <c:v>1043</c:v>
                </c:pt>
                <c:pt idx="3">
                  <c:v>1031</c:v>
                </c:pt>
                <c:pt idx="4">
                  <c:v>1224.4100000000001</c:v>
                </c:pt>
                <c:pt idx="5">
                  <c:v>1020.6700000000001</c:v>
                </c:pt>
                <c:pt idx="6">
                  <c:v>1020.6700000000001</c:v>
                </c:pt>
                <c:pt idx="7">
                  <c:v>1058.33</c:v>
                </c:pt>
                <c:pt idx="8">
                  <c:v>1058.33</c:v>
                </c:pt>
                <c:pt idx="9">
                  <c:v>1340</c:v>
                </c:pt>
                <c:pt idx="10">
                  <c:v>1277.25</c:v>
                </c:pt>
                <c:pt idx="11">
                  <c:v>1320</c:v>
                </c:pt>
                <c:pt idx="12">
                  <c:v>1332.2</c:v>
                </c:pt>
                <c:pt idx="13">
                  <c:v>1347.27</c:v>
                </c:pt>
                <c:pt idx="14">
                  <c:v>1293.42</c:v>
                </c:pt>
                <c:pt idx="15">
                  <c:v>1347.04</c:v>
                </c:pt>
                <c:pt idx="16">
                  <c:v>1343.17</c:v>
                </c:pt>
                <c:pt idx="17">
                  <c:v>1348.59</c:v>
                </c:pt>
                <c:pt idx="18">
                  <c:v>1261.26</c:v>
                </c:pt>
                <c:pt idx="19">
                  <c:v>1318.8500000000001</c:v>
                </c:pt>
                <c:pt idx="20">
                  <c:v>1305.32</c:v>
                </c:pt>
                <c:pt idx="21">
                  <c:v>1324.99</c:v>
                </c:pt>
                <c:pt idx="22">
                  <c:v>1238.1000000000001</c:v>
                </c:pt>
                <c:pt idx="23">
                  <c:v>1217.97</c:v>
                </c:pt>
                <c:pt idx="24">
                  <c:v>1257.08</c:v>
                </c:pt>
                <c:pt idx="25">
                  <c:v>1242.1200000000001</c:v>
                </c:pt>
                <c:pt idx="26">
                  <c:v>1184.22</c:v>
                </c:pt>
                <c:pt idx="27">
                  <c:v>1161.1500000000001</c:v>
                </c:pt>
                <c:pt idx="28">
                  <c:v>1219.1300000000001</c:v>
                </c:pt>
                <c:pt idx="29">
                  <c:v>1258.55</c:v>
                </c:pt>
                <c:pt idx="30">
                  <c:v>1264.1000000000001</c:v>
                </c:pt>
                <c:pt idx="31">
                  <c:v>1222.01</c:v>
                </c:pt>
                <c:pt idx="32">
                  <c:v>1259.76</c:v>
                </c:pt>
                <c:pt idx="33">
                  <c:v>1253.27</c:v>
                </c:pt>
                <c:pt idx="34">
                  <c:v>1270.96</c:v>
                </c:pt>
                <c:pt idx="35">
                  <c:v>1251.6100000000001</c:v>
                </c:pt>
                <c:pt idx="36">
                  <c:v>1257.52</c:v>
                </c:pt>
                <c:pt idx="37">
                  <c:v>1251.3900000000001</c:v>
                </c:pt>
                <c:pt idx="38">
                  <c:v>1279.18</c:v>
                </c:pt>
                <c:pt idx="39">
                  <c:v>1249.32</c:v>
                </c:pt>
                <c:pt idx="40">
                  <c:v>1298.5</c:v>
                </c:pt>
                <c:pt idx="41">
                  <c:v>1274.6000000000001</c:v>
                </c:pt>
                <c:pt idx="42">
                  <c:v>1290</c:v>
                </c:pt>
                <c:pt idx="43">
                  <c:v>1269.23</c:v>
                </c:pt>
                <c:pt idx="44">
                  <c:v>1286.56</c:v>
                </c:pt>
                <c:pt idx="45">
                  <c:v>1275.06</c:v>
                </c:pt>
                <c:pt idx="46">
                  <c:v>1263.95</c:v>
                </c:pt>
                <c:pt idx="47">
                  <c:v>1106.6000000000001</c:v>
                </c:pt>
                <c:pt idx="48">
                  <c:v>1276.24</c:v>
                </c:pt>
                <c:pt idx="49">
                  <c:v>1303.67</c:v>
                </c:pt>
                <c:pt idx="50">
                  <c:v>1324.8500000000001</c:v>
                </c:pt>
                <c:pt idx="51">
                  <c:v>1363.22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B7-4D38-8141-F79EC00F7405}"/>
            </c:ext>
          </c:extLst>
        </c:ser>
        <c:ser>
          <c:idx val="3"/>
          <c:order val="3"/>
          <c:tx>
            <c:strRef>
              <c:f>'EVROPSKE CENE'!$V$60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'EVROPSKE CENE'!$V$61:$V$112</c:f>
              <c:numCache>
                <c:formatCode>#,##0.00</c:formatCode>
                <c:ptCount val="52"/>
                <c:pt idx="0">
                  <c:v>555</c:v>
                </c:pt>
                <c:pt idx="1">
                  <c:v>301.56299999999999</c:v>
                </c:pt>
                <c:pt idx="2">
                  <c:v>555</c:v>
                </c:pt>
                <c:pt idx="3">
                  <c:v>301.41669999999999</c:v>
                </c:pt>
                <c:pt idx="4">
                  <c:v>456.45050000000003</c:v>
                </c:pt>
                <c:pt idx="5">
                  <c:v>301.40020000000004</c:v>
                </c:pt>
                <c:pt idx="6">
                  <c:v>301.39160000000004</c:v>
                </c:pt>
                <c:pt idx="7">
                  <c:v>458.01940000000002</c:v>
                </c:pt>
                <c:pt idx="8">
                  <c:v>297</c:v>
                </c:pt>
                <c:pt idx="9">
                  <c:v>557.73160000000007</c:v>
                </c:pt>
                <c:pt idx="10">
                  <c:v>301.39680000000004</c:v>
                </c:pt>
                <c:pt idx="11">
                  <c:v>301.37860000000001</c:v>
                </c:pt>
                <c:pt idx="12">
                  <c:v>301.40710000000001</c:v>
                </c:pt>
                <c:pt idx="13">
                  <c:v>546</c:v>
                </c:pt>
                <c:pt idx="14">
                  <c:v>468.10510000000005</c:v>
                </c:pt>
                <c:pt idx="15">
                  <c:v>394.60330000000005</c:v>
                </c:pt>
                <c:pt idx="16">
                  <c:v>381.72540000000004</c:v>
                </c:pt>
                <c:pt idx="17">
                  <c:v>370.9522</c:v>
                </c:pt>
                <c:pt idx="18">
                  <c:v>335.12909999999999</c:v>
                </c:pt>
                <c:pt idx="19">
                  <c:v>332.95280000000002</c:v>
                </c:pt>
                <c:pt idx="20">
                  <c:v>335.67360000000002</c:v>
                </c:pt>
                <c:pt idx="21">
                  <c:v>336.07940000000002</c:v>
                </c:pt>
                <c:pt idx="22">
                  <c:v>336.45660000000004</c:v>
                </c:pt>
                <c:pt idx="23">
                  <c:v>337.66239999999999</c:v>
                </c:pt>
                <c:pt idx="24">
                  <c:v>337.99900000000002</c:v>
                </c:pt>
                <c:pt idx="25">
                  <c:v>335.99400000000003</c:v>
                </c:pt>
                <c:pt idx="26">
                  <c:v>573</c:v>
                </c:pt>
                <c:pt idx="27">
                  <c:v>347.00220000000002</c:v>
                </c:pt>
                <c:pt idx="28">
                  <c:v>334.93950000000001</c:v>
                </c:pt>
                <c:pt idx="29">
                  <c:v>335.26980000000003</c:v>
                </c:pt>
                <c:pt idx="30">
                  <c:v>603.4</c:v>
                </c:pt>
                <c:pt idx="31">
                  <c:v>603.4</c:v>
                </c:pt>
                <c:pt idx="32">
                  <c:v>603.4</c:v>
                </c:pt>
                <c:pt idx="33">
                  <c:v>603.4</c:v>
                </c:pt>
                <c:pt idx="34">
                  <c:v>600</c:v>
                </c:pt>
                <c:pt idx="35">
                  <c:v>600</c:v>
                </c:pt>
                <c:pt idx="36">
                  <c:v>600</c:v>
                </c:pt>
                <c:pt idx="37">
                  <c:v>600</c:v>
                </c:pt>
                <c:pt idx="38">
                  <c:v>609</c:v>
                </c:pt>
                <c:pt idx="39">
                  <c:v>609</c:v>
                </c:pt>
                <c:pt idx="40">
                  <c:v>609</c:v>
                </c:pt>
                <c:pt idx="41">
                  <c:v>609</c:v>
                </c:pt>
                <c:pt idx="42">
                  <c:v>385.5849</c:v>
                </c:pt>
                <c:pt idx="43">
                  <c:v>583</c:v>
                </c:pt>
                <c:pt idx="44">
                  <c:v>393.27170000000001</c:v>
                </c:pt>
                <c:pt idx="45">
                  <c:v>583</c:v>
                </c:pt>
                <c:pt idx="46">
                  <c:v>583</c:v>
                </c:pt>
                <c:pt idx="47">
                  <c:v>569</c:v>
                </c:pt>
                <c:pt idx="48">
                  <c:v>569</c:v>
                </c:pt>
                <c:pt idx="49">
                  <c:v>562</c:v>
                </c:pt>
                <c:pt idx="50">
                  <c:v>569</c:v>
                </c:pt>
                <c:pt idx="51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B7-4D38-8141-F79EC00F7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041400"/>
        <c:axId val="594215752"/>
      </c:lineChart>
      <c:catAx>
        <c:axId val="732041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94215752"/>
        <c:crosses val="autoZero"/>
        <c:auto val="1"/>
        <c:lblAlgn val="ctr"/>
        <c:lblOffset val="100"/>
        <c:noMultiLvlLbl val="0"/>
      </c:catAx>
      <c:valAx>
        <c:axId val="594215752"/>
        <c:scaling>
          <c:orientation val="minMax"/>
          <c:max val="1400"/>
          <c:min val="2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/>
                  <a:t>cena (v €/100kg)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32041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644525</xdr:colOff>
      <xdr:row>9</xdr:row>
      <xdr:rowOff>12699</xdr:rowOff>
    </xdr:from>
    <xdr:to>
      <xdr:col>17</xdr:col>
      <xdr:colOff>495300</xdr:colOff>
      <xdr:row>35</xdr:row>
      <xdr:rowOff>22224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5B65D658-B110-E1DD-C5AA-D03870B4D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15875</xdr:colOff>
      <xdr:row>3</xdr:row>
      <xdr:rowOff>169862</xdr:rowOff>
    </xdr:from>
    <xdr:to>
      <xdr:col>20</xdr:col>
      <xdr:colOff>9525</xdr:colOff>
      <xdr:row>27</xdr:row>
      <xdr:rowOff>9525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D48A2CEC-D192-CE4B-905E-16F746A43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876299</xdr:colOff>
      <xdr:row>60</xdr:row>
      <xdr:rowOff>169862</xdr:rowOff>
    </xdr:from>
    <xdr:to>
      <xdr:col>19</xdr:col>
      <xdr:colOff>628650</xdr:colOff>
      <xdr:row>85</xdr:row>
      <xdr:rowOff>9525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2C9568AF-8D88-2A35-3548-843763B4D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25400</xdr:colOff>
      <xdr:row>2</xdr:row>
      <xdr:rowOff>180974</xdr:rowOff>
    </xdr:from>
    <xdr:to>
      <xdr:col>26</xdr:col>
      <xdr:colOff>571500</xdr:colOff>
      <xdr:row>28</xdr:row>
      <xdr:rowOff>9524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9D8A95FF-EDCE-1A03-244D-6793EC76D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625475</xdr:colOff>
      <xdr:row>58</xdr:row>
      <xdr:rowOff>179386</xdr:rowOff>
    </xdr:from>
    <xdr:to>
      <xdr:col>38</xdr:col>
      <xdr:colOff>244475</xdr:colOff>
      <xdr:row>83</xdr:row>
      <xdr:rowOff>177800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18956F32-B687-CA27-B6E0-360899DC1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/>
  </sheetViews>
  <sheetFormatPr defaultColWidth="9.1796875" defaultRowHeight="14.5" x14ac:dyDescent="0.35"/>
  <cols>
    <col min="1" max="1" width="50.90625" style="3" customWidth="1"/>
    <col min="2" max="2" width="107.81640625" style="3" customWidth="1"/>
    <col min="3" max="16384" width="9.1796875" style="3"/>
  </cols>
  <sheetData>
    <row r="1" spans="1:9" x14ac:dyDescent="0.35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 ht="21" x14ac:dyDescent="0.5">
      <c r="A2" s="2" t="s">
        <v>1</v>
      </c>
      <c r="B2" s="6" t="s">
        <v>2</v>
      </c>
      <c r="C2" s="4"/>
      <c r="D2" s="4"/>
      <c r="E2" s="4"/>
      <c r="F2" s="4"/>
      <c r="G2" s="2"/>
      <c r="H2" s="2"/>
      <c r="I2" s="2"/>
    </row>
    <row r="3" spans="1:9" x14ac:dyDescent="0.35">
      <c r="A3" s="4" t="s">
        <v>44</v>
      </c>
      <c r="B3" s="2"/>
      <c r="C3" s="2"/>
      <c r="D3" s="2"/>
      <c r="E3" s="2"/>
      <c r="F3" s="2"/>
      <c r="G3" s="2"/>
      <c r="H3" s="2"/>
      <c r="I3" s="2"/>
    </row>
    <row r="4" spans="1:9" x14ac:dyDescent="0.35">
      <c r="A4" s="4" t="s">
        <v>3</v>
      </c>
      <c r="B4" s="2"/>
      <c r="C4" s="2"/>
      <c r="D4" s="2"/>
      <c r="E4" s="2"/>
      <c r="F4" s="2"/>
      <c r="G4" s="2"/>
      <c r="H4" s="2"/>
      <c r="I4" s="2"/>
    </row>
    <row r="5" spans="1:9" x14ac:dyDescent="0.35">
      <c r="A5" s="4" t="s">
        <v>45</v>
      </c>
      <c r="B5" s="2"/>
      <c r="C5" s="2"/>
      <c r="D5" s="2"/>
      <c r="E5" s="2"/>
      <c r="F5" s="2"/>
      <c r="G5" s="2"/>
      <c r="H5" s="2"/>
      <c r="I5" s="2"/>
    </row>
    <row r="6" spans="1:9" x14ac:dyDescent="0.35">
      <c r="A6" s="2" t="s">
        <v>4</v>
      </c>
      <c r="B6" s="5" t="s">
        <v>5</v>
      </c>
      <c r="C6" s="5"/>
      <c r="D6" s="5"/>
      <c r="E6" s="5"/>
      <c r="F6" s="5"/>
      <c r="G6" s="5"/>
      <c r="H6" s="5"/>
      <c r="I6" s="5"/>
    </row>
    <row r="7" spans="1:9" x14ac:dyDescent="0.35">
      <c r="A7" s="2"/>
      <c r="B7" s="5"/>
      <c r="C7" s="5"/>
      <c r="D7" s="5"/>
      <c r="E7" s="5"/>
      <c r="F7" s="5"/>
      <c r="G7" s="5"/>
      <c r="H7" s="5"/>
      <c r="I7" s="5"/>
    </row>
    <row r="8" spans="1:9" x14ac:dyDescent="0.35">
      <c r="A8" s="2" t="s">
        <v>6</v>
      </c>
      <c r="B8" s="5"/>
      <c r="C8" s="5"/>
      <c r="D8" s="5"/>
      <c r="E8" s="5"/>
      <c r="F8" s="5"/>
      <c r="G8" s="5"/>
      <c r="H8" s="5"/>
      <c r="I8" s="5"/>
    </row>
    <row r="9" spans="1:9" x14ac:dyDescent="0.35">
      <c r="A9" s="2" t="s">
        <v>46</v>
      </c>
      <c r="B9" s="2"/>
      <c r="C9" s="2"/>
      <c r="D9" s="2"/>
      <c r="E9" s="2"/>
      <c r="F9" s="2"/>
      <c r="G9" s="2"/>
      <c r="H9" s="2"/>
      <c r="I9" s="2"/>
    </row>
    <row r="10" spans="1:9" x14ac:dyDescent="0.35">
      <c r="A10" s="2" t="s">
        <v>7</v>
      </c>
      <c r="B10" s="2"/>
      <c r="C10" s="2"/>
      <c r="D10" s="2"/>
      <c r="E10" s="2"/>
      <c r="F10" s="2"/>
      <c r="G10" s="2"/>
      <c r="H10" s="2"/>
      <c r="I10" s="2"/>
    </row>
    <row r="11" spans="1:9" ht="29" x14ac:dyDescent="0.35">
      <c r="B11" s="67" t="s">
        <v>42</v>
      </c>
    </row>
    <row r="13" spans="1:9" x14ac:dyDescent="0.35">
      <c r="A13" s="2" t="s">
        <v>72</v>
      </c>
      <c r="B13" s="2"/>
      <c r="C13" s="2"/>
      <c r="D13" s="2"/>
      <c r="E13" s="2"/>
      <c r="F13" s="2"/>
      <c r="G13" s="2"/>
      <c r="H13" s="2"/>
      <c r="I13" s="2"/>
    </row>
    <row r="14" spans="1:9" x14ac:dyDescent="0.35">
      <c r="A14" s="2" t="s">
        <v>74</v>
      </c>
      <c r="B14" s="2"/>
      <c r="C14" s="2"/>
      <c r="D14" s="2"/>
      <c r="E14" s="2"/>
      <c r="F14" s="2"/>
      <c r="G14" s="2"/>
      <c r="H14" s="2"/>
      <c r="I14" s="2"/>
    </row>
    <row r="15" spans="1:9" x14ac:dyDescent="0.35">
      <c r="A15" s="68" t="s">
        <v>73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8"/>
  <sheetViews>
    <sheetView workbookViewId="0"/>
  </sheetViews>
  <sheetFormatPr defaultColWidth="8.7265625" defaultRowHeight="14.5" x14ac:dyDescent="0.35"/>
  <cols>
    <col min="1" max="1" width="165.453125" customWidth="1"/>
  </cols>
  <sheetData>
    <row r="1" spans="1:24" ht="18.5" x14ac:dyDescent="0.45">
      <c r="A1" s="8" t="s">
        <v>35</v>
      </c>
    </row>
    <row r="2" spans="1:24" ht="20.5" customHeight="1" x14ac:dyDescent="0.35">
      <c r="A2" s="1"/>
      <c r="B2" s="1"/>
    </row>
    <row r="3" spans="1:24" ht="29" x14ac:dyDescent="0.35">
      <c r="A3" s="9" t="s">
        <v>48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x14ac:dyDescent="0.35">
      <c r="A4" s="9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x14ac:dyDescent="0.35">
      <c r="A5" t="s">
        <v>39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x14ac:dyDescent="0.35">
      <c r="A6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9" x14ac:dyDescent="0.35">
      <c r="A7" s="9" t="s">
        <v>47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x14ac:dyDescent="0.35">
      <c r="A8" s="9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x14ac:dyDescent="0.35">
      <c r="A9" t="s">
        <v>36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x14ac:dyDescent="0.35">
      <c r="A10" t="s">
        <v>37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x14ac:dyDescent="0.35">
      <c r="A11" t="s">
        <v>54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x14ac:dyDescent="0.35">
      <c r="A12" t="s">
        <v>38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x14ac:dyDescent="0.3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x14ac:dyDescent="0.35">
      <c r="A14" t="s">
        <v>41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x14ac:dyDescent="0.35">
      <c r="A15" t="s">
        <v>40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x14ac:dyDescent="0.3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2:24" x14ac:dyDescent="0.3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2:24" x14ac:dyDescent="0.35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0"/>
  <sheetViews>
    <sheetView workbookViewId="0"/>
  </sheetViews>
  <sheetFormatPr defaultColWidth="9.1796875" defaultRowHeight="14.5" x14ac:dyDescent="0.35"/>
  <cols>
    <col min="1" max="1" width="20.81640625" customWidth="1"/>
    <col min="2" max="2" width="24.54296875" style="12" customWidth="1"/>
    <col min="3" max="3" width="23" style="12" customWidth="1"/>
    <col min="4" max="4" width="20.81640625" style="12" customWidth="1"/>
    <col min="5" max="5" width="20.1796875" style="12" customWidth="1"/>
    <col min="6" max="6" width="7.81640625" customWidth="1"/>
  </cols>
  <sheetData>
    <row r="1" spans="1:13" x14ac:dyDescent="0.35">
      <c r="A1" s="7" t="s">
        <v>53</v>
      </c>
      <c r="B1" s="11"/>
      <c r="C1" s="11"/>
    </row>
    <row r="2" spans="1:13" ht="15" thickBot="1" x14ac:dyDescent="0.4">
      <c r="A2" s="7"/>
      <c r="B2" s="11"/>
      <c r="C2" s="11"/>
      <c r="E2" s="31"/>
      <c r="F2" s="31"/>
    </row>
    <row r="3" spans="1:13" ht="30" thickTop="1" thickBot="1" x14ac:dyDescent="0.4">
      <c r="A3" s="14"/>
      <c r="B3" s="15" t="s">
        <v>58</v>
      </c>
      <c r="C3" s="15" t="s">
        <v>62</v>
      </c>
      <c r="D3"/>
      <c r="E3"/>
    </row>
    <row r="4" spans="1:13" ht="15.5" thickTop="1" thickBot="1" x14ac:dyDescent="0.4">
      <c r="A4" s="13" t="s">
        <v>8</v>
      </c>
      <c r="B4" s="61">
        <v>7688</v>
      </c>
      <c r="C4" s="61">
        <v>7253</v>
      </c>
      <c r="D4"/>
      <c r="E4"/>
    </row>
    <row r="5" spans="1:13" ht="15" thickTop="1" x14ac:dyDescent="0.35"/>
    <row r="7" spans="1:13" x14ac:dyDescent="0.35">
      <c r="A7" s="7" t="s">
        <v>63</v>
      </c>
      <c r="B7" s="11"/>
      <c r="C7" s="11"/>
      <c r="D7" s="11"/>
      <c r="E7" s="11"/>
    </row>
    <row r="8" spans="1:13" ht="15" thickBot="1" x14ac:dyDescent="0.4">
      <c r="A8" s="16"/>
      <c r="B8" s="11"/>
      <c r="C8" s="11"/>
      <c r="D8" s="11"/>
      <c r="E8" s="11"/>
    </row>
    <row r="9" spans="1:13" ht="29.5" thickBot="1" x14ac:dyDescent="0.4">
      <c r="A9" s="24" t="s">
        <v>9</v>
      </c>
      <c r="B9" s="32" t="s">
        <v>49</v>
      </c>
      <c r="C9" s="32" t="s">
        <v>50</v>
      </c>
      <c r="D9"/>
      <c r="E9"/>
      <c r="F9" s="1"/>
      <c r="G9" s="1"/>
      <c r="H9" s="1"/>
      <c r="I9" s="1"/>
      <c r="J9" s="1"/>
      <c r="K9" s="1"/>
      <c r="L9" s="1"/>
      <c r="M9" s="1"/>
    </row>
    <row r="10" spans="1:13" ht="12.75" customHeight="1" thickBot="1" x14ac:dyDescent="0.4">
      <c r="A10" s="17">
        <v>1</v>
      </c>
      <c r="B10" s="19">
        <v>700</v>
      </c>
      <c r="C10" s="19">
        <v>800</v>
      </c>
      <c r="D10"/>
      <c r="E10"/>
    </row>
    <row r="11" spans="1:13" ht="12.75" customHeight="1" thickBot="1" x14ac:dyDescent="0.4">
      <c r="A11" s="17">
        <v>2</v>
      </c>
      <c r="B11" s="58">
        <v>870.94</v>
      </c>
      <c r="C11" s="19">
        <v>846.8</v>
      </c>
      <c r="D11"/>
      <c r="E11"/>
    </row>
    <row r="12" spans="1:13" ht="12.75" customHeight="1" thickBot="1" x14ac:dyDescent="0.4">
      <c r="A12" s="17">
        <v>3</v>
      </c>
      <c r="B12" s="27">
        <v>875.06</v>
      </c>
      <c r="C12" s="27">
        <v>837.67</v>
      </c>
      <c r="D12"/>
      <c r="E12"/>
    </row>
    <row r="13" spans="1:13" ht="12.75" customHeight="1" thickBot="1" x14ac:dyDescent="0.4">
      <c r="A13" s="17">
        <v>4</v>
      </c>
      <c r="B13" s="27">
        <v>900</v>
      </c>
      <c r="C13" s="27">
        <v>839.93</v>
      </c>
      <c r="D13"/>
      <c r="E13"/>
    </row>
    <row r="14" spans="1:13" ht="12.75" customHeight="1" thickBot="1" x14ac:dyDescent="0.4">
      <c r="A14" s="17">
        <v>5</v>
      </c>
      <c r="B14" s="18">
        <v>786.69</v>
      </c>
      <c r="C14" s="18">
        <v>847.65</v>
      </c>
      <c r="D14"/>
      <c r="E14"/>
    </row>
    <row r="15" spans="1:13" ht="12.75" customHeight="1" thickBot="1" x14ac:dyDescent="0.4">
      <c r="A15" s="17">
        <v>6</v>
      </c>
      <c r="B15" s="18">
        <v>811.45</v>
      </c>
      <c r="C15" s="18">
        <v>878.46</v>
      </c>
      <c r="D15"/>
      <c r="E15"/>
    </row>
    <row r="16" spans="1:13" ht="12.75" customHeight="1" thickBot="1" x14ac:dyDescent="0.4">
      <c r="A16" s="17">
        <v>7</v>
      </c>
      <c r="B16" s="27">
        <v>776.66</v>
      </c>
      <c r="C16" s="27">
        <v>856.71</v>
      </c>
      <c r="D16"/>
      <c r="E16"/>
    </row>
    <row r="17" spans="1:6" ht="12.75" customHeight="1" thickBot="1" x14ac:dyDescent="0.4">
      <c r="A17" s="17">
        <v>8</v>
      </c>
      <c r="B17" s="27">
        <v>792.83</v>
      </c>
      <c r="C17" s="27">
        <v>862.54</v>
      </c>
      <c r="D17"/>
      <c r="E17"/>
    </row>
    <row r="18" spans="1:6" ht="12.75" customHeight="1" thickBot="1" x14ac:dyDescent="0.4">
      <c r="A18" s="17">
        <v>9</v>
      </c>
      <c r="B18" s="27">
        <v>850.38</v>
      </c>
      <c r="C18" s="27">
        <v>858.9</v>
      </c>
      <c r="D18"/>
      <c r="E18"/>
    </row>
    <row r="19" spans="1:6" ht="12.75" customHeight="1" thickBot="1" x14ac:dyDescent="0.4">
      <c r="A19" s="17">
        <v>10</v>
      </c>
      <c r="B19" s="19">
        <v>803.85</v>
      </c>
      <c r="C19" s="19">
        <v>830.56</v>
      </c>
      <c r="D19"/>
      <c r="E19"/>
    </row>
    <row r="20" spans="1:6" ht="12.75" customHeight="1" thickBot="1" x14ac:dyDescent="0.4">
      <c r="A20" s="17">
        <v>11</v>
      </c>
      <c r="B20" s="58">
        <v>803.24</v>
      </c>
      <c r="C20" s="58">
        <v>875.07</v>
      </c>
      <c r="D20"/>
      <c r="E20"/>
    </row>
    <row r="21" spans="1:6" ht="12.75" customHeight="1" thickBot="1" x14ac:dyDescent="0.4">
      <c r="A21" s="17">
        <v>12</v>
      </c>
      <c r="B21" s="27">
        <v>810.73</v>
      </c>
      <c r="C21" s="18">
        <v>850.74</v>
      </c>
      <c r="D21"/>
      <c r="E21"/>
    </row>
    <row r="22" spans="1:6" ht="12.75" customHeight="1" thickBot="1" x14ac:dyDescent="0.4">
      <c r="A22" s="17">
        <v>13</v>
      </c>
      <c r="B22" s="19">
        <v>845.74</v>
      </c>
      <c r="C22" s="19">
        <v>830.46</v>
      </c>
      <c r="E22"/>
    </row>
    <row r="23" spans="1:6" ht="12.75" customHeight="1" thickBot="1" x14ac:dyDescent="0.4">
      <c r="A23" s="17">
        <v>14</v>
      </c>
      <c r="B23" s="58">
        <v>810.1</v>
      </c>
      <c r="C23" s="58">
        <v>828.46</v>
      </c>
      <c r="D23"/>
      <c r="E23"/>
    </row>
    <row r="24" spans="1:6" ht="12.75" customHeight="1" thickBot="1" x14ac:dyDescent="0.4">
      <c r="A24" s="17">
        <v>15</v>
      </c>
      <c r="B24" s="18">
        <v>851.94</v>
      </c>
      <c r="C24" s="18">
        <v>863.93</v>
      </c>
      <c r="D24"/>
      <c r="E24"/>
    </row>
    <row r="25" spans="1:6" ht="12.75" customHeight="1" thickBot="1" x14ac:dyDescent="0.4">
      <c r="A25" s="17">
        <v>16</v>
      </c>
      <c r="B25" s="27">
        <v>833.62</v>
      </c>
      <c r="C25" s="27">
        <v>879.17</v>
      </c>
      <c r="D25"/>
      <c r="E25"/>
    </row>
    <row r="26" spans="1:6" ht="12.75" customHeight="1" thickBot="1" x14ac:dyDescent="0.4">
      <c r="A26" s="17">
        <v>17</v>
      </c>
      <c r="B26" s="27">
        <v>863.71</v>
      </c>
      <c r="C26" s="27">
        <v>820.66</v>
      </c>
      <c r="D26"/>
      <c r="E26"/>
    </row>
    <row r="27" spans="1:6" ht="12.75" customHeight="1" thickBot="1" x14ac:dyDescent="0.4">
      <c r="A27" s="17">
        <v>18</v>
      </c>
      <c r="B27" s="59">
        <v>846.73</v>
      </c>
      <c r="C27" s="59">
        <v>864.66</v>
      </c>
      <c r="D27"/>
      <c r="E27"/>
    </row>
    <row r="28" spans="1:6" ht="12.75" customHeight="1" thickBot="1" x14ac:dyDescent="0.4">
      <c r="A28" s="17">
        <v>19</v>
      </c>
      <c r="B28" s="18">
        <v>892.81</v>
      </c>
      <c r="C28" s="18">
        <v>878.95</v>
      </c>
      <c r="D28"/>
      <c r="E28"/>
    </row>
    <row r="29" spans="1:6" ht="12.75" customHeight="1" thickBot="1" x14ac:dyDescent="0.4">
      <c r="A29" s="17">
        <v>20</v>
      </c>
      <c r="B29" s="18">
        <v>825.68</v>
      </c>
      <c r="C29" s="18">
        <v>890.13</v>
      </c>
      <c r="D29"/>
      <c r="E29"/>
      <c r="F29" s="7"/>
    </row>
    <row r="30" spans="1:6" ht="12.75" customHeight="1" thickBot="1" x14ac:dyDescent="0.4">
      <c r="A30" s="17">
        <v>21</v>
      </c>
      <c r="B30" s="27">
        <v>840</v>
      </c>
      <c r="C30" s="27">
        <v>858.61</v>
      </c>
      <c r="D30"/>
      <c r="E30"/>
    </row>
    <row r="31" spans="1:6" ht="12.75" customHeight="1" thickBot="1" x14ac:dyDescent="0.4">
      <c r="A31" s="17">
        <v>22</v>
      </c>
      <c r="B31" s="27">
        <v>850</v>
      </c>
      <c r="C31" s="27">
        <v>795.6</v>
      </c>
      <c r="D31"/>
    </row>
    <row r="32" spans="1:6" ht="12.75" customHeight="1" thickBot="1" x14ac:dyDescent="0.4">
      <c r="A32" s="17">
        <v>23</v>
      </c>
      <c r="B32" s="18">
        <v>814.29</v>
      </c>
      <c r="C32" s="18">
        <v>890</v>
      </c>
      <c r="D32"/>
      <c r="E32"/>
    </row>
    <row r="33" spans="1:5" ht="12.75" customHeight="1" thickBot="1" x14ac:dyDescent="0.4">
      <c r="A33" s="17">
        <v>24</v>
      </c>
      <c r="B33" s="18">
        <v>870.75</v>
      </c>
      <c r="C33" s="18">
        <v>846.99</v>
      </c>
      <c r="D33"/>
      <c r="E33"/>
    </row>
    <row r="34" spans="1:5" ht="12.75" customHeight="1" thickBot="1" x14ac:dyDescent="0.4">
      <c r="A34" s="17">
        <v>25</v>
      </c>
      <c r="B34" s="18">
        <v>847.5</v>
      </c>
      <c r="C34" s="18">
        <v>889.9</v>
      </c>
      <c r="D34"/>
      <c r="E34"/>
    </row>
    <row r="35" spans="1:5" ht="12.75" customHeight="1" thickBot="1" x14ac:dyDescent="0.4">
      <c r="A35" s="17">
        <v>26</v>
      </c>
      <c r="B35" s="18">
        <v>823.74</v>
      </c>
      <c r="C35" s="18">
        <v>899.01</v>
      </c>
      <c r="D35"/>
      <c r="E35"/>
    </row>
    <row r="36" spans="1:5" ht="12.75" customHeight="1" thickBot="1" x14ac:dyDescent="0.4">
      <c r="A36" s="17">
        <v>27</v>
      </c>
      <c r="B36" s="18">
        <v>830.47</v>
      </c>
      <c r="C36" s="18">
        <v>858.86</v>
      </c>
      <c r="D36"/>
      <c r="E36"/>
    </row>
    <row r="37" spans="1:5" ht="12.75" customHeight="1" thickBot="1" x14ac:dyDescent="0.4">
      <c r="A37" s="17">
        <v>28</v>
      </c>
      <c r="B37" s="18">
        <v>881.44</v>
      </c>
      <c r="C37" s="18">
        <v>867.92</v>
      </c>
      <c r="D37"/>
      <c r="E37"/>
    </row>
    <row r="38" spans="1:5" ht="12.75" customHeight="1" thickBot="1" x14ac:dyDescent="0.4">
      <c r="A38" s="17">
        <v>29</v>
      </c>
      <c r="B38" s="18">
        <v>821.9</v>
      </c>
      <c r="C38" s="18">
        <v>885.5</v>
      </c>
      <c r="D38"/>
      <c r="E38"/>
    </row>
    <row r="39" spans="1:5" ht="12.75" customHeight="1" thickBot="1" x14ac:dyDescent="0.4">
      <c r="A39" s="17">
        <v>30</v>
      </c>
      <c r="B39" s="18">
        <v>823.11</v>
      </c>
      <c r="C39" s="18">
        <v>867.93</v>
      </c>
      <c r="D39"/>
      <c r="E39"/>
    </row>
    <row r="40" spans="1:5" ht="12.75" customHeight="1" thickBot="1" x14ac:dyDescent="0.4">
      <c r="A40" s="17">
        <v>31</v>
      </c>
      <c r="B40" s="18">
        <v>868.85</v>
      </c>
      <c r="C40" s="18">
        <v>855.93</v>
      </c>
      <c r="D40"/>
      <c r="E40"/>
    </row>
    <row r="41" spans="1:5" ht="12.75" customHeight="1" thickBot="1" x14ac:dyDescent="0.4">
      <c r="A41" s="17">
        <v>32</v>
      </c>
      <c r="B41" s="18">
        <v>862.01</v>
      </c>
      <c r="C41" s="18">
        <v>893.31</v>
      </c>
      <c r="D41"/>
      <c r="E41"/>
    </row>
    <row r="42" spans="1:5" ht="12.75" customHeight="1" thickBot="1" x14ac:dyDescent="0.4">
      <c r="A42" s="17">
        <v>33</v>
      </c>
      <c r="B42" s="18">
        <v>826.18</v>
      </c>
      <c r="C42" s="18">
        <v>900.91</v>
      </c>
      <c r="D42"/>
      <c r="E42"/>
    </row>
    <row r="43" spans="1:5" ht="12.75" customHeight="1" thickBot="1" x14ac:dyDescent="0.4">
      <c r="A43" s="17">
        <v>34</v>
      </c>
      <c r="B43" s="18">
        <v>851.24</v>
      </c>
      <c r="C43" s="18">
        <v>881.82</v>
      </c>
      <c r="D43"/>
      <c r="E43"/>
    </row>
    <row r="44" spans="1:5" ht="12.75" customHeight="1" thickBot="1" x14ac:dyDescent="0.4">
      <c r="A44" s="17">
        <v>35</v>
      </c>
      <c r="B44" s="18">
        <v>870.29</v>
      </c>
      <c r="C44" s="18">
        <v>833.57</v>
      </c>
      <c r="D44"/>
      <c r="E44"/>
    </row>
    <row r="45" spans="1:5" ht="12.75" customHeight="1" thickBot="1" x14ac:dyDescent="0.4">
      <c r="A45" s="17">
        <v>36</v>
      </c>
      <c r="B45" s="18">
        <v>853.4</v>
      </c>
      <c r="C45" s="18">
        <v>876.8</v>
      </c>
      <c r="D45"/>
      <c r="E45"/>
    </row>
    <row r="46" spans="1:5" ht="12.75" customHeight="1" thickBot="1" x14ac:dyDescent="0.4">
      <c r="A46" s="17">
        <v>37</v>
      </c>
      <c r="B46" s="18">
        <v>832.27</v>
      </c>
      <c r="C46" s="18">
        <v>885.65</v>
      </c>
      <c r="D46"/>
      <c r="E46"/>
    </row>
    <row r="47" spans="1:5" ht="12.75" customHeight="1" thickBot="1" x14ac:dyDescent="0.4">
      <c r="A47" s="17">
        <v>38</v>
      </c>
      <c r="B47" s="18">
        <v>838.54</v>
      </c>
      <c r="C47" s="18">
        <v>836.61</v>
      </c>
      <c r="D47"/>
      <c r="E47"/>
    </row>
    <row r="48" spans="1:5" ht="12.75" customHeight="1" thickBot="1" x14ac:dyDescent="0.4">
      <c r="A48" s="17">
        <v>39</v>
      </c>
      <c r="B48" s="18">
        <v>797.6</v>
      </c>
      <c r="C48" s="18">
        <v>851.08</v>
      </c>
      <c r="D48"/>
      <c r="E48"/>
    </row>
    <row r="49" spans="1:7" ht="12.75" customHeight="1" thickBot="1" x14ac:dyDescent="0.4">
      <c r="A49" s="17">
        <v>40</v>
      </c>
      <c r="B49" s="18">
        <v>829.25</v>
      </c>
      <c r="C49" s="18">
        <v>912.24</v>
      </c>
      <c r="D49"/>
      <c r="E49"/>
    </row>
    <row r="50" spans="1:7" ht="12.75" customHeight="1" thickBot="1" x14ac:dyDescent="0.4">
      <c r="A50" s="17">
        <v>41</v>
      </c>
      <c r="B50" s="18">
        <v>866.63</v>
      </c>
      <c r="C50" s="18">
        <v>856.93</v>
      </c>
      <c r="D50"/>
      <c r="E50"/>
    </row>
    <row r="51" spans="1:7" ht="12.75" customHeight="1" thickBot="1" x14ac:dyDescent="0.4">
      <c r="A51" s="17">
        <v>42</v>
      </c>
      <c r="B51" s="18">
        <v>858.83</v>
      </c>
      <c r="C51" s="18">
        <v>885.67</v>
      </c>
      <c r="D51"/>
      <c r="E51"/>
    </row>
    <row r="52" spans="1:7" ht="12.75" customHeight="1" thickBot="1" x14ac:dyDescent="0.4">
      <c r="A52" s="17">
        <v>43</v>
      </c>
      <c r="B52" s="18">
        <v>819.49</v>
      </c>
      <c r="C52" s="18">
        <v>879.19</v>
      </c>
      <c r="D52"/>
      <c r="E52"/>
    </row>
    <row r="53" spans="1:7" ht="12.75" customHeight="1" thickBot="1" x14ac:dyDescent="0.4">
      <c r="A53" s="17">
        <v>44</v>
      </c>
      <c r="B53" s="18">
        <v>856.03</v>
      </c>
      <c r="C53" s="18">
        <v>870.07</v>
      </c>
      <c r="D53"/>
      <c r="E53" s="1"/>
    </row>
    <row r="54" spans="1:7" ht="12.75" customHeight="1" thickBot="1" x14ac:dyDescent="0.4">
      <c r="A54" s="17">
        <v>45</v>
      </c>
      <c r="B54" s="18">
        <v>855.94</v>
      </c>
      <c r="C54" s="18">
        <v>879.43</v>
      </c>
      <c r="D54"/>
    </row>
    <row r="55" spans="1:7" ht="12.75" customHeight="1" thickBot="1" x14ac:dyDescent="0.4">
      <c r="A55" s="17">
        <v>46</v>
      </c>
      <c r="B55" s="18">
        <v>895</v>
      </c>
      <c r="C55" s="18">
        <v>849.9</v>
      </c>
      <c r="D55"/>
      <c r="E55"/>
    </row>
    <row r="56" spans="1:7" ht="12.75" customHeight="1" thickBot="1" x14ac:dyDescent="0.4">
      <c r="A56" s="17">
        <v>47</v>
      </c>
      <c r="B56" s="18">
        <v>890.74</v>
      </c>
      <c r="C56" s="18">
        <v>837.55</v>
      </c>
      <c r="D56"/>
      <c r="E56"/>
    </row>
    <row r="57" spans="1:7" ht="12.75" customHeight="1" thickBot="1" x14ac:dyDescent="0.4">
      <c r="A57" s="17">
        <v>48</v>
      </c>
      <c r="B57" s="18">
        <v>864.02</v>
      </c>
      <c r="C57" s="18">
        <v>888.26</v>
      </c>
      <c r="D57"/>
      <c r="E57"/>
    </row>
    <row r="58" spans="1:7" ht="12.75" customHeight="1" thickBot="1" x14ac:dyDescent="0.4">
      <c r="A58" s="17">
        <v>49</v>
      </c>
      <c r="B58" s="18">
        <v>875.92</v>
      </c>
      <c r="C58" s="18">
        <v>896.24</v>
      </c>
      <c r="D58"/>
      <c r="E58"/>
    </row>
    <row r="59" spans="1:7" ht="12.75" customHeight="1" thickBot="1" x14ac:dyDescent="0.4">
      <c r="A59" s="17">
        <v>50</v>
      </c>
      <c r="B59" s="18">
        <v>886.17</v>
      </c>
      <c r="C59" s="18">
        <v>878.91</v>
      </c>
      <c r="D59"/>
      <c r="E59"/>
    </row>
    <row r="60" spans="1:7" ht="12.75" customHeight="1" thickBot="1" x14ac:dyDescent="0.4">
      <c r="A60" s="17">
        <v>51</v>
      </c>
      <c r="B60" s="18">
        <v>876.01</v>
      </c>
      <c r="C60" s="18">
        <v>886.19</v>
      </c>
      <c r="D60"/>
      <c r="E60"/>
    </row>
    <row r="61" spans="1:7" ht="12.75" customHeight="1" thickBot="1" x14ac:dyDescent="0.4">
      <c r="A61" s="20">
        <v>52</v>
      </c>
      <c r="B61" s="21">
        <v>861.75</v>
      </c>
      <c r="C61" s="21">
        <v>902.68</v>
      </c>
      <c r="D61"/>
      <c r="E61"/>
    </row>
    <row r="62" spans="1:7" x14ac:dyDescent="0.35">
      <c r="A62" s="22"/>
      <c r="B62" s="23"/>
      <c r="C62" s="23"/>
      <c r="D62" s="23"/>
      <c r="E62" s="23"/>
      <c r="G62" s="10"/>
    </row>
    <row r="63" spans="1:7" x14ac:dyDescent="0.35">
      <c r="A63" s="22"/>
      <c r="B63" s="23"/>
      <c r="C63" s="23"/>
      <c r="D63" s="23"/>
      <c r="E63" s="23"/>
    </row>
    <row r="64" spans="1:7" x14ac:dyDescent="0.35">
      <c r="A64" s="7" t="s">
        <v>64</v>
      </c>
      <c r="B64" s="1"/>
      <c r="C64" s="1"/>
      <c r="D64" s="1"/>
      <c r="E64"/>
      <c r="G64" s="10"/>
    </row>
    <row r="65" spans="1:7" ht="15" thickBot="1" x14ac:dyDescent="0.4">
      <c r="A65" s="10"/>
      <c r="B65" s="1"/>
      <c r="C65" s="1"/>
      <c r="D65" s="1"/>
      <c r="E65"/>
      <c r="G65" s="29"/>
    </row>
    <row r="66" spans="1:7" ht="44" thickBot="1" x14ac:dyDescent="0.4">
      <c r="A66" s="62"/>
      <c r="B66" s="63" t="s">
        <v>10</v>
      </c>
      <c r="C66" s="62" t="s">
        <v>43</v>
      </c>
      <c r="D66" s="26"/>
      <c r="E66" s="26"/>
    </row>
    <row r="67" spans="1:7" ht="29.5" customHeight="1" x14ac:dyDescent="0.35">
      <c r="A67" s="65" t="s">
        <v>59</v>
      </c>
      <c r="B67" s="69">
        <v>781.79847150885234</v>
      </c>
      <c r="C67" s="64">
        <v>790.57724962697034</v>
      </c>
      <c r="D67" s="28"/>
      <c r="E67" s="28"/>
    </row>
    <row r="68" spans="1:7" ht="28.5" customHeight="1" thickBot="1" x14ac:dyDescent="0.4">
      <c r="A68" s="66" t="s">
        <v>65</v>
      </c>
      <c r="B68" s="86">
        <v>843.55</v>
      </c>
      <c r="C68" s="85">
        <v>864.27</v>
      </c>
      <c r="D68" s="28"/>
      <c r="E68" s="28"/>
    </row>
    <row r="69" spans="1:7" x14ac:dyDescent="0.35">
      <c r="A69" s="76" t="s">
        <v>60</v>
      </c>
      <c r="B69" s="81">
        <v>3251</v>
      </c>
      <c r="C69" s="72">
        <v>4437</v>
      </c>
      <c r="D69" s="28"/>
      <c r="E69" s="28"/>
    </row>
    <row r="70" spans="1:7" ht="15" customHeight="1" x14ac:dyDescent="0.35">
      <c r="A70" s="77"/>
      <c r="B70" s="82"/>
      <c r="C70" s="73"/>
      <c r="D70" s="28"/>
      <c r="E70" s="28"/>
    </row>
    <row r="71" spans="1:7" x14ac:dyDescent="0.35">
      <c r="A71" s="78" t="s">
        <v>66</v>
      </c>
      <c r="B71" s="82">
        <v>2865</v>
      </c>
      <c r="C71" s="73">
        <v>4388</v>
      </c>
      <c r="D71" s="28"/>
      <c r="E71" s="28"/>
    </row>
    <row r="72" spans="1:7" ht="15" customHeight="1" thickBot="1" x14ac:dyDescent="0.4">
      <c r="A72" s="76"/>
      <c r="B72" s="83"/>
      <c r="C72" s="74"/>
      <c r="D72" s="28"/>
      <c r="E72" s="30"/>
    </row>
    <row r="73" spans="1:7" x14ac:dyDescent="0.35">
      <c r="A73" s="79" t="s">
        <v>61</v>
      </c>
      <c r="B73" s="84">
        <v>33098</v>
      </c>
      <c r="C73" s="75">
        <v>67689</v>
      </c>
      <c r="D73" s="28"/>
      <c r="E73" s="30"/>
    </row>
    <row r="74" spans="1:7" ht="15" customHeight="1" x14ac:dyDescent="0.35">
      <c r="A74" s="77"/>
      <c r="B74" s="82"/>
      <c r="C74" s="73"/>
      <c r="D74" s="28"/>
      <c r="E74" s="30"/>
    </row>
    <row r="75" spans="1:7" x14ac:dyDescent="0.35">
      <c r="A75" s="78" t="s">
        <v>67</v>
      </c>
      <c r="B75" s="87">
        <v>28588</v>
      </c>
      <c r="C75" s="88">
        <v>68609</v>
      </c>
      <c r="D75" s="28"/>
      <c r="E75" s="30"/>
    </row>
    <row r="76" spans="1:7" ht="15" customHeight="1" thickBot="1" x14ac:dyDescent="0.4">
      <c r="A76" s="80"/>
      <c r="B76" s="89"/>
      <c r="C76" s="90"/>
      <c r="D76" s="28"/>
      <c r="E76" s="30"/>
    </row>
    <row r="80" spans="1:7" x14ac:dyDescent="0.35">
      <c r="G80" s="1"/>
    </row>
  </sheetData>
  <mergeCells count="12">
    <mergeCell ref="C69:C70"/>
    <mergeCell ref="C71:C72"/>
    <mergeCell ref="C73:C74"/>
    <mergeCell ref="C75:C76"/>
    <mergeCell ref="A69:A70"/>
    <mergeCell ref="A71:A72"/>
    <mergeCell ref="A73:A74"/>
    <mergeCell ref="A75:A76"/>
    <mergeCell ref="B69:B70"/>
    <mergeCell ref="B71:B72"/>
    <mergeCell ref="B73:B74"/>
    <mergeCell ref="B75:B7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3"/>
  <sheetViews>
    <sheetView workbookViewId="0"/>
  </sheetViews>
  <sheetFormatPr defaultColWidth="9.1796875" defaultRowHeight="14.5" x14ac:dyDescent="0.35"/>
  <cols>
    <col min="1" max="1" width="8" customWidth="1"/>
    <col min="2" max="2" width="28.54296875" customWidth="1"/>
    <col min="3" max="4" width="23.1796875" customWidth="1"/>
    <col min="5" max="5" width="12.54296875" customWidth="1"/>
  </cols>
  <sheetData>
    <row r="1" spans="1:11" x14ac:dyDescent="0.35">
      <c r="A1" s="7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thickBot="1" x14ac:dyDescent="0.4">
      <c r="A2" s="33"/>
    </row>
    <row r="3" spans="1:11" ht="15" thickBot="1" x14ac:dyDescent="0.4">
      <c r="A3" s="24" t="s">
        <v>9</v>
      </c>
      <c r="B3" s="25" t="s">
        <v>11</v>
      </c>
      <c r="C3" s="25" t="s">
        <v>12</v>
      </c>
      <c r="D3" s="25" t="s">
        <v>13</v>
      </c>
      <c r="F3" t="s">
        <v>69</v>
      </c>
    </row>
    <row r="4" spans="1:11" ht="15" thickBot="1" x14ac:dyDescent="0.4">
      <c r="A4" s="17">
        <v>1</v>
      </c>
      <c r="B4" s="34">
        <v>700</v>
      </c>
      <c r="C4" s="35">
        <v>61</v>
      </c>
      <c r="D4" s="36">
        <v>6</v>
      </c>
    </row>
    <row r="5" spans="1:11" ht="15" thickBot="1" x14ac:dyDescent="0.4">
      <c r="A5" s="17">
        <v>2</v>
      </c>
      <c r="B5" s="37">
        <v>870.94</v>
      </c>
      <c r="C5" s="38">
        <v>277</v>
      </c>
      <c r="D5" s="39">
        <v>28</v>
      </c>
    </row>
    <row r="6" spans="1:11" ht="15" thickBot="1" x14ac:dyDescent="0.4">
      <c r="A6" s="17">
        <v>3</v>
      </c>
      <c r="B6" s="37">
        <v>875.06</v>
      </c>
      <c r="C6" s="38">
        <v>411</v>
      </c>
      <c r="D6" s="39">
        <v>39</v>
      </c>
    </row>
    <row r="7" spans="1:11" ht="15" thickBot="1" x14ac:dyDescent="0.4">
      <c r="A7" s="17">
        <v>4</v>
      </c>
      <c r="B7" s="37">
        <v>900</v>
      </c>
      <c r="C7" s="38">
        <v>132</v>
      </c>
      <c r="D7" s="39">
        <v>12</v>
      </c>
    </row>
    <row r="8" spans="1:11" ht="15" thickBot="1" x14ac:dyDescent="0.4">
      <c r="A8" s="17">
        <v>5</v>
      </c>
      <c r="B8" s="37">
        <v>786.69</v>
      </c>
      <c r="C8" s="38">
        <v>169</v>
      </c>
      <c r="D8" s="39">
        <v>17</v>
      </c>
    </row>
    <row r="9" spans="1:11" ht="15" thickBot="1" x14ac:dyDescent="0.4">
      <c r="A9" s="17">
        <v>6</v>
      </c>
      <c r="B9" s="37">
        <v>811.45</v>
      </c>
      <c r="C9" s="38">
        <v>297</v>
      </c>
      <c r="D9" s="39">
        <v>28</v>
      </c>
    </row>
    <row r="10" spans="1:11" ht="15" thickBot="1" x14ac:dyDescent="0.4">
      <c r="A10" s="17">
        <v>7</v>
      </c>
      <c r="B10" s="37">
        <v>776.66</v>
      </c>
      <c r="C10" s="38">
        <v>332</v>
      </c>
      <c r="D10" s="39">
        <v>30</v>
      </c>
    </row>
    <row r="11" spans="1:11" ht="15" thickBot="1" x14ac:dyDescent="0.4">
      <c r="A11" s="17">
        <v>8</v>
      </c>
      <c r="B11" s="37">
        <v>792.83</v>
      </c>
      <c r="C11" s="38">
        <v>258</v>
      </c>
      <c r="D11" s="39">
        <v>22</v>
      </c>
    </row>
    <row r="12" spans="1:11" ht="15" thickBot="1" x14ac:dyDescent="0.4">
      <c r="A12" s="17">
        <v>9</v>
      </c>
      <c r="B12" s="37">
        <v>850.38</v>
      </c>
      <c r="C12" s="38">
        <v>390</v>
      </c>
      <c r="D12" s="39">
        <v>38</v>
      </c>
    </row>
    <row r="13" spans="1:11" ht="15" thickBot="1" x14ac:dyDescent="0.4">
      <c r="A13" s="17">
        <v>10</v>
      </c>
      <c r="B13" s="37">
        <v>803.85</v>
      </c>
      <c r="C13" s="38">
        <v>130</v>
      </c>
      <c r="D13" s="39">
        <v>12</v>
      </c>
    </row>
    <row r="14" spans="1:11" ht="15" thickBot="1" x14ac:dyDescent="0.4">
      <c r="A14" s="17">
        <v>11</v>
      </c>
      <c r="B14" s="37">
        <v>803.24</v>
      </c>
      <c r="C14" s="38">
        <v>568</v>
      </c>
      <c r="D14" s="39">
        <v>51</v>
      </c>
    </row>
    <row r="15" spans="1:11" ht="15" thickBot="1" x14ac:dyDescent="0.4">
      <c r="A15" s="17">
        <v>12</v>
      </c>
      <c r="B15" s="37">
        <v>810.73</v>
      </c>
      <c r="C15" s="38">
        <v>368</v>
      </c>
      <c r="D15" s="39">
        <v>33</v>
      </c>
    </row>
    <row r="16" spans="1:11" ht="15" thickBot="1" x14ac:dyDescent="0.4">
      <c r="A16" s="17">
        <v>13</v>
      </c>
      <c r="B16" s="37">
        <v>845.74</v>
      </c>
      <c r="C16" s="38">
        <v>774</v>
      </c>
      <c r="D16" s="39">
        <v>91</v>
      </c>
    </row>
    <row r="17" spans="1:4" ht="15" thickBot="1" x14ac:dyDescent="0.4">
      <c r="A17" s="17">
        <v>14</v>
      </c>
      <c r="B17" s="37">
        <v>810.1</v>
      </c>
      <c r="C17" s="38">
        <v>401</v>
      </c>
      <c r="D17" s="39">
        <v>39</v>
      </c>
    </row>
    <row r="18" spans="1:4" ht="15" thickBot="1" x14ac:dyDescent="0.4">
      <c r="A18" s="17">
        <v>15</v>
      </c>
      <c r="B18" s="37">
        <v>851.94</v>
      </c>
      <c r="C18" s="38">
        <v>3216</v>
      </c>
      <c r="D18" s="39">
        <v>370</v>
      </c>
    </row>
    <row r="19" spans="1:4" ht="15" thickBot="1" x14ac:dyDescent="0.4">
      <c r="A19" s="17">
        <v>16</v>
      </c>
      <c r="B19" s="37">
        <v>833.62</v>
      </c>
      <c r="C19" s="38">
        <v>4656</v>
      </c>
      <c r="D19" s="39">
        <v>551</v>
      </c>
    </row>
    <row r="20" spans="1:4" ht="15" thickBot="1" x14ac:dyDescent="0.4">
      <c r="A20" s="17">
        <v>17</v>
      </c>
      <c r="B20" s="37">
        <v>863.71</v>
      </c>
      <c r="C20" s="38">
        <v>760</v>
      </c>
      <c r="D20" s="39">
        <v>77</v>
      </c>
    </row>
    <row r="21" spans="1:4" ht="15" thickBot="1" x14ac:dyDescent="0.4">
      <c r="A21" s="17">
        <v>18</v>
      </c>
      <c r="B21" s="37">
        <v>846.73</v>
      </c>
      <c r="C21" s="38">
        <v>350</v>
      </c>
      <c r="D21" s="39">
        <v>32</v>
      </c>
    </row>
    <row r="22" spans="1:4" ht="15" thickBot="1" x14ac:dyDescent="0.4">
      <c r="A22" s="17">
        <v>19</v>
      </c>
      <c r="B22" s="37">
        <v>892.81</v>
      </c>
      <c r="C22" s="38">
        <v>480</v>
      </c>
      <c r="D22" s="39">
        <v>51</v>
      </c>
    </row>
    <row r="23" spans="1:4" ht="15" thickBot="1" x14ac:dyDescent="0.4">
      <c r="A23" s="17">
        <v>20</v>
      </c>
      <c r="B23" s="37">
        <v>825.68</v>
      </c>
      <c r="C23" s="38">
        <v>477</v>
      </c>
      <c r="D23" s="39">
        <v>43</v>
      </c>
    </row>
    <row r="24" spans="1:4" ht="15" thickBot="1" x14ac:dyDescent="0.4">
      <c r="A24" s="17">
        <v>21</v>
      </c>
      <c r="B24" s="37">
        <v>840</v>
      </c>
      <c r="C24" s="38">
        <v>500</v>
      </c>
      <c r="D24" s="39">
        <v>45</v>
      </c>
    </row>
    <row r="25" spans="1:4" ht="15" thickBot="1" x14ac:dyDescent="0.4">
      <c r="A25" s="17">
        <v>22</v>
      </c>
      <c r="B25" s="37">
        <v>850</v>
      </c>
      <c r="C25" s="38">
        <v>137</v>
      </c>
      <c r="D25" s="39">
        <v>12</v>
      </c>
    </row>
    <row r="26" spans="1:4" ht="15" thickBot="1" x14ac:dyDescent="0.4">
      <c r="A26" s="17">
        <v>23</v>
      </c>
      <c r="B26" s="37">
        <v>814.29</v>
      </c>
      <c r="C26" s="38">
        <v>483</v>
      </c>
      <c r="D26" s="39">
        <v>46</v>
      </c>
    </row>
    <row r="27" spans="1:4" ht="15" thickBot="1" x14ac:dyDescent="0.4">
      <c r="A27" s="17">
        <v>24</v>
      </c>
      <c r="B27" s="37">
        <v>870.75</v>
      </c>
      <c r="C27" s="38">
        <v>629</v>
      </c>
      <c r="D27" s="39">
        <v>58</v>
      </c>
    </row>
    <row r="28" spans="1:4" ht="15" thickBot="1" x14ac:dyDescent="0.4">
      <c r="A28" s="17">
        <v>25</v>
      </c>
      <c r="B28" s="37">
        <v>847.5</v>
      </c>
      <c r="C28" s="38">
        <v>180</v>
      </c>
      <c r="D28" s="39">
        <v>16</v>
      </c>
    </row>
    <row r="29" spans="1:4" ht="15" thickBot="1" x14ac:dyDescent="0.4">
      <c r="A29" s="17">
        <v>26</v>
      </c>
      <c r="B29" s="37">
        <v>823.74</v>
      </c>
      <c r="C29" s="38">
        <v>535</v>
      </c>
      <c r="D29" s="39">
        <v>48</v>
      </c>
    </row>
    <row r="30" spans="1:4" ht="15" thickBot="1" x14ac:dyDescent="0.4">
      <c r="A30" s="17">
        <v>27</v>
      </c>
      <c r="B30" s="37">
        <v>830.47</v>
      </c>
      <c r="C30" s="38">
        <v>576</v>
      </c>
      <c r="D30" s="39">
        <v>51</v>
      </c>
    </row>
    <row r="31" spans="1:4" ht="15" thickBot="1" x14ac:dyDescent="0.4">
      <c r="A31" s="17">
        <v>28</v>
      </c>
      <c r="B31" s="37">
        <v>881.44</v>
      </c>
      <c r="C31" s="38">
        <v>181</v>
      </c>
      <c r="D31" s="39">
        <v>17</v>
      </c>
    </row>
    <row r="32" spans="1:4" ht="15" thickBot="1" x14ac:dyDescent="0.4">
      <c r="A32" s="17">
        <v>29</v>
      </c>
      <c r="B32" s="37">
        <v>821.9</v>
      </c>
      <c r="C32" s="38">
        <v>739</v>
      </c>
      <c r="D32" s="39">
        <v>67</v>
      </c>
    </row>
    <row r="33" spans="1:4" ht="15" thickBot="1" x14ac:dyDescent="0.4">
      <c r="A33" s="17">
        <v>30</v>
      </c>
      <c r="B33" s="37">
        <v>823.11</v>
      </c>
      <c r="C33" s="38">
        <v>439</v>
      </c>
      <c r="D33" s="39">
        <v>40</v>
      </c>
    </row>
    <row r="34" spans="1:4" ht="15" thickBot="1" x14ac:dyDescent="0.4">
      <c r="A34" s="17">
        <v>31</v>
      </c>
      <c r="B34" s="37">
        <v>868.85</v>
      </c>
      <c r="C34" s="38">
        <v>401</v>
      </c>
      <c r="D34" s="39">
        <v>39</v>
      </c>
    </row>
    <row r="35" spans="1:4" ht="15" thickBot="1" x14ac:dyDescent="0.4">
      <c r="A35" s="17">
        <v>32</v>
      </c>
      <c r="B35" s="37">
        <v>862.01</v>
      </c>
      <c r="C35" s="38">
        <v>236</v>
      </c>
      <c r="D35" s="39">
        <v>21</v>
      </c>
    </row>
    <row r="36" spans="1:4" ht="15" thickBot="1" x14ac:dyDescent="0.4">
      <c r="A36" s="17">
        <v>33</v>
      </c>
      <c r="B36" s="37">
        <v>826.18</v>
      </c>
      <c r="C36" s="38">
        <v>768</v>
      </c>
      <c r="D36" s="39">
        <v>68</v>
      </c>
    </row>
    <row r="37" spans="1:4" ht="15" thickBot="1" x14ac:dyDescent="0.4">
      <c r="A37" s="17">
        <v>34</v>
      </c>
      <c r="B37" s="37">
        <v>851.24</v>
      </c>
      <c r="C37" s="38">
        <v>402</v>
      </c>
      <c r="D37" s="39">
        <v>35</v>
      </c>
    </row>
    <row r="38" spans="1:4" ht="15" thickBot="1" x14ac:dyDescent="0.4">
      <c r="A38" s="17">
        <v>35</v>
      </c>
      <c r="B38" s="37">
        <v>870.29</v>
      </c>
      <c r="C38" s="38">
        <v>345</v>
      </c>
      <c r="D38" s="39">
        <v>31</v>
      </c>
    </row>
    <row r="39" spans="1:4" ht="15" thickBot="1" x14ac:dyDescent="0.4">
      <c r="A39" s="17">
        <v>36</v>
      </c>
      <c r="B39" s="37">
        <v>853.4</v>
      </c>
      <c r="C39" s="38">
        <v>810</v>
      </c>
      <c r="D39" s="39">
        <v>75</v>
      </c>
    </row>
    <row r="40" spans="1:4" ht="15" thickBot="1" x14ac:dyDescent="0.4">
      <c r="A40" s="17">
        <v>37</v>
      </c>
      <c r="B40" s="37">
        <v>832.27</v>
      </c>
      <c r="C40" s="38">
        <v>781</v>
      </c>
      <c r="D40" s="39">
        <v>72</v>
      </c>
    </row>
    <row r="41" spans="1:4" ht="15" thickBot="1" x14ac:dyDescent="0.4">
      <c r="A41" s="17">
        <v>38</v>
      </c>
      <c r="B41" s="37">
        <v>838.54</v>
      </c>
      <c r="C41" s="38">
        <v>294</v>
      </c>
      <c r="D41" s="39">
        <v>24</v>
      </c>
    </row>
    <row r="42" spans="1:4" ht="15" thickBot="1" x14ac:dyDescent="0.4">
      <c r="A42" s="17">
        <v>39</v>
      </c>
      <c r="B42" s="37">
        <v>797.6</v>
      </c>
      <c r="C42" s="38">
        <v>460</v>
      </c>
      <c r="D42" s="39">
        <v>40</v>
      </c>
    </row>
    <row r="43" spans="1:4" ht="15" thickBot="1" x14ac:dyDescent="0.4">
      <c r="A43" s="17">
        <v>40</v>
      </c>
      <c r="B43" s="37">
        <v>829.25</v>
      </c>
      <c r="C43" s="38">
        <v>460</v>
      </c>
      <c r="D43" s="39">
        <v>41</v>
      </c>
    </row>
    <row r="44" spans="1:4" ht="15" thickBot="1" x14ac:dyDescent="0.4">
      <c r="A44" s="17">
        <v>41</v>
      </c>
      <c r="B44" s="37">
        <v>866.63</v>
      </c>
      <c r="C44" s="38">
        <v>270</v>
      </c>
      <c r="D44" s="39">
        <v>25</v>
      </c>
    </row>
    <row r="45" spans="1:4" ht="15" thickBot="1" x14ac:dyDescent="0.4">
      <c r="A45" s="17">
        <v>42</v>
      </c>
      <c r="B45" s="37">
        <v>858.83</v>
      </c>
      <c r="C45" s="38">
        <v>447</v>
      </c>
      <c r="D45" s="39">
        <v>41</v>
      </c>
    </row>
    <row r="46" spans="1:4" ht="15" thickBot="1" x14ac:dyDescent="0.4">
      <c r="A46" s="17">
        <v>43</v>
      </c>
      <c r="B46" s="37">
        <v>819.49</v>
      </c>
      <c r="C46" s="38">
        <v>530</v>
      </c>
      <c r="D46" s="39">
        <v>48</v>
      </c>
    </row>
    <row r="47" spans="1:4" ht="15" thickBot="1" x14ac:dyDescent="0.4">
      <c r="A47" s="17">
        <v>44</v>
      </c>
      <c r="B47" s="37">
        <v>856.03</v>
      </c>
      <c r="C47" s="38">
        <v>234</v>
      </c>
      <c r="D47" s="39">
        <v>21</v>
      </c>
    </row>
    <row r="48" spans="1:4" ht="15" thickBot="1" x14ac:dyDescent="0.4">
      <c r="A48" s="17">
        <v>45</v>
      </c>
      <c r="B48" s="37">
        <v>855.94</v>
      </c>
      <c r="C48" s="38">
        <v>217</v>
      </c>
      <c r="D48" s="39">
        <v>20</v>
      </c>
    </row>
    <row r="49" spans="1:11" ht="15" thickBot="1" x14ac:dyDescent="0.4">
      <c r="A49" s="17">
        <v>46</v>
      </c>
      <c r="B49" s="37">
        <v>895</v>
      </c>
      <c r="C49" s="38">
        <v>205</v>
      </c>
      <c r="D49" s="39">
        <v>23</v>
      </c>
    </row>
    <row r="50" spans="1:11" ht="15" thickBot="1" x14ac:dyDescent="0.4">
      <c r="A50" s="17">
        <v>47</v>
      </c>
      <c r="B50" s="37">
        <v>890.74</v>
      </c>
      <c r="C50" s="38">
        <v>454</v>
      </c>
      <c r="D50" s="39">
        <v>49</v>
      </c>
    </row>
    <row r="51" spans="1:11" ht="15" thickBot="1" x14ac:dyDescent="0.4">
      <c r="A51" s="17">
        <v>48</v>
      </c>
      <c r="B51" s="37">
        <v>864.02</v>
      </c>
      <c r="C51" s="38">
        <v>183</v>
      </c>
      <c r="D51" s="39">
        <v>16</v>
      </c>
    </row>
    <row r="52" spans="1:11" ht="15" thickBot="1" x14ac:dyDescent="0.4">
      <c r="A52" s="17">
        <v>49</v>
      </c>
      <c r="B52" s="37">
        <v>875.92</v>
      </c>
      <c r="C52" s="38">
        <v>685</v>
      </c>
      <c r="D52" s="39">
        <v>66</v>
      </c>
    </row>
    <row r="53" spans="1:11" ht="15" thickBot="1" x14ac:dyDescent="0.4">
      <c r="A53" s="17">
        <v>50</v>
      </c>
      <c r="B53" s="37">
        <v>886.17</v>
      </c>
      <c r="C53" s="38">
        <v>511</v>
      </c>
      <c r="D53" s="39">
        <v>48</v>
      </c>
    </row>
    <row r="54" spans="1:11" ht="15" thickBot="1" x14ac:dyDescent="0.4">
      <c r="A54" s="17">
        <v>51</v>
      </c>
      <c r="B54" s="37">
        <v>876.01</v>
      </c>
      <c r="C54" s="38">
        <v>564</v>
      </c>
      <c r="D54" s="39">
        <v>51</v>
      </c>
    </row>
    <row r="55" spans="1:11" ht="15" thickBot="1" x14ac:dyDescent="0.4">
      <c r="A55" s="17">
        <v>52</v>
      </c>
      <c r="B55" s="37">
        <v>861.75</v>
      </c>
      <c r="C55" s="38">
        <v>425</v>
      </c>
      <c r="D55" s="39">
        <v>41</v>
      </c>
    </row>
    <row r="56" spans="1:11" x14ac:dyDescent="0.35">
      <c r="C56" s="40"/>
      <c r="F56" s="12"/>
    </row>
    <row r="57" spans="1:11" x14ac:dyDescent="0.35">
      <c r="C57" s="40"/>
      <c r="F57" s="12"/>
    </row>
    <row r="58" spans="1:11" x14ac:dyDescent="0.35">
      <c r="A58" s="7" t="s">
        <v>70</v>
      </c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5" thickBot="1" x14ac:dyDescent="0.4">
      <c r="A59" s="33"/>
    </row>
    <row r="60" spans="1:11" ht="15" thickBot="1" x14ac:dyDescent="0.4">
      <c r="A60" s="24" t="s">
        <v>9</v>
      </c>
      <c r="B60" s="24" t="s">
        <v>11</v>
      </c>
      <c r="C60" s="25" t="s">
        <v>12</v>
      </c>
      <c r="D60" s="25" t="s">
        <v>13</v>
      </c>
      <c r="F60" t="s">
        <v>71</v>
      </c>
    </row>
    <row r="61" spans="1:11" ht="15" thickBot="1" x14ac:dyDescent="0.4">
      <c r="A61" s="20">
        <v>1</v>
      </c>
      <c r="B61" s="41">
        <v>800</v>
      </c>
      <c r="C61" s="42">
        <v>52</v>
      </c>
      <c r="D61" s="43">
        <v>4</v>
      </c>
    </row>
    <row r="62" spans="1:11" ht="15" thickBot="1" x14ac:dyDescent="0.4">
      <c r="A62" s="17">
        <v>2</v>
      </c>
      <c r="B62" s="44">
        <v>846.8</v>
      </c>
      <c r="C62" s="45">
        <v>641</v>
      </c>
      <c r="D62" s="46">
        <v>44</v>
      </c>
    </row>
    <row r="63" spans="1:11" ht="15" thickBot="1" x14ac:dyDescent="0.4">
      <c r="A63" s="17">
        <v>3</v>
      </c>
      <c r="B63" s="44">
        <v>837.67</v>
      </c>
      <c r="C63" s="45">
        <v>807</v>
      </c>
      <c r="D63" s="46">
        <v>56</v>
      </c>
    </row>
    <row r="64" spans="1:11" ht="15" thickBot="1" x14ac:dyDescent="0.4">
      <c r="A64" s="17">
        <v>4</v>
      </c>
      <c r="B64" s="44">
        <v>839.93</v>
      </c>
      <c r="C64" s="45">
        <v>958</v>
      </c>
      <c r="D64" s="46">
        <v>63</v>
      </c>
    </row>
    <row r="65" spans="1:4" ht="15" thickBot="1" x14ac:dyDescent="0.4">
      <c r="A65" s="17">
        <v>5</v>
      </c>
      <c r="B65" s="44">
        <v>847.65</v>
      </c>
      <c r="C65" s="45">
        <v>895</v>
      </c>
      <c r="D65" s="46">
        <v>58</v>
      </c>
    </row>
    <row r="66" spans="1:4" ht="15" thickBot="1" x14ac:dyDescent="0.4">
      <c r="A66" s="17">
        <v>6</v>
      </c>
      <c r="B66" s="44">
        <v>878.46</v>
      </c>
      <c r="C66" s="45">
        <v>599</v>
      </c>
      <c r="D66" s="46">
        <v>37</v>
      </c>
    </row>
    <row r="67" spans="1:4" ht="15" thickBot="1" x14ac:dyDescent="0.4">
      <c r="A67" s="17">
        <v>7</v>
      </c>
      <c r="B67" s="44">
        <v>856.71</v>
      </c>
      <c r="C67" s="45">
        <v>968</v>
      </c>
      <c r="D67" s="46">
        <v>62</v>
      </c>
    </row>
    <row r="68" spans="1:4" ht="15" thickBot="1" x14ac:dyDescent="0.4">
      <c r="A68" s="17">
        <v>8</v>
      </c>
      <c r="B68" s="44">
        <v>862.54</v>
      </c>
      <c r="C68" s="45">
        <v>1144</v>
      </c>
      <c r="D68" s="46">
        <v>70</v>
      </c>
    </row>
    <row r="69" spans="1:4" ht="15" thickBot="1" x14ac:dyDescent="0.4">
      <c r="A69" s="17">
        <v>9</v>
      </c>
      <c r="B69" s="44">
        <v>858.9</v>
      </c>
      <c r="C69" s="45">
        <v>944</v>
      </c>
      <c r="D69" s="46">
        <v>61</v>
      </c>
    </row>
    <row r="70" spans="1:4" ht="15" thickBot="1" x14ac:dyDescent="0.4">
      <c r="A70" s="17">
        <v>10</v>
      </c>
      <c r="B70" s="44">
        <v>830.56</v>
      </c>
      <c r="C70" s="45">
        <v>1533</v>
      </c>
      <c r="D70" s="46">
        <v>101</v>
      </c>
    </row>
    <row r="71" spans="1:4" ht="15" thickBot="1" x14ac:dyDescent="0.4">
      <c r="A71" s="17">
        <v>11</v>
      </c>
      <c r="B71" s="44">
        <v>875.07</v>
      </c>
      <c r="C71" s="45">
        <v>1037</v>
      </c>
      <c r="D71" s="46">
        <v>64</v>
      </c>
    </row>
    <row r="72" spans="1:4" ht="15" thickBot="1" x14ac:dyDescent="0.4">
      <c r="A72" s="17">
        <v>12</v>
      </c>
      <c r="B72" s="44">
        <v>850.74</v>
      </c>
      <c r="C72" s="45">
        <v>1394</v>
      </c>
      <c r="D72" s="46">
        <v>88</v>
      </c>
    </row>
    <row r="73" spans="1:4" ht="15" thickBot="1" x14ac:dyDescent="0.4">
      <c r="A73" s="17">
        <v>13</v>
      </c>
      <c r="B73" s="44">
        <v>830.46</v>
      </c>
      <c r="C73" s="45">
        <v>2793</v>
      </c>
      <c r="D73" s="46">
        <v>176</v>
      </c>
    </row>
    <row r="74" spans="1:4" ht="15" thickBot="1" x14ac:dyDescent="0.4">
      <c r="A74" s="17">
        <v>14</v>
      </c>
      <c r="B74" s="44">
        <v>828.46</v>
      </c>
      <c r="C74" s="45">
        <v>2026</v>
      </c>
      <c r="D74" s="46">
        <v>134</v>
      </c>
    </row>
    <row r="75" spans="1:4" ht="15" thickBot="1" x14ac:dyDescent="0.4">
      <c r="A75" s="17">
        <v>15</v>
      </c>
      <c r="B75" s="44">
        <v>863.93</v>
      </c>
      <c r="C75" s="45">
        <v>4631</v>
      </c>
      <c r="D75" s="46">
        <v>289</v>
      </c>
    </row>
    <row r="76" spans="1:4" ht="15" thickBot="1" x14ac:dyDescent="0.4">
      <c r="A76" s="17">
        <v>16</v>
      </c>
      <c r="B76" s="44">
        <v>879.17</v>
      </c>
      <c r="C76" s="45">
        <v>4082</v>
      </c>
      <c r="D76" s="46">
        <v>262</v>
      </c>
    </row>
    <row r="77" spans="1:4" ht="15" thickBot="1" x14ac:dyDescent="0.4">
      <c r="A77" s="17">
        <v>17</v>
      </c>
      <c r="B77" s="44">
        <v>820.66</v>
      </c>
      <c r="C77" s="45">
        <v>4822</v>
      </c>
      <c r="D77" s="46">
        <v>295</v>
      </c>
    </row>
    <row r="78" spans="1:4" ht="15" thickBot="1" x14ac:dyDescent="0.4">
      <c r="A78" s="17">
        <v>18</v>
      </c>
      <c r="B78" s="44">
        <v>864.66</v>
      </c>
      <c r="C78" s="45">
        <v>1666</v>
      </c>
      <c r="D78" s="46">
        <v>114</v>
      </c>
    </row>
    <row r="79" spans="1:4" ht="15" thickBot="1" x14ac:dyDescent="0.4">
      <c r="A79" s="17">
        <v>19</v>
      </c>
      <c r="B79" s="44">
        <v>878.95</v>
      </c>
      <c r="C79" s="45">
        <v>743</v>
      </c>
      <c r="D79" s="46">
        <v>52</v>
      </c>
    </row>
    <row r="80" spans="1:4" ht="15" thickBot="1" x14ac:dyDescent="0.4">
      <c r="A80" s="17">
        <v>20</v>
      </c>
      <c r="B80" s="44">
        <v>890.13</v>
      </c>
      <c r="C80" s="45">
        <v>1211</v>
      </c>
      <c r="D80" s="46">
        <v>77</v>
      </c>
    </row>
    <row r="81" spans="1:4" ht="15" thickBot="1" x14ac:dyDescent="0.4">
      <c r="A81" s="17">
        <v>21</v>
      </c>
      <c r="B81" s="44">
        <v>858.61</v>
      </c>
      <c r="C81" s="45">
        <v>563</v>
      </c>
      <c r="D81" s="46">
        <v>37</v>
      </c>
    </row>
    <row r="82" spans="1:4" ht="15" thickBot="1" x14ac:dyDescent="0.4">
      <c r="A82" s="17">
        <v>22</v>
      </c>
      <c r="B82" s="44">
        <v>795.6</v>
      </c>
      <c r="C82" s="45">
        <v>557</v>
      </c>
      <c r="D82" s="46">
        <v>39</v>
      </c>
    </row>
    <row r="83" spans="1:4" ht="15" thickBot="1" x14ac:dyDescent="0.4">
      <c r="A83" s="17">
        <v>23</v>
      </c>
      <c r="B83" s="44">
        <v>890</v>
      </c>
      <c r="C83" s="45">
        <v>1408</v>
      </c>
      <c r="D83" s="46">
        <v>87</v>
      </c>
    </row>
    <row r="84" spans="1:4" ht="15" thickBot="1" x14ac:dyDescent="0.4">
      <c r="A84" s="17">
        <v>24</v>
      </c>
      <c r="B84" s="44">
        <v>846.99</v>
      </c>
      <c r="C84" s="45">
        <v>964</v>
      </c>
      <c r="D84" s="46">
        <v>65</v>
      </c>
    </row>
    <row r="85" spans="1:4" ht="15" thickBot="1" x14ac:dyDescent="0.4">
      <c r="A85" s="17">
        <v>25</v>
      </c>
      <c r="B85" s="44">
        <v>889.9</v>
      </c>
      <c r="C85" s="45">
        <v>1040</v>
      </c>
      <c r="D85" s="46">
        <v>69</v>
      </c>
    </row>
    <row r="86" spans="1:4" ht="15" thickBot="1" x14ac:dyDescent="0.4">
      <c r="A86" s="17">
        <v>26</v>
      </c>
      <c r="B86" s="44">
        <v>899.01</v>
      </c>
      <c r="C86" s="45">
        <v>706</v>
      </c>
      <c r="D86" s="46">
        <v>48</v>
      </c>
    </row>
    <row r="87" spans="1:4" ht="15" thickBot="1" x14ac:dyDescent="0.4">
      <c r="A87" s="17">
        <v>27</v>
      </c>
      <c r="B87" s="44">
        <v>858.86</v>
      </c>
      <c r="C87" s="45">
        <v>1005</v>
      </c>
      <c r="D87" s="46">
        <v>66</v>
      </c>
    </row>
    <row r="88" spans="1:4" ht="15" thickBot="1" x14ac:dyDescent="0.4">
      <c r="A88" s="17">
        <v>28</v>
      </c>
      <c r="B88" s="44">
        <v>867.92</v>
      </c>
      <c r="C88" s="45">
        <v>1637</v>
      </c>
      <c r="D88" s="46">
        <v>104</v>
      </c>
    </row>
    <row r="89" spans="1:4" ht="15" thickBot="1" x14ac:dyDescent="0.4">
      <c r="A89" s="17">
        <v>29</v>
      </c>
      <c r="B89" s="44">
        <v>885.5</v>
      </c>
      <c r="C89" s="45">
        <v>845</v>
      </c>
      <c r="D89" s="46">
        <v>53</v>
      </c>
    </row>
    <row r="90" spans="1:4" ht="15" thickBot="1" x14ac:dyDescent="0.4">
      <c r="A90" s="17">
        <v>30</v>
      </c>
      <c r="B90" s="44">
        <v>867.93</v>
      </c>
      <c r="C90" s="45">
        <v>1025</v>
      </c>
      <c r="D90" s="46">
        <v>65</v>
      </c>
    </row>
    <row r="91" spans="1:4" ht="15" thickBot="1" x14ac:dyDescent="0.4">
      <c r="A91" s="17">
        <v>31</v>
      </c>
      <c r="B91" s="44">
        <v>855.93</v>
      </c>
      <c r="C91" s="45">
        <v>883</v>
      </c>
      <c r="D91" s="46">
        <v>61</v>
      </c>
    </row>
    <row r="92" spans="1:4" ht="15" thickBot="1" x14ac:dyDescent="0.4">
      <c r="A92" s="17">
        <v>32</v>
      </c>
      <c r="B92" s="44">
        <v>893.31</v>
      </c>
      <c r="C92" s="45">
        <v>1856</v>
      </c>
      <c r="D92" s="46">
        <v>113</v>
      </c>
    </row>
    <row r="93" spans="1:4" ht="15" thickBot="1" x14ac:dyDescent="0.4">
      <c r="A93" s="17">
        <v>33</v>
      </c>
      <c r="B93" s="44">
        <v>900.91</v>
      </c>
      <c r="C93" s="45">
        <v>2224</v>
      </c>
      <c r="D93" s="46">
        <v>136</v>
      </c>
    </row>
    <row r="94" spans="1:4" ht="15" thickBot="1" x14ac:dyDescent="0.4">
      <c r="A94" s="17">
        <v>34</v>
      </c>
      <c r="B94" s="44">
        <v>881.82</v>
      </c>
      <c r="C94" s="45">
        <v>1865</v>
      </c>
      <c r="D94" s="46">
        <v>117</v>
      </c>
    </row>
    <row r="95" spans="1:4" ht="15" thickBot="1" x14ac:dyDescent="0.4">
      <c r="A95" s="17">
        <v>35</v>
      </c>
      <c r="B95" s="44">
        <v>833.57</v>
      </c>
      <c r="C95" s="45">
        <v>1053</v>
      </c>
      <c r="D95" s="46">
        <v>72</v>
      </c>
    </row>
    <row r="96" spans="1:4" ht="15" thickBot="1" x14ac:dyDescent="0.4">
      <c r="A96" s="17">
        <v>36</v>
      </c>
      <c r="B96" s="44">
        <v>876.8</v>
      </c>
      <c r="C96" s="45">
        <v>1196</v>
      </c>
      <c r="D96" s="46">
        <v>76</v>
      </c>
    </row>
    <row r="97" spans="1:4" ht="15" thickBot="1" x14ac:dyDescent="0.4">
      <c r="A97" s="17">
        <v>37</v>
      </c>
      <c r="B97" s="44">
        <v>885.65</v>
      </c>
      <c r="C97" s="45">
        <v>2083</v>
      </c>
      <c r="D97" s="46">
        <v>124</v>
      </c>
    </row>
    <row r="98" spans="1:4" ht="15" thickBot="1" x14ac:dyDescent="0.4">
      <c r="A98" s="17">
        <v>38</v>
      </c>
      <c r="B98" s="44">
        <v>836.61</v>
      </c>
      <c r="C98" s="45">
        <v>953</v>
      </c>
      <c r="D98" s="46">
        <v>62</v>
      </c>
    </row>
    <row r="99" spans="1:4" ht="15" thickBot="1" x14ac:dyDescent="0.4">
      <c r="A99" s="17">
        <v>39</v>
      </c>
      <c r="B99" s="44">
        <v>851.08</v>
      </c>
      <c r="C99" s="45">
        <v>873</v>
      </c>
      <c r="D99" s="46">
        <v>60</v>
      </c>
    </row>
    <row r="100" spans="1:4" ht="15" thickBot="1" x14ac:dyDescent="0.4">
      <c r="A100" s="17">
        <v>40</v>
      </c>
      <c r="B100" s="44">
        <v>912.24</v>
      </c>
      <c r="C100" s="45">
        <v>1884</v>
      </c>
      <c r="D100" s="46">
        <v>109</v>
      </c>
    </row>
    <row r="101" spans="1:4" ht="15" thickBot="1" x14ac:dyDescent="0.4">
      <c r="A101" s="17">
        <v>41</v>
      </c>
      <c r="B101" s="44">
        <v>856.93</v>
      </c>
      <c r="C101" s="45">
        <v>1317</v>
      </c>
      <c r="D101" s="46">
        <v>85</v>
      </c>
    </row>
    <row r="102" spans="1:4" ht="15" thickBot="1" x14ac:dyDescent="0.4">
      <c r="A102" s="17">
        <v>42</v>
      </c>
      <c r="B102" s="44">
        <v>885.67</v>
      </c>
      <c r="C102" s="45">
        <v>746</v>
      </c>
      <c r="D102" s="46">
        <v>48</v>
      </c>
    </row>
    <row r="103" spans="1:4" ht="15" thickBot="1" x14ac:dyDescent="0.4">
      <c r="A103" s="17">
        <v>43</v>
      </c>
      <c r="B103" s="44">
        <v>879.19</v>
      </c>
      <c r="C103" s="45">
        <v>964</v>
      </c>
      <c r="D103" s="46">
        <v>66</v>
      </c>
    </row>
    <row r="104" spans="1:4" ht="15" thickBot="1" x14ac:dyDescent="0.4">
      <c r="A104" s="17">
        <v>44</v>
      </c>
      <c r="B104" s="44">
        <v>870.07</v>
      </c>
      <c r="C104" s="45">
        <v>433</v>
      </c>
      <c r="D104" s="46">
        <v>26</v>
      </c>
    </row>
    <row r="105" spans="1:4" ht="15" thickBot="1" x14ac:dyDescent="0.4">
      <c r="A105" s="17">
        <v>45</v>
      </c>
      <c r="B105" s="44">
        <v>879.43</v>
      </c>
      <c r="C105" s="45">
        <v>1631</v>
      </c>
      <c r="D105" s="46">
        <v>109</v>
      </c>
    </row>
    <row r="106" spans="1:4" ht="15" thickBot="1" x14ac:dyDescent="0.4">
      <c r="A106" s="17">
        <v>46</v>
      </c>
      <c r="B106" s="44">
        <v>849.9</v>
      </c>
      <c r="C106" s="45">
        <v>684</v>
      </c>
      <c r="D106" s="46">
        <v>43</v>
      </c>
    </row>
    <row r="107" spans="1:4" ht="15" thickBot="1" x14ac:dyDescent="0.4">
      <c r="A107" s="17">
        <v>47</v>
      </c>
      <c r="B107" s="44">
        <v>837.55</v>
      </c>
      <c r="C107" s="45">
        <v>633</v>
      </c>
      <c r="D107" s="46">
        <v>44</v>
      </c>
    </row>
    <row r="108" spans="1:4" ht="15" thickBot="1" x14ac:dyDescent="0.4">
      <c r="A108" s="17">
        <v>48</v>
      </c>
      <c r="B108" s="44">
        <v>888.26</v>
      </c>
      <c r="C108" s="45">
        <v>901</v>
      </c>
      <c r="D108" s="46">
        <v>53</v>
      </c>
    </row>
    <row r="109" spans="1:4" ht="15" thickBot="1" x14ac:dyDescent="0.4">
      <c r="A109" s="17">
        <v>49</v>
      </c>
      <c r="B109" s="44">
        <v>896.24</v>
      </c>
      <c r="C109" s="45">
        <v>695</v>
      </c>
      <c r="D109" s="46">
        <v>42</v>
      </c>
    </row>
    <row r="110" spans="1:4" ht="15" thickBot="1" x14ac:dyDescent="0.4">
      <c r="A110" s="17">
        <v>50</v>
      </c>
      <c r="B110" s="44">
        <v>878.91</v>
      </c>
      <c r="C110" s="45">
        <v>895</v>
      </c>
      <c r="D110" s="46">
        <v>61</v>
      </c>
    </row>
    <row r="111" spans="1:4" ht="15" thickBot="1" x14ac:dyDescent="0.4">
      <c r="A111" s="17">
        <v>51</v>
      </c>
      <c r="B111" s="44">
        <v>886.19</v>
      </c>
      <c r="C111" s="45">
        <v>890</v>
      </c>
      <c r="D111" s="46">
        <v>59</v>
      </c>
    </row>
    <row r="112" spans="1:4" ht="15" thickBot="1" x14ac:dyDescent="0.4">
      <c r="A112" s="17">
        <v>52</v>
      </c>
      <c r="B112" s="44">
        <v>902.68</v>
      </c>
      <c r="C112" s="45">
        <v>1254</v>
      </c>
      <c r="D112" s="46">
        <v>82</v>
      </c>
    </row>
    <row r="113" spans="2:6" x14ac:dyDescent="0.35">
      <c r="B113" s="12"/>
      <c r="C113" s="47"/>
      <c r="F113" s="4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12"/>
  <sheetViews>
    <sheetView workbookViewId="0"/>
  </sheetViews>
  <sheetFormatPr defaultColWidth="9.1796875" defaultRowHeight="14.5" x14ac:dyDescent="0.35"/>
  <cols>
    <col min="2" max="2" width="12" customWidth="1"/>
    <col min="3" max="3" width="12.1796875" customWidth="1"/>
    <col min="4" max="4" width="12.26953125" customWidth="1"/>
    <col min="5" max="5" width="12.81640625" customWidth="1"/>
    <col min="6" max="6" width="13.81640625" customWidth="1"/>
    <col min="7" max="7" width="12.54296875" customWidth="1"/>
    <col min="8" max="8" width="11.54296875" bestFit="1" customWidth="1"/>
    <col min="9" max="10" width="12.7265625" customWidth="1"/>
    <col min="11" max="11" width="11.81640625" bestFit="1" customWidth="1"/>
    <col min="12" max="12" width="12.453125" customWidth="1"/>
    <col min="13" max="13" width="13" customWidth="1"/>
    <col min="14" max="14" width="12.81640625" customWidth="1"/>
    <col min="15" max="15" width="12.54296875" customWidth="1"/>
    <col min="16" max="16" width="10.81640625" bestFit="1" customWidth="1"/>
    <col min="17" max="18" width="12.1796875" customWidth="1"/>
    <col min="19" max="19" width="12.26953125" customWidth="1"/>
    <col min="20" max="20" width="12.7265625" customWidth="1"/>
    <col min="21" max="21" width="11.54296875" bestFit="1" customWidth="1"/>
    <col min="22" max="22" width="12.08984375" bestFit="1" customWidth="1"/>
  </cols>
  <sheetData>
    <row r="1" spans="1:23" x14ac:dyDescent="0.35">
      <c r="A1" s="52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49"/>
    </row>
    <row r="2" spans="1:23" x14ac:dyDescent="0.35">
      <c r="A2" s="49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3" x14ac:dyDescent="0.35">
      <c r="A3" s="50" t="s">
        <v>9</v>
      </c>
      <c r="B3" s="51" t="s">
        <v>14</v>
      </c>
      <c r="C3" s="51" t="s">
        <v>15</v>
      </c>
      <c r="D3" s="51" t="s">
        <v>16</v>
      </c>
      <c r="E3" s="51" t="s">
        <v>17</v>
      </c>
      <c r="F3" s="51" t="s">
        <v>18</v>
      </c>
      <c r="G3" s="51" t="s">
        <v>19</v>
      </c>
      <c r="H3" s="51" t="s">
        <v>20</v>
      </c>
      <c r="I3" s="51" t="s">
        <v>22</v>
      </c>
      <c r="J3" s="51" t="s">
        <v>21</v>
      </c>
      <c r="K3" s="51" t="s">
        <v>23</v>
      </c>
      <c r="L3" s="51" t="s">
        <v>56</v>
      </c>
      <c r="M3" s="51" t="s">
        <v>57</v>
      </c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53">
        <v>1</v>
      </c>
      <c r="B4" s="70"/>
      <c r="C4" s="70">
        <v>776.13600000000008</v>
      </c>
      <c r="D4" s="70">
        <v>986.4</v>
      </c>
      <c r="E4" s="70">
        <v>996</v>
      </c>
      <c r="F4" s="70">
        <v>1432.8500000000001</v>
      </c>
      <c r="G4" s="70"/>
      <c r="H4" s="70">
        <v>1072.82</v>
      </c>
      <c r="I4" s="70"/>
      <c r="J4" s="70">
        <v>700</v>
      </c>
      <c r="K4" s="70">
        <v>910.5161671314761</v>
      </c>
      <c r="L4" s="70">
        <f>MAX(B4:J4)</f>
        <v>1432.8500000000001</v>
      </c>
      <c r="M4" s="70">
        <f>MIN(B4:J4)</f>
        <v>700</v>
      </c>
      <c r="N4" s="57"/>
    </row>
    <row r="5" spans="1:23" x14ac:dyDescent="0.35">
      <c r="A5" s="53">
        <v>2</v>
      </c>
      <c r="B5" s="70">
        <v>923.2079</v>
      </c>
      <c r="C5" s="70">
        <v>779.84</v>
      </c>
      <c r="D5" s="70">
        <v>980.19</v>
      </c>
      <c r="E5" s="70">
        <v>912</v>
      </c>
      <c r="F5" s="70">
        <v>1483.13</v>
      </c>
      <c r="G5" s="70"/>
      <c r="H5" s="70">
        <v>1063.93</v>
      </c>
      <c r="I5" s="70"/>
      <c r="J5" s="70">
        <v>870.94</v>
      </c>
      <c r="K5" s="70">
        <v>895.32636443648255</v>
      </c>
      <c r="L5" s="70">
        <f t="shared" ref="L5:L55" si="0">MAX(B5:J5)</f>
        <v>1483.13</v>
      </c>
      <c r="M5" s="70">
        <f t="shared" ref="M5:M55" si="1">MIN(B5:J5)</f>
        <v>779.84</v>
      </c>
    </row>
    <row r="6" spans="1:23" x14ac:dyDescent="0.35">
      <c r="A6" s="53">
        <v>3</v>
      </c>
      <c r="B6" s="70"/>
      <c r="C6" s="70">
        <v>768.30400000000009</v>
      </c>
      <c r="D6" s="70">
        <v>976.76</v>
      </c>
      <c r="E6" s="70">
        <v>892</v>
      </c>
      <c r="F6" s="70">
        <v>1432.22</v>
      </c>
      <c r="G6" s="70"/>
      <c r="H6" s="70">
        <v>1055.53</v>
      </c>
      <c r="I6" s="70"/>
      <c r="J6" s="70">
        <v>875.06000000000006</v>
      </c>
      <c r="K6" s="70">
        <v>885.4411142303901</v>
      </c>
      <c r="L6" s="70">
        <f t="shared" si="0"/>
        <v>1432.22</v>
      </c>
      <c r="M6" s="70">
        <f t="shared" si="1"/>
        <v>768.30400000000009</v>
      </c>
    </row>
    <row r="7" spans="1:23" x14ac:dyDescent="0.35">
      <c r="A7" s="53">
        <v>4</v>
      </c>
      <c r="B7" s="70">
        <v>920.06850000000009</v>
      </c>
      <c r="C7" s="70">
        <v>776.31200000000001</v>
      </c>
      <c r="D7" s="70">
        <v>976.28</v>
      </c>
      <c r="E7" s="70">
        <v>830</v>
      </c>
      <c r="F7" s="70">
        <v>1352.77</v>
      </c>
      <c r="G7" s="70">
        <v>1276.8744000000002</v>
      </c>
      <c r="H7" s="70">
        <v>1044.8800000000001</v>
      </c>
      <c r="I7" s="70"/>
      <c r="J7" s="70">
        <v>900</v>
      </c>
      <c r="K7" s="70">
        <v>876.77562697528356</v>
      </c>
      <c r="L7" s="70">
        <f t="shared" si="0"/>
        <v>1352.77</v>
      </c>
      <c r="M7" s="70">
        <f t="shared" si="1"/>
        <v>776.31200000000001</v>
      </c>
    </row>
    <row r="8" spans="1:23" x14ac:dyDescent="0.35">
      <c r="A8" s="53">
        <v>5</v>
      </c>
      <c r="B8" s="70">
        <v>841.96750000000009</v>
      </c>
      <c r="C8" s="70">
        <v>735.875</v>
      </c>
      <c r="D8" s="70">
        <v>976.21</v>
      </c>
      <c r="E8" s="70">
        <v>826</v>
      </c>
      <c r="F8" s="70">
        <v>1511.43</v>
      </c>
      <c r="G8" s="70"/>
      <c r="H8" s="70">
        <v>1023.61</v>
      </c>
      <c r="I8" s="70"/>
      <c r="J8" s="70">
        <v>786.69</v>
      </c>
      <c r="K8" s="70">
        <v>861.11925737465219</v>
      </c>
      <c r="L8" s="70">
        <f t="shared" si="0"/>
        <v>1511.43</v>
      </c>
      <c r="M8" s="70">
        <f t="shared" si="1"/>
        <v>735.875</v>
      </c>
    </row>
    <row r="9" spans="1:23" x14ac:dyDescent="0.35">
      <c r="A9" s="53">
        <v>6</v>
      </c>
      <c r="B9" s="70">
        <v>1009.4181000000001</v>
      </c>
      <c r="C9" s="70">
        <v>748.62</v>
      </c>
      <c r="D9" s="70">
        <v>979.84</v>
      </c>
      <c r="E9" s="70">
        <v>825</v>
      </c>
      <c r="F9" s="70">
        <v>1485.3700000000001</v>
      </c>
      <c r="G9" s="70"/>
      <c r="H9" s="70">
        <v>1060.83</v>
      </c>
      <c r="I9" s="70"/>
      <c r="J9" s="70">
        <v>811.45</v>
      </c>
      <c r="K9" s="70">
        <v>868.20866589428442</v>
      </c>
      <c r="L9" s="70">
        <f t="shared" si="0"/>
        <v>1485.3700000000001</v>
      </c>
      <c r="M9" s="70">
        <f t="shared" si="1"/>
        <v>748.62</v>
      </c>
    </row>
    <row r="10" spans="1:23" x14ac:dyDescent="0.35">
      <c r="A10" s="53">
        <v>7</v>
      </c>
      <c r="B10" s="70"/>
      <c r="C10" s="70">
        <v>746.697</v>
      </c>
      <c r="D10" s="70">
        <v>978.96</v>
      </c>
      <c r="E10" s="70">
        <v>822</v>
      </c>
      <c r="F10" s="70">
        <v>1338.43</v>
      </c>
      <c r="G10" s="70"/>
      <c r="H10" s="70">
        <v>1062.1600000000001</v>
      </c>
      <c r="I10" s="70"/>
      <c r="J10" s="70">
        <v>776.66</v>
      </c>
      <c r="K10" s="70">
        <v>865.35959430341006</v>
      </c>
      <c r="L10" s="70">
        <f t="shared" si="0"/>
        <v>1338.43</v>
      </c>
      <c r="M10" s="70">
        <f t="shared" si="1"/>
        <v>746.697</v>
      </c>
    </row>
    <row r="11" spans="1:23" x14ac:dyDescent="0.35">
      <c r="A11" s="53">
        <v>8</v>
      </c>
      <c r="B11" s="70">
        <v>995.30630000000008</v>
      </c>
      <c r="C11" s="70">
        <v>748.62099999999998</v>
      </c>
      <c r="D11" s="70">
        <v>980.34</v>
      </c>
      <c r="E11" s="70">
        <v>814</v>
      </c>
      <c r="F11" s="70">
        <v>1251.75</v>
      </c>
      <c r="G11" s="70">
        <v>1193.8076000000001</v>
      </c>
      <c r="H11" s="70">
        <v>1093.22</v>
      </c>
      <c r="I11" s="70" t="s">
        <v>51</v>
      </c>
      <c r="J11" s="70">
        <v>792.83</v>
      </c>
      <c r="K11" s="70">
        <v>866.63071019191182</v>
      </c>
      <c r="L11" s="70">
        <f t="shared" si="0"/>
        <v>1251.75</v>
      </c>
      <c r="M11" s="70">
        <f t="shared" si="1"/>
        <v>748.62099999999998</v>
      </c>
    </row>
    <row r="12" spans="1:23" x14ac:dyDescent="0.35">
      <c r="A12" s="53">
        <v>9</v>
      </c>
      <c r="B12" s="70">
        <v>891.18520000000001</v>
      </c>
      <c r="C12" s="70">
        <v>744.23300000000006</v>
      </c>
      <c r="D12" s="70">
        <v>979.31000000000006</v>
      </c>
      <c r="E12" s="70">
        <v>794</v>
      </c>
      <c r="F12" s="70">
        <v>1367</v>
      </c>
      <c r="G12" s="70"/>
      <c r="H12" s="70">
        <v>1101.52</v>
      </c>
      <c r="I12" s="70" t="s">
        <v>51</v>
      </c>
      <c r="J12" s="70">
        <v>850.38</v>
      </c>
      <c r="K12" s="70">
        <v>862.18779866872217</v>
      </c>
      <c r="L12" s="70">
        <f t="shared" si="0"/>
        <v>1367</v>
      </c>
      <c r="M12" s="70">
        <f t="shared" si="1"/>
        <v>744.23300000000006</v>
      </c>
    </row>
    <row r="13" spans="1:23" x14ac:dyDescent="0.35">
      <c r="A13" s="53">
        <v>10</v>
      </c>
      <c r="B13" s="70">
        <v>1017.374</v>
      </c>
      <c r="C13" s="70">
        <v>737.678</v>
      </c>
      <c r="D13" s="70">
        <v>963.61</v>
      </c>
      <c r="E13" s="70">
        <v>776</v>
      </c>
      <c r="F13" s="70">
        <v>1295.19</v>
      </c>
      <c r="G13" s="70"/>
      <c r="H13" s="70">
        <v>1099.6500000000001</v>
      </c>
      <c r="I13" s="70" t="s">
        <v>51</v>
      </c>
      <c r="J13" s="70">
        <v>803.85</v>
      </c>
      <c r="K13" s="70">
        <v>849.60928064915299</v>
      </c>
      <c r="L13" s="70">
        <f t="shared" si="0"/>
        <v>1295.19</v>
      </c>
      <c r="M13" s="70">
        <f t="shared" si="1"/>
        <v>737.678</v>
      </c>
    </row>
    <row r="14" spans="1:23" x14ac:dyDescent="0.35">
      <c r="A14" s="53">
        <v>11</v>
      </c>
      <c r="B14" s="70">
        <v>1031.1994999999999</v>
      </c>
      <c r="C14" s="70">
        <v>735.85800000000006</v>
      </c>
      <c r="D14" s="70">
        <v>940.86</v>
      </c>
      <c r="E14" s="70">
        <v>775</v>
      </c>
      <c r="F14" s="70">
        <v>1376.71</v>
      </c>
      <c r="G14" s="70"/>
      <c r="H14" s="70">
        <v>1072.1500000000001</v>
      </c>
      <c r="I14" s="70" t="s">
        <v>51</v>
      </c>
      <c r="J14" s="70">
        <v>803.24</v>
      </c>
      <c r="K14" s="70">
        <v>839.67426314480645</v>
      </c>
      <c r="L14" s="70">
        <f t="shared" si="0"/>
        <v>1376.71</v>
      </c>
      <c r="M14" s="70">
        <f t="shared" si="1"/>
        <v>735.85800000000006</v>
      </c>
    </row>
    <row r="15" spans="1:23" x14ac:dyDescent="0.35">
      <c r="A15" s="53">
        <v>12</v>
      </c>
      <c r="B15" s="70">
        <v>979.22080000000005</v>
      </c>
      <c r="C15" s="70">
        <v>708.22</v>
      </c>
      <c r="D15" s="70">
        <v>920</v>
      </c>
      <c r="E15" s="70">
        <v>781</v>
      </c>
      <c r="F15" s="70">
        <v>1315.46</v>
      </c>
      <c r="G15" s="70"/>
      <c r="H15" s="70">
        <v>1072.1500000000001</v>
      </c>
      <c r="I15" s="70" t="s">
        <v>51</v>
      </c>
      <c r="J15" s="70">
        <v>810.73</v>
      </c>
      <c r="K15" s="70">
        <v>820.86936982320628</v>
      </c>
      <c r="L15" s="70">
        <f t="shared" si="0"/>
        <v>1315.46</v>
      </c>
      <c r="M15" s="70">
        <f t="shared" si="1"/>
        <v>708.22</v>
      </c>
    </row>
    <row r="16" spans="1:23" x14ac:dyDescent="0.35">
      <c r="A16" s="53">
        <v>13</v>
      </c>
      <c r="B16" s="70">
        <v>890.69950000000006</v>
      </c>
      <c r="C16" s="70">
        <v>739.41</v>
      </c>
      <c r="D16" s="70">
        <v>904.52</v>
      </c>
      <c r="E16" s="70">
        <v>797</v>
      </c>
      <c r="F16" s="70">
        <v>1425.3</v>
      </c>
      <c r="G16" s="70"/>
      <c r="H16" s="70">
        <v>997.7</v>
      </c>
      <c r="I16" s="70" t="s">
        <v>51</v>
      </c>
      <c r="J16" s="70">
        <v>845.74</v>
      </c>
      <c r="K16" s="70">
        <v>828.57134016095563</v>
      </c>
      <c r="L16" s="70">
        <f t="shared" si="0"/>
        <v>1425.3</v>
      </c>
      <c r="M16" s="70">
        <f t="shared" si="1"/>
        <v>739.41</v>
      </c>
    </row>
    <row r="17" spans="1:23" x14ac:dyDescent="0.35">
      <c r="A17" s="53">
        <v>14</v>
      </c>
      <c r="B17" s="70">
        <v>857.97120000000007</v>
      </c>
      <c r="C17" s="70"/>
      <c r="D17" s="70">
        <v>901.83</v>
      </c>
      <c r="E17" s="70">
        <v>855</v>
      </c>
      <c r="F17" s="70">
        <v>1348.91</v>
      </c>
      <c r="G17" s="70"/>
      <c r="H17" s="70">
        <v>1015.09</v>
      </c>
      <c r="I17" s="70"/>
      <c r="J17" s="70">
        <v>810.1</v>
      </c>
      <c r="K17" s="70">
        <v>834.75357142415953</v>
      </c>
      <c r="L17" s="70">
        <f t="shared" si="0"/>
        <v>1348.91</v>
      </c>
      <c r="M17" s="70">
        <f t="shared" si="1"/>
        <v>810.1</v>
      </c>
    </row>
    <row r="18" spans="1:23" x14ac:dyDescent="0.35">
      <c r="A18" s="53">
        <v>15</v>
      </c>
      <c r="B18" s="70">
        <v>1002.1117</v>
      </c>
      <c r="C18" s="70">
        <v>816.98</v>
      </c>
      <c r="D18" s="70">
        <v>903.55000000000007</v>
      </c>
      <c r="E18" s="70">
        <v>1024</v>
      </c>
      <c r="F18" s="70">
        <v>1282.8600000000001</v>
      </c>
      <c r="G18" s="70"/>
      <c r="H18" s="70">
        <v>1035.05</v>
      </c>
      <c r="I18" s="70">
        <v>534.51</v>
      </c>
      <c r="J18" s="70">
        <v>851.94</v>
      </c>
      <c r="K18" s="70">
        <v>896.02056667354634</v>
      </c>
      <c r="L18" s="70">
        <f t="shared" si="0"/>
        <v>1282.8600000000001</v>
      </c>
      <c r="M18" s="70">
        <f t="shared" si="1"/>
        <v>534.51</v>
      </c>
    </row>
    <row r="19" spans="1:23" x14ac:dyDescent="0.35">
      <c r="A19" s="53">
        <v>16</v>
      </c>
      <c r="B19" s="70">
        <v>955.61410000000001</v>
      </c>
      <c r="C19" s="70">
        <v>888.99</v>
      </c>
      <c r="D19" s="70">
        <v>903.17000000000007</v>
      </c>
      <c r="E19" s="70">
        <v>1075</v>
      </c>
      <c r="F19" s="70">
        <v>1318.19</v>
      </c>
      <c r="G19" s="70"/>
      <c r="H19" s="70">
        <v>1065.49</v>
      </c>
      <c r="I19" s="70">
        <v>745.83</v>
      </c>
      <c r="J19" s="70">
        <v>851.94</v>
      </c>
      <c r="K19" s="70">
        <v>934.33621528960134</v>
      </c>
      <c r="L19" s="70">
        <f t="shared" si="0"/>
        <v>1318.19</v>
      </c>
      <c r="M19" s="70">
        <f t="shared" si="1"/>
        <v>745.83</v>
      </c>
    </row>
    <row r="20" spans="1:23" x14ac:dyDescent="0.35">
      <c r="A20" s="53">
        <v>17</v>
      </c>
      <c r="B20" s="70">
        <v>934.89110000000005</v>
      </c>
      <c r="C20" s="70">
        <v>950.80000000000007</v>
      </c>
      <c r="D20" s="70">
        <v>920.93000000000006</v>
      </c>
      <c r="E20" s="70">
        <v>868</v>
      </c>
      <c r="F20" s="70">
        <v>1463.26</v>
      </c>
      <c r="G20" s="70"/>
      <c r="H20" s="70">
        <v>1050.75</v>
      </c>
      <c r="I20" s="70"/>
      <c r="J20" s="70">
        <v>863.71</v>
      </c>
      <c r="K20" s="70">
        <v>930.92206229783369</v>
      </c>
      <c r="L20" s="70">
        <f t="shared" si="0"/>
        <v>1463.26</v>
      </c>
      <c r="M20" s="70">
        <f t="shared" si="1"/>
        <v>863.71</v>
      </c>
    </row>
    <row r="21" spans="1:23" x14ac:dyDescent="0.35">
      <c r="A21" s="53">
        <v>18</v>
      </c>
      <c r="B21" s="70">
        <v>976.06090000000006</v>
      </c>
      <c r="C21" s="70">
        <v>912.95</v>
      </c>
      <c r="D21" s="70">
        <v>927.48</v>
      </c>
      <c r="E21" s="70">
        <v>823</v>
      </c>
      <c r="F21" s="70">
        <v>1416.15</v>
      </c>
      <c r="G21" s="70"/>
      <c r="H21" s="70">
        <v>1050</v>
      </c>
      <c r="I21" s="70"/>
      <c r="J21" s="70">
        <v>846.73</v>
      </c>
      <c r="K21" s="70">
        <v>911.40962484299246</v>
      </c>
      <c r="L21" s="70">
        <f t="shared" si="0"/>
        <v>1416.15</v>
      </c>
      <c r="M21" s="70">
        <f t="shared" si="1"/>
        <v>823</v>
      </c>
    </row>
    <row r="22" spans="1:23" x14ac:dyDescent="0.35">
      <c r="A22" s="53">
        <v>19</v>
      </c>
      <c r="B22" s="70">
        <v>978.96510000000001</v>
      </c>
      <c r="C22" s="70">
        <v>922.91</v>
      </c>
      <c r="D22" s="70">
        <v>953.74</v>
      </c>
      <c r="E22" s="70">
        <v>766</v>
      </c>
      <c r="F22" s="70">
        <v>1281.49</v>
      </c>
      <c r="G22" s="70"/>
      <c r="H22" s="70">
        <v>1083.19</v>
      </c>
      <c r="I22" s="70"/>
      <c r="J22" s="70">
        <v>892.81000000000006</v>
      </c>
      <c r="K22" s="70">
        <v>915.67766748538338</v>
      </c>
      <c r="L22" s="70">
        <f t="shared" si="0"/>
        <v>1281.49</v>
      </c>
      <c r="M22" s="70">
        <f t="shared" si="1"/>
        <v>766</v>
      </c>
    </row>
    <row r="23" spans="1:23" x14ac:dyDescent="0.35">
      <c r="A23" s="53">
        <v>20</v>
      </c>
      <c r="B23" s="70">
        <v>934.93200000000002</v>
      </c>
      <c r="C23" s="70">
        <v>888.93000000000006</v>
      </c>
      <c r="D23" s="70">
        <v>958.11</v>
      </c>
      <c r="E23" s="70">
        <v>776</v>
      </c>
      <c r="F23" s="70">
        <v>1272.3700000000001</v>
      </c>
      <c r="G23" s="70"/>
      <c r="H23" s="70">
        <v>1100.03</v>
      </c>
      <c r="I23" s="70"/>
      <c r="J23" s="70">
        <v>825.68000000000006</v>
      </c>
      <c r="K23" s="70">
        <v>906.1963183872399</v>
      </c>
      <c r="L23" s="70">
        <f t="shared" si="0"/>
        <v>1272.3700000000001</v>
      </c>
      <c r="M23" s="70">
        <f t="shared" si="1"/>
        <v>776</v>
      </c>
    </row>
    <row r="24" spans="1:23" x14ac:dyDescent="0.35">
      <c r="A24" s="53">
        <v>21</v>
      </c>
      <c r="B24" s="70">
        <v>967.82900000000006</v>
      </c>
      <c r="C24" s="70">
        <v>866.82</v>
      </c>
      <c r="D24" s="70">
        <v>957.89</v>
      </c>
      <c r="E24" s="70">
        <v>769</v>
      </c>
      <c r="F24" s="70">
        <v>1270.77</v>
      </c>
      <c r="G24" s="70"/>
      <c r="H24" s="70">
        <v>1101.1100000000001</v>
      </c>
      <c r="I24" s="70"/>
      <c r="J24" s="70">
        <v>840</v>
      </c>
      <c r="K24" s="70">
        <v>896.48358979554439</v>
      </c>
      <c r="L24" s="70">
        <f t="shared" si="0"/>
        <v>1270.77</v>
      </c>
      <c r="M24" s="70">
        <f t="shared" si="1"/>
        <v>769</v>
      </c>
    </row>
    <row r="25" spans="1:23" x14ac:dyDescent="0.35">
      <c r="A25" s="53">
        <v>22</v>
      </c>
      <c r="B25" s="70">
        <v>978.3669000000001</v>
      </c>
      <c r="C25" s="70">
        <v>863.47</v>
      </c>
      <c r="D25" s="70">
        <v>946.08</v>
      </c>
      <c r="E25" s="70">
        <v>769</v>
      </c>
      <c r="F25" s="70">
        <v>1232.3800000000001</v>
      </c>
      <c r="G25" s="70"/>
      <c r="H25" s="70">
        <v>1101.1100000000001</v>
      </c>
      <c r="I25" s="70"/>
      <c r="J25" s="70">
        <v>850</v>
      </c>
      <c r="K25" s="70">
        <v>890.1199446235521</v>
      </c>
      <c r="L25" s="70">
        <f t="shared" si="0"/>
        <v>1232.3800000000001</v>
      </c>
      <c r="M25" s="70">
        <f t="shared" si="1"/>
        <v>769</v>
      </c>
    </row>
    <row r="26" spans="1:23" x14ac:dyDescent="0.35">
      <c r="A26" s="53">
        <v>23</v>
      </c>
      <c r="B26" s="70">
        <v>937.9896</v>
      </c>
      <c r="C26" s="70">
        <v>836.41</v>
      </c>
      <c r="D26" s="70">
        <v>932.03</v>
      </c>
      <c r="E26" s="70">
        <v>757</v>
      </c>
      <c r="F26" s="70">
        <v>1213.02</v>
      </c>
      <c r="G26" s="70"/>
      <c r="H26" s="70">
        <v>1092.9000000000001</v>
      </c>
      <c r="I26" s="70"/>
      <c r="J26" s="70">
        <v>814.29</v>
      </c>
      <c r="K26" s="70">
        <v>871.50189197948055</v>
      </c>
      <c r="L26" s="70">
        <f t="shared" si="0"/>
        <v>1213.02</v>
      </c>
      <c r="M26" s="70">
        <f t="shared" si="1"/>
        <v>757</v>
      </c>
    </row>
    <row r="27" spans="1:23" x14ac:dyDescent="0.35">
      <c r="A27" s="53">
        <v>24</v>
      </c>
      <c r="B27" s="70">
        <v>1050.4704000000002</v>
      </c>
      <c r="C27" s="70">
        <v>876.38</v>
      </c>
      <c r="D27" s="70">
        <v>925.71</v>
      </c>
      <c r="E27" s="70">
        <v>749</v>
      </c>
      <c r="F27" s="70">
        <v>1228.8900000000001</v>
      </c>
      <c r="G27" s="70"/>
      <c r="H27" s="70">
        <v>1092.9000000000001</v>
      </c>
      <c r="I27" s="70"/>
      <c r="J27" s="70">
        <v>870.75</v>
      </c>
      <c r="K27" s="70">
        <v>883.36754689310487</v>
      </c>
      <c r="L27" s="70">
        <f t="shared" si="0"/>
        <v>1228.8900000000001</v>
      </c>
      <c r="M27" s="70">
        <f t="shared" si="1"/>
        <v>749</v>
      </c>
    </row>
    <row r="28" spans="1:23" x14ac:dyDescent="0.35">
      <c r="A28" s="53">
        <v>25</v>
      </c>
      <c r="B28" s="70">
        <v>948.08260000000007</v>
      </c>
      <c r="C28" s="70"/>
      <c r="D28" s="70">
        <v>919.9</v>
      </c>
      <c r="E28" s="70">
        <v>748</v>
      </c>
      <c r="F28" s="70">
        <v>1264.6500000000001</v>
      </c>
      <c r="G28" s="70"/>
      <c r="H28" s="70">
        <v>1071.2</v>
      </c>
      <c r="I28" s="70"/>
      <c r="J28" s="70">
        <v>847.5</v>
      </c>
      <c r="K28" s="70">
        <v>880.48002597918492</v>
      </c>
      <c r="L28" s="70">
        <f t="shared" si="0"/>
        <v>1264.6500000000001</v>
      </c>
      <c r="M28" s="70">
        <f t="shared" si="1"/>
        <v>748</v>
      </c>
    </row>
    <row r="29" spans="1:23" x14ac:dyDescent="0.35">
      <c r="A29" s="53">
        <v>26</v>
      </c>
      <c r="B29" s="70">
        <v>1014.6641000000001</v>
      </c>
      <c r="C29" s="70"/>
      <c r="D29" s="70">
        <v>917.25</v>
      </c>
      <c r="E29" s="70">
        <v>748</v>
      </c>
      <c r="F29" s="70">
        <v>1210.3399999999999</v>
      </c>
      <c r="G29" s="70"/>
      <c r="H29" s="70">
        <v>1072.5</v>
      </c>
      <c r="I29" s="70"/>
      <c r="J29" s="70">
        <v>823.74</v>
      </c>
      <c r="K29" s="70">
        <v>879.04120748973878</v>
      </c>
      <c r="L29" s="70">
        <f t="shared" si="0"/>
        <v>1210.3399999999999</v>
      </c>
      <c r="M29" s="70">
        <f t="shared" si="1"/>
        <v>748</v>
      </c>
    </row>
    <row r="30" spans="1:23" x14ac:dyDescent="0.35">
      <c r="A30" s="53">
        <v>27</v>
      </c>
      <c r="B30" s="70"/>
      <c r="C30" s="70"/>
      <c r="D30" s="70">
        <v>1010.5</v>
      </c>
      <c r="E30" s="70">
        <v>749</v>
      </c>
      <c r="F30" s="70">
        <v>1183.69</v>
      </c>
      <c r="G30" s="70"/>
      <c r="H30" s="70">
        <v>1032.51</v>
      </c>
      <c r="I30" s="70"/>
      <c r="J30" s="70">
        <v>830.47</v>
      </c>
      <c r="K30" s="70">
        <v>905.47696754655124</v>
      </c>
      <c r="L30" s="70">
        <f t="shared" si="0"/>
        <v>1183.69</v>
      </c>
      <c r="M30" s="70">
        <f t="shared" si="1"/>
        <v>749</v>
      </c>
      <c r="O30" s="57"/>
    </row>
    <row r="31" spans="1:23" x14ac:dyDescent="0.35">
      <c r="A31" s="53">
        <v>28</v>
      </c>
      <c r="B31" s="70">
        <v>862.82339999999999</v>
      </c>
      <c r="C31" s="70"/>
      <c r="D31" s="70">
        <v>998.2</v>
      </c>
      <c r="E31" s="70">
        <v>749</v>
      </c>
      <c r="F31" s="70">
        <v>1197.81</v>
      </c>
      <c r="G31" s="70"/>
      <c r="H31" s="70">
        <v>1035.8499999999999</v>
      </c>
      <c r="I31" s="70"/>
      <c r="J31" s="70">
        <v>881.44</v>
      </c>
      <c r="K31" s="70">
        <v>901.90648107282141</v>
      </c>
      <c r="L31" s="70">
        <f t="shared" si="0"/>
        <v>1197.81</v>
      </c>
      <c r="M31" s="70">
        <f t="shared" si="1"/>
        <v>749</v>
      </c>
      <c r="N31" s="49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35">
      <c r="A32" s="53">
        <v>29</v>
      </c>
      <c r="B32" s="70"/>
      <c r="C32" s="70"/>
      <c r="D32" s="70">
        <v>957.9</v>
      </c>
      <c r="E32" s="70">
        <v>775</v>
      </c>
      <c r="F32" s="70">
        <v>1151.3500000000001</v>
      </c>
      <c r="G32" s="70">
        <v>1053.6926000000001</v>
      </c>
      <c r="H32" s="70">
        <v>1035.8499999999999</v>
      </c>
      <c r="I32" s="70"/>
      <c r="J32" s="70">
        <v>821.9</v>
      </c>
      <c r="K32" s="70">
        <v>893.22941385199817</v>
      </c>
      <c r="L32" s="70">
        <f t="shared" si="0"/>
        <v>1151.3500000000001</v>
      </c>
      <c r="M32" s="70">
        <f t="shared" si="1"/>
        <v>775</v>
      </c>
    </row>
    <row r="33" spans="1:13" x14ac:dyDescent="0.35">
      <c r="A33" s="53">
        <v>30</v>
      </c>
      <c r="B33" s="70">
        <v>911.99510000000009</v>
      </c>
      <c r="C33" s="70"/>
      <c r="D33" s="70">
        <v>932.5</v>
      </c>
      <c r="E33" s="70">
        <v>778</v>
      </c>
      <c r="F33" s="70">
        <v>1176.69</v>
      </c>
      <c r="G33" s="70"/>
      <c r="H33" s="70">
        <v>991.96</v>
      </c>
      <c r="I33" s="70"/>
      <c r="J33" s="70">
        <v>823.11</v>
      </c>
      <c r="K33" s="70">
        <v>884.96557211047764</v>
      </c>
      <c r="L33" s="70">
        <f t="shared" si="0"/>
        <v>1176.69</v>
      </c>
      <c r="M33" s="70">
        <f t="shared" si="1"/>
        <v>778</v>
      </c>
    </row>
    <row r="34" spans="1:13" x14ac:dyDescent="0.35">
      <c r="A34" s="53">
        <v>31</v>
      </c>
      <c r="B34" s="70">
        <v>842.60149999999999</v>
      </c>
      <c r="C34" s="70"/>
      <c r="D34" s="70">
        <v>933.6</v>
      </c>
      <c r="E34" s="70">
        <v>803</v>
      </c>
      <c r="F34" s="70">
        <v>1215.96</v>
      </c>
      <c r="G34" s="70"/>
      <c r="H34" s="70">
        <v>1012.6800000000001</v>
      </c>
      <c r="I34" s="70"/>
      <c r="J34" s="70">
        <v>868.85</v>
      </c>
      <c r="K34" s="70">
        <v>890.43397256183562</v>
      </c>
      <c r="L34" s="70">
        <f t="shared" si="0"/>
        <v>1215.96</v>
      </c>
      <c r="M34" s="70">
        <f t="shared" si="1"/>
        <v>803</v>
      </c>
    </row>
    <row r="35" spans="1:13" x14ac:dyDescent="0.35">
      <c r="A35" s="53">
        <v>32</v>
      </c>
      <c r="B35" s="70"/>
      <c r="C35" s="70"/>
      <c r="D35" s="70">
        <v>916.30000000000007</v>
      </c>
      <c r="E35" s="70">
        <v>803</v>
      </c>
      <c r="F35" s="70">
        <v>1201.17</v>
      </c>
      <c r="G35" s="70"/>
      <c r="H35" s="70">
        <v>1017.0600000000001</v>
      </c>
      <c r="I35" s="70"/>
      <c r="J35" s="70">
        <v>862.01</v>
      </c>
      <c r="K35" s="70">
        <v>885.10952881734011</v>
      </c>
      <c r="L35" s="70">
        <f t="shared" si="0"/>
        <v>1201.17</v>
      </c>
      <c r="M35" s="70">
        <f t="shared" si="1"/>
        <v>803</v>
      </c>
    </row>
    <row r="36" spans="1:13" x14ac:dyDescent="0.35">
      <c r="A36" s="53">
        <v>33</v>
      </c>
      <c r="B36" s="70">
        <v>951.22200000000009</v>
      </c>
      <c r="C36" s="70"/>
      <c r="D36" s="70">
        <v>903.5</v>
      </c>
      <c r="E36" s="70">
        <v>803</v>
      </c>
      <c r="F36" s="70"/>
      <c r="G36" s="70"/>
      <c r="H36" s="70">
        <v>1017.0600000000001</v>
      </c>
      <c r="I36" s="70"/>
      <c r="J36" s="70">
        <v>826.18000000000006</v>
      </c>
      <c r="K36" s="70">
        <v>881.26576190952301</v>
      </c>
      <c r="L36" s="70">
        <f t="shared" si="0"/>
        <v>1017.0600000000001</v>
      </c>
      <c r="M36" s="70">
        <f t="shared" si="1"/>
        <v>803</v>
      </c>
    </row>
    <row r="37" spans="1:13" x14ac:dyDescent="0.35">
      <c r="A37" s="53">
        <v>34</v>
      </c>
      <c r="B37" s="70">
        <v>930.84670000000006</v>
      </c>
      <c r="C37" s="70"/>
      <c r="D37" s="70">
        <v>927.30000000000007</v>
      </c>
      <c r="E37" s="70">
        <v>803</v>
      </c>
      <c r="F37" s="70"/>
      <c r="G37" s="70"/>
      <c r="H37" s="70">
        <v>1017.0600000000001</v>
      </c>
      <c r="I37" s="70"/>
      <c r="J37" s="70">
        <v>851.24</v>
      </c>
      <c r="K37" s="70">
        <v>888.48102810851958</v>
      </c>
      <c r="L37" s="70">
        <f t="shared" si="0"/>
        <v>1017.0600000000001</v>
      </c>
      <c r="M37" s="70">
        <f t="shared" si="1"/>
        <v>803</v>
      </c>
    </row>
    <row r="38" spans="1:13" x14ac:dyDescent="0.35">
      <c r="A38" s="53">
        <v>35</v>
      </c>
      <c r="B38" s="70">
        <v>853.87570000000005</v>
      </c>
      <c r="C38" s="70"/>
      <c r="D38" s="70">
        <v>918.15</v>
      </c>
      <c r="E38" s="70">
        <v>817</v>
      </c>
      <c r="F38" s="70">
        <v>1230.45</v>
      </c>
      <c r="G38" s="70"/>
      <c r="H38" s="70">
        <v>1003.52</v>
      </c>
      <c r="I38" s="70"/>
      <c r="J38" s="70">
        <v>870.29</v>
      </c>
      <c r="K38" s="70">
        <v>887.84302857429668</v>
      </c>
      <c r="L38" s="70">
        <f t="shared" si="0"/>
        <v>1230.45</v>
      </c>
      <c r="M38" s="70">
        <f t="shared" si="1"/>
        <v>817</v>
      </c>
    </row>
    <row r="39" spans="1:13" x14ac:dyDescent="0.35">
      <c r="A39" s="53">
        <v>36</v>
      </c>
      <c r="B39" s="70">
        <v>966.3565000000001</v>
      </c>
      <c r="C39" s="70"/>
      <c r="D39" s="70">
        <v>879.9</v>
      </c>
      <c r="E39" s="70">
        <v>819</v>
      </c>
      <c r="F39" s="70">
        <v>1227.79</v>
      </c>
      <c r="G39" s="70"/>
      <c r="H39" s="70">
        <v>1000.85</v>
      </c>
      <c r="I39" s="70"/>
      <c r="J39" s="70">
        <v>853.4</v>
      </c>
      <c r="K39" s="70">
        <v>876.55777758115971</v>
      </c>
      <c r="L39" s="70">
        <f t="shared" si="0"/>
        <v>1227.79</v>
      </c>
      <c r="M39" s="70">
        <f t="shared" si="1"/>
        <v>819</v>
      </c>
    </row>
    <row r="40" spans="1:13" x14ac:dyDescent="0.35">
      <c r="A40" s="53">
        <v>37</v>
      </c>
      <c r="B40" s="70"/>
      <c r="C40" s="70"/>
      <c r="D40" s="70">
        <v>946.2</v>
      </c>
      <c r="E40" s="70">
        <v>838</v>
      </c>
      <c r="F40" s="70">
        <v>1238.3600000000001</v>
      </c>
      <c r="G40" s="70"/>
      <c r="H40" s="70">
        <v>1032.51</v>
      </c>
      <c r="I40" s="70"/>
      <c r="J40" s="70">
        <v>832.27</v>
      </c>
      <c r="K40" s="70">
        <v>900.81231094812381</v>
      </c>
      <c r="L40" s="70">
        <f t="shared" si="0"/>
        <v>1238.3600000000001</v>
      </c>
      <c r="M40" s="70">
        <f t="shared" si="1"/>
        <v>832.27</v>
      </c>
    </row>
    <row r="41" spans="1:13" x14ac:dyDescent="0.35">
      <c r="A41" s="53">
        <v>38</v>
      </c>
      <c r="B41" s="70">
        <v>966.3565000000001</v>
      </c>
      <c r="C41" s="70"/>
      <c r="D41" s="70">
        <v>969.6</v>
      </c>
      <c r="E41" s="70">
        <v>838</v>
      </c>
      <c r="F41" s="70">
        <v>1236.55</v>
      </c>
      <c r="G41" s="70"/>
      <c r="H41" s="70">
        <v>1053.29</v>
      </c>
      <c r="I41" s="70"/>
      <c r="J41" s="70">
        <v>838.54</v>
      </c>
      <c r="K41" s="70">
        <v>908.49747744172419</v>
      </c>
      <c r="L41" s="70">
        <f t="shared" si="0"/>
        <v>1236.55</v>
      </c>
      <c r="M41" s="70">
        <f t="shared" si="1"/>
        <v>838</v>
      </c>
    </row>
    <row r="42" spans="1:13" x14ac:dyDescent="0.35">
      <c r="A42" s="53">
        <v>39</v>
      </c>
      <c r="B42" s="70">
        <v>971.39280000000008</v>
      </c>
      <c r="C42" s="70"/>
      <c r="D42" s="70">
        <v>964.9</v>
      </c>
      <c r="E42" s="70">
        <v>864</v>
      </c>
      <c r="F42" s="70">
        <v>1243.6200000000001</v>
      </c>
      <c r="G42" s="70"/>
      <c r="H42" s="70">
        <v>1051.95</v>
      </c>
      <c r="I42" s="70"/>
      <c r="J42" s="70">
        <v>797.6</v>
      </c>
      <c r="K42" s="70">
        <v>911.21209353675215</v>
      </c>
      <c r="L42" s="70">
        <f t="shared" si="0"/>
        <v>1243.6200000000001</v>
      </c>
      <c r="M42" s="70">
        <f t="shared" si="1"/>
        <v>797.6</v>
      </c>
    </row>
    <row r="43" spans="1:13" x14ac:dyDescent="0.35">
      <c r="A43" s="53">
        <v>40</v>
      </c>
      <c r="B43" s="70">
        <v>721.85300000000007</v>
      </c>
      <c r="C43" s="70"/>
      <c r="D43" s="70">
        <v>986</v>
      </c>
      <c r="E43" s="70">
        <v>915</v>
      </c>
      <c r="F43" s="70">
        <v>1244.6500000000001</v>
      </c>
      <c r="G43" s="70"/>
      <c r="H43" s="70">
        <v>1078.23</v>
      </c>
      <c r="I43" s="70"/>
      <c r="J43" s="70">
        <v>829.25</v>
      </c>
      <c r="K43" s="70">
        <v>962.93090002912811</v>
      </c>
      <c r="L43" s="70">
        <f t="shared" si="0"/>
        <v>1244.6500000000001</v>
      </c>
      <c r="M43" s="70">
        <f t="shared" si="1"/>
        <v>721.85300000000007</v>
      </c>
    </row>
    <row r="44" spans="1:13" x14ac:dyDescent="0.35">
      <c r="A44" s="53">
        <v>41</v>
      </c>
      <c r="B44" s="70">
        <v>978.101</v>
      </c>
      <c r="C44" s="70"/>
      <c r="D44" s="70">
        <v>989.2</v>
      </c>
      <c r="E44" s="70">
        <v>918</v>
      </c>
      <c r="F44" s="70">
        <v>1235.1500000000001</v>
      </c>
      <c r="G44" s="70"/>
      <c r="H44" s="70">
        <v>1077.9000000000001</v>
      </c>
      <c r="I44" s="70"/>
      <c r="J44" s="70">
        <v>866.63</v>
      </c>
      <c r="K44" s="70">
        <v>964.4691345994205</v>
      </c>
      <c r="L44" s="70">
        <f t="shared" si="0"/>
        <v>1235.1500000000001</v>
      </c>
      <c r="M44" s="70">
        <f t="shared" si="1"/>
        <v>866.63</v>
      </c>
    </row>
    <row r="45" spans="1:13" x14ac:dyDescent="0.35">
      <c r="A45" s="53">
        <v>42</v>
      </c>
      <c r="B45" s="70"/>
      <c r="C45" s="70"/>
      <c r="D45" s="70">
        <v>992.9</v>
      </c>
      <c r="E45" s="70">
        <v>907</v>
      </c>
      <c r="F45" s="70">
        <v>1246.03</v>
      </c>
      <c r="G45" s="70"/>
      <c r="H45" s="70">
        <v>1052.82</v>
      </c>
      <c r="I45" s="70"/>
      <c r="J45" s="70">
        <v>858.83</v>
      </c>
      <c r="K45" s="70">
        <v>963.10514173848276</v>
      </c>
      <c r="L45" s="70">
        <f t="shared" si="0"/>
        <v>1246.03</v>
      </c>
      <c r="M45" s="70">
        <f t="shared" si="1"/>
        <v>858.83</v>
      </c>
    </row>
    <row r="46" spans="1:13" x14ac:dyDescent="0.35">
      <c r="A46" s="53">
        <v>43</v>
      </c>
      <c r="B46" s="70"/>
      <c r="C46" s="70">
        <v>894.61</v>
      </c>
      <c r="D46" s="70">
        <v>1021.2</v>
      </c>
      <c r="E46" s="70">
        <v>1006</v>
      </c>
      <c r="F46" s="70">
        <v>1241.47</v>
      </c>
      <c r="G46" s="70"/>
      <c r="H46" s="70">
        <v>1095.4100000000001</v>
      </c>
      <c r="I46" s="70"/>
      <c r="J46" s="70">
        <v>819.49</v>
      </c>
      <c r="K46" s="70">
        <v>961.35431182270054</v>
      </c>
      <c r="L46" s="70">
        <f t="shared" si="0"/>
        <v>1241.47</v>
      </c>
      <c r="M46" s="70">
        <f t="shared" si="1"/>
        <v>819.49</v>
      </c>
    </row>
    <row r="47" spans="1:13" x14ac:dyDescent="0.35">
      <c r="A47" s="53">
        <v>44</v>
      </c>
      <c r="B47" s="70">
        <v>950.8488000000001</v>
      </c>
      <c r="C47" s="70">
        <v>889.18000000000006</v>
      </c>
      <c r="D47" s="70">
        <v>1048</v>
      </c>
      <c r="E47" s="70">
        <v>1019</v>
      </c>
      <c r="F47" s="70">
        <v>1250.21</v>
      </c>
      <c r="G47" s="70"/>
      <c r="H47" s="70">
        <v>1121.71</v>
      </c>
      <c r="I47" s="70"/>
      <c r="J47" s="70">
        <v>856.03</v>
      </c>
      <c r="K47" s="70">
        <v>969.8118439058095</v>
      </c>
      <c r="L47" s="70">
        <f t="shared" si="0"/>
        <v>1250.21</v>
      </c>
      <c r="M47" s="70">
        <f t="shared" si="1"/>
        <v>856.03</v>
      </c>
    </row>
    <row r="48" spans="1:13" x14ac:dyDescent="0.35">
      <c r="A48" s="53">
        <v>45</v>
      </c>
      <c r="B48" s="70"/>
      <c r="C48" s="70">
        <v>881</v>
      </c>
      <c r="D48" s="70">
        <v>1075.7</v>
      </c>
      <c r="E48" s="70">
        <v>1045</v>
      </c>
      <c r="F48" s="70">
        <v>1243.69</v>
      </c>
      <c r="G48" s="70"/>
      <c r="H48" s="70">
        <v>1154.21</v>
      </c>
      <c r="I48" s="70"/>
      <c r="J48" s="70">
        <v>855.94</v>
      </c>
      <c r="K48" s="70">
        <v>979.31051866790892</v>
      </c>
      <c r="L48" s="70">
        <f t="shared" si="0"/>
        <v>1243.69</v>
      </c>
      <c r="M48" s="70">
        <f t="shared" si="1"/>
        <v>855.94</v>
      </c>
    </row>
    <row r="49" spans="1:24" x14ac:dyDescent="0.35">
      <c r="A49" s="53">
        <v>46</v>
      </c>
      <c r="B49" s="70">
        <v>940.2188000000001</v>
      </c>
      <c r="C49" s="70">
        <v>892.47</v>
      </c>
      <c r="D49" s="70">
        <v>1147.4000000000001</v>
      </c>
      <c r="E49" s="70">
        <v>1047</v>
      </c>
      <c r="F49" s="70">
        <v>1265.6100000000001</v>
      </c>
      <c r="G49" s="70"/>
      <c r="H49" s="70">
        <v>1182.33</v>
      </c>
      <c r="I49" s="70"/>
      <c r="J49" s="70">
        <v>895</v>
      </c>
      <c r="K49" s="70">
        <v>1008.1350055203864</v>
      </c>
      <c r="L49" s="70">
        <f t="shared" si="0"/>
        <v>1265.6100000000001</v>
      </c>
      <c r="M49" s="70">
        <f t="shared" si="1"/>
        <v>892.47</v>
      </c>
    </row>
    <row r="50" spans="1:24" x14ac:dyDescent="0.35">
      <c r="A50" s="53">
        <v>47</v>
      </c>
      <c r="B50" s="70">
        <v>927.99369999999999</v>
      </c>
      <c r="C50" s="70"/>
      <c r="D50" s="70">
        <v>1170.9000000000001</v>
      </c>
      <c r="E50" s="70">
        <v>1061</v>
      </c>
      <c r="F50" s="70">
        <v>1287.57</v>
      </c>
      <c r="G50" s="70"/>
      <c r="H50" s="70">
        <v>1188.1670000000001</v>
      </c>
      <c r="I50" s="70"/>
      <c r="J50" s="70">
        <v>890.74</v>
      </c>
      <c r="K50" s="70">
        <v>1017.9063944144568</v>
      </c>
      <c r="L50" s="70">
        <f t="shared" si="0"/>
        <v>1287.57</v>
      </c>
      <c r="M50" s="70">
        <f t="shared" si="1"/>
        <v>890.74</v>
      </c>
    </row>
    <row r="51" spans="1:24" x14ac:dyDescent="0.35">
      <c r="A51" s="53">
        <v>48</v>
      </c>
      <c r="B51" s="70">
        <v>961.24350000000004</v>
      </c>
      <c r="C51" s="70"/>
      <c r="D51" s="70">
        <v>1201.9000000000001</v>
      </c>
      <c r="E51" s="70">
        <v>1064</v>
      </c>
      <c r="F51" s="70">
        <v>1300.46</v>
      </c>
      <c r="G51" s="70"/>
      <c r="H51" s="70">
        <v>1188.17</v>
      </c>
      <c r="I51" s="70"/>
      <c r="J51" s="70">
        <v>864.02</v>
      </c>
      <c r="K51" s="70">
        <v>1026.6662937874548</v>
      </c>
      <c r="L51" s="70">
        <f t="shared" si="0"/>
        <v>1300.46</v>
      </c>
      <c r="M51" s="70">
        <f t="shared" si="1"/>
        <v>864.02</v>
      </c>
    </row>
    <row r="52" spans="1:24" x14ac:dyDescent="0.35">
      <c r="A52" s="53">
        <v>49</v>
      </c>
      <c r="B52" s="70"/>
      <c r="C52" s="70"/>
      <c r="D52" s="70">
        <v>1215.7</v>
      </c>
      <c r="E52" s="70">
        <v>1073</v>
      </c>
      <c r="F52" s="70">
        <v>1333.3500000000001</v>
      </c>
      <c r="G52" s="70"/>
      <c r="H52" s="70">
        <v>1292.56</v>
      </c>
      <c r="I52" s="70"/>
      <c r="J52" s="70">
        <v>875.92000000000007</v>
      </c>
      <c r="K52" s="70">
        <v>1036.021195887565</v>
      </c>
      <c r="L52" s="70">
        <f t="shared" si="0"/>
        <v>1333.3500000000001</v>
      </c>
      <c r="M52" s="70">
        <f t="shared" si="1"/>
        <v>875.92000000000007</v>
      </c>
    </row>
    <row r="53" spans="1:24" x14ac:dyDescent="0.35">
      <c r="A53" s="53">
        <v>50</v>
      </c>
      <c r="B53" s="70">
        <v>916.5354000000001</v>
      </c>
      <c r="C53" s="70"/>
      <c r="D53" s="70">
        <v>1239.6000000000001</v>
      </c>
      <c r="E53" s="70">
        <v>1065</v>
      </c>
      <c r="F53" s="70">
        <v>1335.66</v>
      </c>
      <c r="G53" s="70"/>
      <c r="H53" s="70">
        <v>1305.56</v>
      </c>
      <c r="I53" s="70"/>
      <c r="J53" s="70">
        <v>886.17000000000007</v>
      </c>
      <c r="K53" s="70">
        <v>1042.3428334234036</v>
      </c>
      <c r="L53" s="70">
        <f t="shared" si="0"/>
        <v>1335.66</v>
      </c>
      <c r="M53" s="70">
        <f t="shared" si="1"/>
        <v>886.17000000000007</v>
      </c>
    </row>
    <row r="54" spans="1:24" x14ac:dyDescent="0.35">
      <c r="A54" s="53">
        <v>51</v>
      </c>
      <c r="B54" s="70">
        <v>886.60910000000001</v>
      </c>
      <c r="C54" s="70"/>
      <c r="D54" s="70"/>
      <c r="E54" s="70">
        <v>1096</v>
      </c>
      <c r="F54" s="70" t="s">
        <v>51</v>
      </c>
      <c r="G54" s="70"/>
      <c r="H54" s="70">
        <v>1268.32</v>
      </c>
      <c r="I54" s="70"/>
      <c r="J54" s="70">
        <v>876.01</v>
      </c>
      <c r="K54" s="70">
        <v>1023.4935620764294</v>
      </c>
      <c r="L54" s="70">
        <f t="shared" si="0"/>
        <v>1268.32</v>
      </c>
      <c r="M54" s="70">
        <f t="shared" si="1"/>
        <v>876.01</v>
      </c>
    </row>
    <row r="55" spans="1:24" x14ac:dyDescent="0.35">
      <c r="A55" s="53">
        <v>52</v>
      </c>
      <c r="B55" s="70">
        <v>919.58280000000002</v>
      </c>
      <c r="C55" s="70"/>
      <c r="D55" s="70"/>
      <c r="E55" s="70">
        <v>1096</v>
      </c>
      <c r="F55" s="70" t="s">
        <v>51</v>
      </c>
      <c r="G55" s="70"/>
      <c r="H55" s="70">
        <v>1268.32</v>
      </c>
      <c r="I55" s="70"/>
      <c r="J55" s="70">
        <v>861.75</v>
      </c>
      <c r="K55" s="70">
        <v>1017.1294910842654</v>
      </c>
      <c r="L55" s="70">
        <f t="shared" si="0"/>
        <v>1268.32</v>
      </c>
      <c r="M55" s="70">
        <f t="shared" si="1"/>
        <v>861.75</v>
      </c>
    </row>
    <row r="58" spans="1:24" x14ac:dyDescent="0.35">
      <c r="A58" t="s">
        <v>76</v>
      </c>
      <c r="B58" s="1"/>
      <c r="C58" s="1"/>
      <c r="D58" s="1"/>
      <c r="E58" s="1"/>
      <c r="F58" s="1"/>
      <c r="G58" s="1"/>
      <c r="H58" s="1"/>
      <c r="I58" s="1"/>
    </row>
    <row r="60" spans="1:24" x14ac:dyDescent="0.35">
      <c r="A60" s="54" t="s">
        <v>9</v>
      </c>
      <c r="B60" s="51" t="s">
        <v>55</v>
      </c>
      <c r="C60" s="51" t="s">
        <v>24</v>
      </c>
      <c r="D60" s="51" t="s">
        <v>16</v>
      </c>
      <c r="E60" s="51" t="s">
        <v>25</v>
      </c>
      <c r="F60" s="51" t="s">
        <v>18</v>
      </c>
      <c r="G60" s="51" t="s">
        <v>26</v>
      </c>
      <c r="H60" s="51" t="s">
        <v>17</v>
      </c>
      <c r="I60" s="51" t="s">
        <v>27</v>
      </c>
      <c r="J60" s="51" t="s">
        <v>28</v>
      </c>
      <c r="K60" s="51" t="s">
        <v>29</v>
      </c>
      <c r="L60" s="51" t="s">
        <v>30</v>
      </c>
      <c r="M60" s="51" t="s">
        <v>31</v>
      </c>
      <c r="N60" s="51" t="s">
        <v>52</v>
      </c>
      <c r="O60" s="55" t="s">
        <v>20</v>
      </c>
      <c r="P60" s="55" t="s">
        <v>32</v>
      </c>
      <c r="Q60" s="55" t="s">
        <v>33</v>
      </c>
      <c r="R60" s="55" t="s">
        <v>34</v>
      </c>
      <c r="S60" s="55" t="s">
        <v>21</v>
      </c>
      <c r="T60" s="55" t="s">
        <v>23</v>
      </c>
      <c r="U60" s="51" t="s">
        <v>56</v>
      </c>
      <c r="V60" s="51" t="s">
        <v>57</v>
      </c>
    </row>
    <row r="61" spans="1:24" x14ac:dyDescent="0.35">
      <c r="A61" s="56">
        <v>1</v>
      </c>
      <c r="B61" s="71">
        <v>854.7</v>
      </c>
      <c r="C61" s="71"/>
      <c r="D61" s="71">
        <v>955.02</v>
      </c>
      <c r="E61" s="71">
        <v>1064</v>
      </c>
      <c r="F61" s="71">
        <v>1277.3</v>
      </c>
      <c r="G61" s="71">
        <v>862.15</v>
      </c>
      <c r="H61" s="70">
        <v>863</v>
      </c>
      <c r="I61" s="70">
        <v>939</v>
      </c>
      <c r="J61" s="70">
        <v>559.64</v>
      </c>
      <c r="K61" s="70">
        <v>660.62</v>
      </c>
      <c r="L61" s="70"/>
      <c r="M61" s="70">
        <v>679</v>
      </c>
      <c r="N61" s="70"/>
      <c r="O61" s="70">
        <v>849.67000000000007</v>
      </c>
      <c r="P61" s="70"/>
      <c r="Q61" s="70">
        <v>555</v>
      </c>
      <c r="R61" s="70">
        <v>678.65309999999999</v>
      </c>
      <c r="S61" s="70">
        <v>800</v>
      </c>
      <c r="T61" s="70">
        <v>939.08782319584645</v>
      </c>
      <c r="U61" s="70">
        <f>MAX(B61:S61)</f>
        <v>1277.3</v>
      </c>
      <c r="V61" s="70">
        <f>MIN(B61:S61)</f>
        <v>555</v>
      </c>
      <c r="W61" s="60"/>
      <c r="X61" s="60"/>
    </row>
    <row r="62" spans="1:24" x14ac:dyDescent="0.35">
      <c r="A62" s="56">
        <v>2</v>
      </c>
      <c r="B62" s="71">
        <v>838.6</v>
      </c>
      <c r="C62" s="71"/>
      <c r="D62" s="71">
        <v>949.96</v>
      </c>
      <c r="E62" s="71">
        <v>1047</v>
      </c>
      <c r="F62" s="71">
        <v>1384.99</v>
      </c>
      <c r="G62" s="71">
        <v>875.46</v>
      </c>
      <c r="H62" s="70">
        <v>854</v>
      </c>
      <c r="I62" s="70">
        <v>935</v>
      </c>
      <c r="J62" s="70">
        <v>611.41</v>
      </c>
      <c r="K62" s="70">
        <v>556.38</v>
      </c>
      <c r="L62" s="70"/>
      <c r="M62" s="70">
        <v>725</v>
      </c>
      <c r="N62" s="70"/>
      <c r="O62" s="70">
        <v>821.67000000000007</v>
      </c>
      <c r="P62" s="70">
        <v>301.56299999999999</v>
      </c>
      <c r="Q62" s="70">
        <v>555</v>
      </c>
      <c r="R62" s="70">
        <v>730.91570000000002</v>
      </c>
      <c r="S62" s="70">
        <v>846.80000000000007</v>
      </c>
      <c r="T62" s="70">
        <v>941.24135952623999</v>
      </c>
      <c r="U62" s="70">
        <f t="shared" ref="U62:U112" si="2">MAX(B62:S62)</f>
        <v>1384.99</v>
      </c>
      <c r="V62" s="70">
        <f t="shared" ref="V62:V112" si="3">MIN(B62:S62)</f>
        <v>301.56299999999999</v>
      </c>
      <c r="W62" s="60"/>
      <c r="X62" s="60"/>
    </row>
    <row r="63" spans="1:24" x14ac:dyDescent="0.35">
      <c r="A63" s="56">
        <v>3</v>
      </c>
      <c r="B63" s="71">
        <v>838.5</v>
      </c>
      <c r="C63" s="71">
        <v>854.1</v>
      </c>
      <c r="D63" s="71">
        <v>945.16</v>
      </c>
      <c r="E63" s="71">
        <v>1043</v>
      </c>
      <c r="F63" s="71"/>
      <c r="G63" s="71">
        <v>904.76</v>
      </c>
      <c r="H63" s="70">
        <v>848</v>
      </c>
      <c r="I63" s="70">
        <v>931</v>
      </c>
      <c r="J63" s="70">
        <v>628.11</v>
      </c>
      <c r="K63" s="70">
        <v>565.76</v>
      </c>
      <c r="L63" s="70"/>
      <c r="M63" s="70">
        <v>678</v>
      </c>
      <c r="N63" s="70"/>
      <c r="O63" s="70">
        <v>821.67000000000007</v>
      </c>
      <c r="P63" s="70">
        <v>862.19310000000007</v>
      </c>
      <c r="Q63" s="70">
        <v>555</v>
      </c>
      <c r="R63" s="70">
        <v>702.23440000000005</v>
      </c>
      <c r="S63" s="70">
        <v>837.67000000000007</v>
      </c>
      <c r="T63" s="70">
        <v>949.39332822871791</v>
      </c>
      <c r="U63" s="70">
        <f t="shared" si="2"/>
        <v>1043</v>
      </c>
      <c r="V63" s="70">
        <f t="shared" si="3"/>
        <v>555</v>
      </c>
      <c r="W63" s="60"/>
      <c r="X63" s="60"/>
    </row>
    <row r="64" spans="1:24" x14ac:dyDescent="0.35">
      <c r="A64" s="56">
        <v>4</v>
      </c>
      <c r="B64" s="71">
        <v>839.1</v>
      </c>
      <c r="C64" s="71">
        <v>911.63</v>
      </c>
      <c r="D64" s="71">
        <v>945.86</v>
      </c>
      <c r="E64" s="71">
        <v>1031</v>
      </c>
      <c r="F64" s="71"/>
      <c r="G64" s="71">
        <v>892.45</v>
      </c>
      <c r="H64" s="70">
        <v>844</v>
      </c>
      <c r="I64" s="70">
        <v>929</v>
      </c>
      <c r="J64" s="70">
        <v>674.71</v>
      </c>
      <c r="K64" s="70"/>
      <c r="L64" s="70"/>
      <c r="M64" s="70">
        <v>712</v>
      </c>
      <c r="N64" s="70"/>
      <c r="O64" s="70">
        <v>860</v>
      </c>
      <c r="P64" s="70">
        <v>301.41669999999999</v>
      </c>
      <c r="Q64" s="70">
        <v>555</v>
      </c>
      <c r="R64" s="70">
        <v>738.43820000000005</v>
      </c>
      <c r="S64" s="70">
        <v>839.93000000000006</v>
      </c>
      <c r="T64" s="70">
        <v>935.2238815502086</v>
      </c>
      <c r="U64" s="70">
        <f t="shared" si="2"/>
        <v>1031</v>
      </c>
      <c r="V64" s="70">
        <f t="shared" si="3"/>
        <v>301.41669999999999</v>
      </c>
      <c r="W64" s="60"/>
      <c r="X64" s="60"/>
    </row>
    <row r="65" spans="1:24" x14ac:dyDescent="0.35">
      <c r="A65" s="56">
        <v>5</v>
      </c>
      <c r="B65" s="71">
        <v>857.4</v>
      </c>
      <c r="C65" s="71">
        <v>1040.48</v>
      </c>
      <c r="D65" s="71">
        <v>946.08</v>
      </c>
      <c r="E65" s="71">
        <v>1011</v>
      </c>
      <c r="F65" s="71">
        <v>1224.4100000000001</v>
      </c>
      <c r="G65" s="71">
        <v>864.30000000000007</v>
      </c>
      <c r="H65" s="70">
        <v>848</v>
      </c>
      <c r="I65" s="70">
        <v>927</v>
      </c>
      <c r="J65" s="70">
        <v>625.63</v>
      </c>
      <c r="K65" s="70">
        <v>655.94</v>
      </c>
      <c r="L65" s="70"/>
      <c r="M65" s="70">
        <v>697</v>
      </c>
      <c r="N65" s="70"/>
      <c r="O65" s="70">
        <v>856.67000000000007</v>
      </c>
      <c r="P65" s="70">
        <v>456.45050000000003</v>
      </c>
      <c r="Q65" s="70">
        <v>543</v>
      </c>
      <c r="R65" s="70">
        <v>739.25520000000006</v>
      </c>
      <c r="S65" s="70">
        <v>847.65</v>
      </c>
      <c r="T65" s="70">
        <v>936.81109207935094</v>
      </c>
      <c r="U65" s="70">
        <f t="shared" si="2"/>
        <v>1224.4100000000001</v>
      </c>
      <c r="V65" s="70">
        <f t="shared" si="3"/>
        <v>456.45050000000003</v>
      </c>
      <c r="W65" s="60"/>
      <c r="X65" s="60"/>
    </row>
    <row r="66" spans="1:24" x14ac:dyDescent="0.35">
      <c r="A66" s="56">
        <v>6</v>
      </c>
      <c r="B66" s="71">
        <v>906.5</v>
      </c>
      <c r="C66" s="71"/>
      <c r="D66" s="71">
        <v>948.24</v>
      </c>
      <c r="E66" s="71">
        <v>987</v>
      </c>
      <c r="F66" s="71"/>
      <c r="G66" s="71">
        <v>864.52</v>
      </c>
      <c r="H66" s="70">
        <v>862</v>
      </c>
      <c r="I66" s="70">
        <v>925</v>
      </c>
      <c r="J66" s="70">
        <v>675.17</v>
      </c>
      <c r="K66" s="70"/>
      <c r="L66" s="70"/>
      <c r="M66" s="70">
        <v>722</v>
      </c>
      <c r="N66" s="70"/>
      <c r="O66" s="70">
        <v>1020.6700000000001</v>
      </c>
      <c r="P66" s="70">
        <v>301.40020000000004</v>
      </c>
      <c r="Q66" s="70">
        <v>543</v>
      </c>
      <c r="R66" s="70">
        <v>767.82130000000006</v>
      </c>
      <c r="S66" s="70">
        <v>878.46</v>
      </c>
      <c r="T66" s="70">
        <v>928.01491020939557</v>
      </c>
      <c r="U66" s="70">
        <f t="shared" si="2"/>
        <v>1020.6700000000001</v>
      </c>
      <c r="V66" s="70">
        <f t="shared" si="3"/>
        <v>301.40020000000004</v>
      </c>
      <c r="W66" s="60"/>
      <c r="X66" s="60"/>
    </row>
    <row r="67" spans="1:24" x14ac:dyDescent="0.35">
      <c r="A67" s="56">
        <v>7</v>
      </c>
      <c r="B67" s="71">
        <v>919.1</v>
      </c>
      <c r="C67" s="71"/>
      <c r="D67" s="71">
        <v>949.18000000000006</v>
      </c>
      <c r="E67" s="71">
        <v>983</v>
      </c>
      <c r="F67" s="71"/>
      <c r="G67" s="71">
        <v>881.55000000000007</v>
      </c>
      <c r="H67" s="70">
        <v>830</v>
      </c>
      <c r="I67" s="70">
        <v>926</v>
      </c>
      <c r="J67" s="70">
        <v>686.57</v>
      </c>
      <c r="K67" s="70">
        <v>681.66</v>
      </c>
      <c r="L67" s="70"/>
      <c r="M67" s="70">
        <v>701</v>
      </c>
      <c r="N67" s="70"/>
      <c r="O67" s="70">
        <v>1020.6700000000001</v>
      </c>
      <c r="P67" s="70">
        <v>301.39160000000004</v>
      </c>
      <c r="Q67" s="70">
        <v>543</v>
      </c>
      <c r="R67" s="70">
        <v>746.54360000000008</v>
      </c>
      <c r="S67" s="70">
        <v>856.71</v>
      </c>
      <c r="T67" s="70">
        <v>933.24436297373916</v>
      </c>
      <c r="U67" s="70">
        <f t="shared" si="2"/>
        <v>1020.6700000000001</v>
      </c>
      <c r="V67" s="70">
        <f t="shared" si="3"/>
        <v>301.39160000000004</v>
      </c>
      <c r="W67" s="60"/>
      <c r="X67" s="60"/>
    </row>
    <row r="68" spans="1:24" x14ac:dyDescent="0.35">
      <c r="A68" s="56">
        <v>8</v>
      </c>
      <c r="B68" s="71">
        <v>972.2</v>
      </c>
      <c r="C68" s="71">
        <v>995.21</v>
      </c>
      <c r="D68" s="71">
        <v>948.79</v>
      </c>
      <c r="E68" s="71">
        <v>978</v>
      </c>
      <c r="F68" s="71"/>
      <c r="G68" s="71">
        <v>886.75</v>
      </c>
      <c r="H68" s="70">
        <v>816</v>
      </c>
      <c r="I68" s="70">
        <v>926</v>
      </c>
      <c r="J68" s="70">
        <v>635.77</v>
      </c>
      <c r="K68" s="70">
        <v>682.26</v>
      </c>
      <c r="L68" s="70"/>
      <c r="M68" s="70">
        <v>743</v>
      </c>
      <c r="N68" s="70">
        <v>671.4579</v>
      </c>
      <c r="O68" s="70">
        <v>1058.33</v>
      </c>
      <c r="P68" s="70">
        <v>458.01940000000002</v>
      </c>
      <c r="Q68" s="70">
        <v>543</v>
      </c>
      <c r="R68" s="70">
        <v>806.80900000000008</v>
      </c>
      <c r="S68" s="70">
        <v>862.54</v>
      </c>
      <c r="T68" s="70">
        <v>933.36250520143312</v>
      </c>
      <c r="U68" s="70">
        <f t="shared" si="2"/>
        <v>1058.33</v>
      </c>
      <c r="V68" s="70">
        <f t="shared" si="3"/>
        <v>458.01940000000002</v>
      </c>
      <c r="W68" s="60"/>
      <c r="X68" s="60"/>
    </row>
    <row r="69" spans="1:24" x14ac:dyDescent="0.35">
      <c r="A69" s="56">
        <v>9</v>
      </c>
      <c r="B69" s="71">
        <v>916.30000000000007</v>
      </c>
      <c r="C69" s="71">
        <v>993.97</v>
      </c>
      <c r="D69" s="71">
        <v>948.61</v>
      </c>
      <c r="E69" s="71">
        <v>985</v>
      </c>
      <c r="F69" s="71"/>
      <c r="G69" s="71">
        <v>881.36</v>
      </c>
      <c r="H69" s="70">
        <v>792</v>
      </c>
      <c r="I69" s="70">
        <v>297</v>
      </c>
      <c r="J69" s="70">
        <v>867</v>
      </c>
      <c r="K69" s="70">
        <v>674.79</v>
      </c>
      <c r="L69" s="70"/>
      <c r="M69" s="70">
        <v>792</v>
      </c>
      <c r="N69" s="70">
        <v>768.56150000000002</v>
      </c>
      <c r="O69" s="70">
        <v>1058.33</v>
      </c>
      <c r="P69" s="70">
        <v>558.94960000000003</v>
      </c>
      <c r="Q69" s="70">
        <v>574</v>
      </c>
      <c r="R69" s="70">
        <v>781.37200000000007</v>
      </c>
      <c r="S69" s="70">
        <v>858.9</v>
      </c>
      <c r="T69" s="70">
        <v>929.09616950777627</v>
      </c>
      <c r="U69" s="70">
        <f t="shared" si="2"/>
        <v>1058.33</v>
      </c>
      <c r="V69" s="70">
        <f t="shared" si="3"/>
        <v>297</v>
      </c>
      <c r="W69" s="60"/>
      <c r="X69" s="60"/>
    </row>
    <row r="70" spans="1:24" x14ac:dyDescent="0.35">
      <c r="A70" s="56">
        <v>10</v>
      </c>
      <c r="B70" s="71">
        <v>1006.1</v>
      </c>
      <c r="C70" s="71">
        <v>975.2</v>
      </c>
      <c r="D70" s="71">
        <v>932.76</v>
      </c>
      <c r="E70" s="71">
        <v>986</v>
      </c>
      <c r="F70" s="71">
        <v>1340</v>
      </c>
      <c r="G70" s="71">
        <v>878.14</v>
      </c>
      <c r="H70" s="70">
        <v>774</v>
      </c>
      <c r="I70" s="70">
        <v>928</v>
      </c>
      <c r="J70" s="70">
        <v>735.68000000000006</v>
      </c>
      <c r="K70" s="70">
        <v>754.30000000000007</v>
      </c>
      <c r="L70" s="70"/>
      <c r="M70" s="70">
        <v>774</v>
      </c>
      <c r="N70" s="70">
        <v>772.78899999999999</v>
      </c>
      <c r="O70" s="70">
        <v>1061.33</v>
      </c>
      <c r="P70" s="70">
        <v>557.73160000000007</v>
      </c>
      <c r="Q70" s="70">
        <v>574</v>
      </c>
      <c r="R70" s="70">
        <v>836.2355</v>
      </c>
      <c r="S70" s="70">
        <v>830.56000000000006</v>
      </c>
      <c r="T70" s="70">
        <v>934.41069362267399</v>
      </c>
      <c r="U70" s="70">
        <f t="shared" si="2"/>
        <v>1340</v>
      </c>
      <c r="V70" s="70">
        <f t="shared" si="3"/>
        <v>557.73160000000007</v>
      </c>
      <c r="W70" s="60"/>
      <c r="X70" s="60"/>
    </row>
    <row r="71" spans="1:24" x14ac:dyDescent="0.35">
      <c r="A71" s="56">
        <v>11</v>
      </c>
      <c r="B71" s="71">
        <v>957.80000000000007</v>
      </c>
      <c r="C71" s="71">
        <v>971.37</v>
      </c>
      <c r="D71" s="71">
        <v>913.23</v>
      </c>
      <c r="E71" s="71">
        <v>1008</v>
      </c>
      <c r="F71" s="71">
        <v>1277.25</v>
      </c>
      <c r="G71" s="71">
        <v>857.97</v>
      </c>
      <c r="H71" s="70">
        <v>772</v>
      </c>
      <c r="I71" s="70">
        <v>928</v>
      </c>
      <c r="J71" s="70">
        <v>692.49</v>
      </c>
      <c r="K71" s="70">
        <v>703.03</v>
      </c>
      <c r="L71" s="70"/>
      <c r="M71" s="70">
        <v>762</v>
      </c>
      <c r="N71" s="70"/>
      <c r="O71" s="70">
        <v>1005.33</v>
      </c>
      <c r="P71" s="70">
        <v>301.39680000000004</v>
      </c>
      <c r="Q71" s="70">
        <v>574</v>
      </c>
      <c r="R71" s="70">
        <v>807.37860000000001</v>
      </c>
      <c r="S71" s="70">
        <v>875.07</v>
      </c>
      <c r="T71" s="70">
        <v>920.48942050059179</v>
      </c>
      <c r="U71" s="70">
        <f t="shared" si="2"/>
        <v>1277.25</v>
      </c>
      <c r="V71" s="70">
        <f t="shared" si="3"/>
        <v>301.39680000000004</v>
      </c>
      <c r="W71" s="60"/>
      <c r="X71" s="60"/>
    </row>
    <row r="72" spans="1:24" x14ac:dyDescent="0.35">
      <c r="A72" s="56">
        <v>12</v>
      </c>
      <c r="B72" s="71">
        <v>950.30000000000007</v>
      </c>
      <c r="C72" s="71">
        <v>1057.76</v>
      </c>
      <c r="D72" s="71">
        <v>892.11</v>
      </c>
      <c r="E72" s="71">
        <v>1025</v>
      </c>
      <c r="F72" s="71">
        <v>1320</v>
      </c>
      <c r="G72" s="71">
        <v>847.17000000000007</v>
      </c>
      <c r="H72" s="70">
        <v>782</v>
      </c>
      <c r="I72" s="70">
        <v>928</v>
      </c>
      <c r="J72" s="70">
        <v>703.65</v>
      </c>
      <c r="K72" s="70">
        <v>745.64</v>
      </c>
      <c r="L72" s="70"/>
      <c r="M72" s="70">
        <v>763</v>
      </c>
      <c r="N72" s="70"/>
      <c r="O72" s="70">
        <v>1010.33</v>
      </c>
      <c r="P72" s="70">
        <v>301.37860000000001</v>
      </c>
      <c r="Q72" s="70">
        <v>574</v>
      </c>
      <c r="R72" s="70">
        <v>852.31770000000006</v>
      </c>
      <c r="S72" s="70">
        <v>850.74</v>
      </c>
      <c r="T72" s="70">
        <v>926.20120415470524</v>
      </c>
      <c r="U72" s="70">
        <f t="shared" si="2"/>
        <v>1320</v>
      </c>
      <c r="V72" s="70">
        <f t="shared" si="3"/>
        <v>301.37860000000001</v>
      </c>
      <c r="W72" s="60"/>
      <c r="X72" s="60"/>
    </row>
    <row r="73" spans="1:24" x14ac:dyDescent="0.35">
      <c r="A73" s="56">
        <v>13</v>
      </c>
      <c r="B73" s="71">
        <v>962.5</v>
      </c>
      <c r="C73" s="71">
        <v>1058.45</v>
      </c>
      <c r="D73" s="71">
        <v>870.03</v>
      </c>
      <c r="E73" s="71">
        <v>1032</v>
      </c>
      <c r="F73" s="71">
        <v>1332.2</v>
      </c>
      <c r="G73" s="71">
        <v>875.16</v>
      </c>
      <c r="H73" s="70">
        <v>815</v>
      </c>
      <c r="I73" s="70">
        <v>928</v>
      </c>
      <c r="J73" s="70">
        <v>842.44</v>
      </c>
      <c r="K73" s="70">
        <v>788.23</v>
      </c>
      <c r="L73" s="70"/>
      <c r="M73" s="70">
        <v>758</v>
      </c>
      <c r="N73" s="70">
        <v>755.86060000000009</v>
      </c>
      <c r="O73" s="70">
        <v>907</v>
      </c>
      <c r="P73" s="70">
        <v>301.40710000000001</v>
      </c>
      <c r="Q73" s="70">
        <v>546</v>
      </c>
      <c r="R73" s="70">
        <v>844.61869999999999</v>
      </c>
      <c r="S73" s="70">
        <v>830.46</v>
      </c>
      <c r="T73" s="70">
        <v>931.18432300758889</v>
      </c>
      <c r="U73" s="70">
        <f t="shared" si="2"/>
        <v>1332.2</v>
      </c>
      <c r="V73" s="70">
        <f t="shared" si="3"/>
        <v>301.40710000000001</v>
      </c>
      <c r="W73" s="60"/>
      <c r="X73" s="60"/>
    </row>
    <row r="74" spans="1:24" x14ac:dyDescent="0.35">
      <c r="A74" s="56">
        <v>14</v>
      </c>
      <c r="B74" s="71">
        <v>952.2</v>
      </c>
      <c r="C74" s="71">
        <v>1085.95</v>
      </c>
      <c r="D74" s="71">
        <v>866.74</v>
      </c>
      <c r="E74" s="71">
        <v>1056</v>
      </c>
      <c r="F74" s="71">
        <v>1347.27</v>
      </c>
      <c r="G74" s="71">
        <v>896.16</v>
      </c>
      <c r="H74" s="70">
        <v>823</v>
      </c>
      <c r="I74" s="70">
        <v>928</v>
      </c>
      <c r="J74" s="70">
        <v>806.32</v>
      </c>
      <c r="K74" s="70">
        <v>733.65</v>
      </c>
      <c r="L74" s="70"/>
      <c r="M74" s="70">
        <v>794</v>
      </c>
      <c r="N74" s="70"/>
      <c r="O74" s="70">
        <v>927.33</v>
      </c>
      <c r="P74" s="70">
        <v>645.98720000000003</v>
      </c>
      <c r="Q74" s="70">
        <v>546</v>
      </c>
      <c r="R74" s="70">
        <v>905.45660000000009</v>
      </c>
      <c r="S74" s="70">
        <v>828.46</v>
      </c>
      <c r="T74" s="70">
        <v>953.72831937015337</v>
      </c>
      <c r="U74" s="70">
        <f t="shared" si="2"/>
        <v>1347.27</v>
      </c>
      <c r="V74" s="70">
        <f t="shared" si="3"/>
        <v>546</v>
      </c>
      <c r="W74" s="60"/>
      <c r="X74" s="60"/>
    </row>
    <row r="75" spans="1:24" x14ac:dyDescent="0.35">
      <c r="A75" s="56">
        <v>15</v>
      </c>
      <c r="B75" s="71">
        <v>954.80000000000007</v>
      </c>
      <c r="C75" s="71">
        <v>1078.82</v>
      </c>
      <c r="D75" s="71">
        <v>869.37</v>
      </c>
      <c r="E75" s="71">
        <v>1092</v>
      </c>
      <c r="F75" s="71">
        <v>1293.42</v>
      </c>
      <c r="G75" s="71">
        <v>903.75</v>
      </c>
      <c r="H75" s="70">
        <v>850</v>
      </c>
      <c r="I75" s="70">
        <v>927</v>
      </c>
      <c r="J75" s="70">
        <v>806.32</v>
      </c>
      <c r="K75" s="70"/>
      <c r="L75" s="70"/>
      <c r="M75" s="70">
        <v>769</v>
      </c>
      <c r="N75" s="70"/>
      <c r="O75" s="70">
        <v>915.33</v>
      </c>
      <c r="P75" s="70">
        <v>468.10510000000005</v>
      </c>
      <c r="Q75" s="70">
        <v>546</v>
      </c>
      <c r="R75" s="70">
        <v>878.8954</v>
      </c>
      <c r="S75" s="70">
        <v>863.93000000000006</v>
      </c>
      <c r="T75" s="70">
        <v>962.0789306934945</v>
      </c>
      <c r="U75" s="70">
        <f t="shared" si="2"/>
        <v>1293.42</v>
      </c>
      <c r="V75" s="70">
        <f t="shared" si="3"/>
        <v>468.10510000000005</v>
      </c>
      <c r="W75" s="60"/>
      <c r="X75" s="60"/>
    </row>
    <row r="76" spans="1:24" x14ac:dyDescent="0.35">
      <c r="A76" s="56">
        <v>16</v>
      </c>
      <c r="B76" s="71">
        <v>1009.2</v>
      </c>
      <c r="C76" s="71">
        <v>1081.24</v>
      </c>
      <c r="D76" s="71">
        <v>869.34</v>
      </c>
      <c r="E76" s="71">
        <v>1104</v>
      </c>
      <c r="F76" s="71">
        <v>1347.04</v>
      </c>
      <c r="G76" s="71">
        <v>904.54</v>
      </c>
      <c r="H76" s="70">
        <v>851</v>
      </c>
      <c r="I76" s="70">
        <v>927</v>
      </c>
      <c r="J76" s="70">
        <v>755.93000000000006</v>
      </c>
      <c r="K76" s="70"/>
      <c r="L76" s="70"/>
      <c r="M76" s="70">
        <v>726</v>
      </c>
      <c r="N76" s="70"/>
      <c r="O76" s="70">
        <v>915.33</v>
      </c>
      <c r="P76" s="70">
        <v>394.60330000000005</v>
      </c>
      <c r="Q76" s="70">
        <v>546</v>
      </c>
      <c r="R76" s="70">
        <v>877.14949999999999</v>
      </c>
      <c r="S76" s="70">
        <v>863.93000000000006</v>
      </c>
      <c r="T76" s="70">
        <v>966.74944759934158</v>
      </c>
      <c r="U76" s="70">
        <f t="shared" si="2"/>
        <v>1347.04</v>
      </c>
      <c r="V76" s="70">
        <f t="shared" si="3"/>
        <v>394.60330000000005</v>
      </c>
      <c r="W76" s="60"/>
      <c r="X76" s="60"/>
    </row>
    <row r="77" spans="1:24" x14ac:dyDescent="0.35">
      <c r="A77" s="56">
        <v>17</v>
      </c>
      <c r="B77" s="71">
        <v>932.4</v>
      </c>
      <c r="C77" s="71">
        <v>1076.58</v>
      </c>
      <c r="D77" s="71">
        <v>887.69</v>
      </c>
      <c r="E77" s="71">
        <v>1093</v>
      </c>
      <c r="F77" s="71">
        <v>1343.17</v>
      </c>
      <c r="G77" s="71">
        <v>863</v>
      </c>
      <c r="H77" s="70">
        <v>835</v>
      </c>
      <c r="I77" s="70">
        <v>927</v>
      </c>
      <c r="J77" s="70">
        <v>748.31000000000006</v>
      </c>
      <c r="K77" s="70"/>
      <c r="L77" s="70"/>
      <c r="M77" s="70">
        <v>720</v>
      </c>
      <c r="N77" s="70"/>
      <c r="O77" s="70">
        <v>915.33</v>
      </c>
      <c r="P77" s="70">
        <v>381.72540000000004</v>
      </c>
      <c r="Q77" s="70">
        <v>562</v>
      </c>
      <c r="R77" s="70">
        <v>903.60610000000008</v>
      </c>
      <c r="S77" s="70">
        <v>820.66</v>
      </c>
      <c r="T77" s="70">
        <v>957.35328449833935</v>
      </c>
      <c r="U77" s="70">
        <f t="shared" si="2"/>
        <v>1343.17</v>
      </c>
      <c r="V77" s="70">
        <f t="shared" si="3"/>
        <v>381.72540000000004</v>
      </c>
      <c r="W77" s="60"/>
      <c r="X77" s="60"/>
    </row>
    <row r="78" spans="1:24" x14ac:dyDescent="0.35">
      <c r="A78" s="56">
        <v>18</v>
      </c>
      <c r="B78" s="71">
        <v>980.80000000000007</v>
      </c>
      <c r="C78" s="71">
        <v>1109.73</v>
      </c>
      <c r="D78" s="71">
        <v>894.87</v>
      </c>
      <c r="E78" s="71">
        <v>1079</v>
      </c>
      <c r="F78" s="71">
        <v>1348.59</v>
      </c>
      <c r="G78" s="71">
        <v>870.31000000000006</v>
      </c>
      <c r="H78" s="70">
        <v>821</v>
      </c>
      <c r="I78" s="70">
        <v>928</v>
      </c>
      <c r="J78" s="70">
        <v>748.31000000000006</v>
      </c>
      <c r="K78" s="70"/>
      <c r="L78" s="70"/>
      <c r="M78" s="70">
        <v>760</v>
      </c>
      <c r="N78" s="70"/>
      <c r="O78" s="70">
        <v>906</v>
      </c>
      <c r="P78" s="70">
        <v>370.9522</v>
      </c>
      <c r="Q78" s="70">
        <v>562</v>
      </c>
      <c r="R78" s="70">
        <v>915.26920000000007</v>
      </c>
      <c r="S78" s="70">
        <v>864.66</v>
      </c>
      <c r="T78" s="70">
        <v>956.93370791444283</v>
      </c>
      <c r="U78" s="70">
        <f t="shared" si="2"/>
        <v>1348.59</v>
      </c>
      <c r="V78" s="70">
        <f t="shared" si="3"/>
        <v>370.9522</v>
      </c>
      <c r="W78" s="60"/>
      <c r="X78" s="60"/>
    </row>
    <row r="79" spans="1:24" x14ac:dyDescent="0.35">
      <c r="A79" s="56">
        <v>19</v>
      </c>
      <c r="B79" s="71">
        <v>961.30000000000007</v>
      </c>
      <c r="C79" s="71">
        <v>1059.25</v>
      </c>
      <c r="D79" s="71">
        <v>924.09</v>
      </c>
      <c r="E79" s="71">
        <v>1060</v>
      </c>
      <c r="F79" s="71">
        <v>1261.26</v>
      </c>
      <c r="G79" s="71">
        <v>871.4</v>
      </c>
      <c r="H79" s="70">
        <v>793</v>
      </c>
      <c r="I79" s="70">
        <v>925</v>
      </c>
      <c r="J79" s="70">
        <v>700</v>
      </c>
      <c r="K79" s="70"/>
      <c r="L79" s="70"/>
      <c r="M79" s="70">
        <v>761</v>
      </c>
      <c r="N79" s="70">
        <v>741.45780000000002</v>
      </c>
      <c r="O79" s="70">
        <v>967.33</v>
      </c>
      <c r="P79" s="70">
        <v>335.12909999999999</v>
      </c>
      <c r="Q79" s="70">
        <v>562</v>
      </c>
      <c r="R79" s="70">
        <v>881.7</v>
      </c>
      <c r="S79" s="70">
        <v>878.95</v>
      </c>
      <c r="T79" s="70">
        <v>948.35272922904517</v>
      </c>
      <c r="U79" s="70">
        <f t="shared" si="2"/>
        <v>1261.26</v>
      </c>
      <c r="V79" s="70">
        <f t="shared" si="3"/>
        <v>335.12909999999999</v>
      </c>
      <c r="W79" s="60"/>
      <c r="X79" s="60"/>
    </row>
    <row r="80" spans="1:24" x14ac:dyDescent="0.35">
      <c r="A80" s="56">
        <v>20</v>
      </c>
      <c r="B80" s="71">
        <v>944.1</v>
      </c>
      <c r="C80" s="71">
        <v>1073.81</v>
      </c>
      <c r="D80" s="71">
        <v>928.01</v>
      </c>
      <c r="E80" s="71">
        <v>1051</v>
      </c>
      <c r="F80" s="71">
        <v>1318.8500000000001</v>
      </c>
      <c r="G80" s="71">
        <v>858.82</v>
      </c>
      <c r="H80" s="70">
        <v>783</v>
      </c>
      <c r="I80" s="70">
        <v>926</v>
      </c>
      <c r="J80" s="70">
        <v>781.43000000000006</v>
      </c>
      <c r="K80" s="70"/>
      <c r="L80" s="70"/>
      <c r="M80" s="70">
        <v>769</v>
      </c>
      <c r="N80" s="70"/>
      <c r="O80" s="70">
        <v>990.33</v>
      </c>
      <c r="P80" s="70">
        <v>332.95280000000002</v>
      </c>
      <c r="Q80" s="70">
        <v>562</v>
      </c>
      <c r="R80" s="70">
        <v>892.29759999999999</v>
      </c>
      <c r="S80" s="70">
        <v>890.13</v>
      </c>
      <c r="T80" s="70">
        <v>947.66871814399269</v>
      </c>
      <c r="U80" s="70">
        <f t="shared" si="2"/>
        <v>1318.8500000000001</v>
      </c>
      <c r="V80" s="70">
        <f t="shared" si="3"/>
        <v>332.95280000000002</v>
      </c>
      <c r="W80" s="60"/>
      <c r="X80" s="60"/>
    </row>
    <row r="81" spans="1:24" x14ac:dyDescent="0.35">
      <c r="A81" s="56">
        <v>21</v>
      </c>
      <c r="B81" s="71">
        <v>909</v>
      </c>
      <c r="C81" s="71">
        <v>1042.1500000000001</v>
      </c>
      <c r="D81" s="71">
        <v>928.15</v>
      </c>
      <c r="E81" s="71">
        <v>1035</v>
      </c>
      <c r="F81" s="71">
        <v>1305.32</v>
      </c>
      <c r="G81" s="71">
        <v>844.12</v>
      </c>
      <c r="H81" s="70">
        <v>775</v>
      </c>
      <c r="I81" s="70">
        <v>926</v>
      </c>
      <c r="J81" s="70">
        <v>733.21</v>
      </c>
      <c r="K81" s="70"/>
      <c r="L81" s="70"/>
      <c r="M81" s="70">
        <v>751.07</v>
      </c>
      <c r="N81" s="70">
        <v>790.66849999999999</v>
      </c>
      <c r="O81" s="70">
        <v>1001.6700000000001</v>
      </c>
      <c r="P81" s="70">
        <v>335.67360000000002</v>
      </c>
      <c r="Q81" s="70">
        <v>562</v>
      </c>
      <c r="R81" s="70">
        <v>891.46600000000001</v>
      </c>
      <c r="S81" s="70">
        <v>858.61</v>
      </c>
      <c r="T81" s="70">
        <v>934.81562456950007</v>
      </c>
      <c r="U81" s="70">
        <f t="shared" si="2"/>
        <v>1305.32</v>
      </c>
      <c r="V81" s="70">
        <f t="shared" si="3"/>
        <v>335.67360000000002</v>
      </c>
      <c r="W81" s="60"/>
      <c r="X81" s="60"/>
    </row>
    <row r="82" spans="1:24" x14ac:dyDescent="0.35">
      <c r="A82" s="56">
        <v>22</v>
      </c>
      <c r="B82" s="71">
        <v>912.9</v>
      </c>
      <c r="C82" s="71">
        <v>1052.27</v>
      </c>
      <c r="D82" s="71">
        <v>918.83</v>
      </c>
      <c r="E82" s="71">
        <v>1034</v>
      </c>
      <c r="F82" s="71">
        <v>1324.99</v>
      </c>
      <c r="G82" s="71">
        <v>820.73</v>
      </c>
      <c r="H82" s="70">
        <v>775</v>
      </c>
      <c r="I82" s="70">
        <v>927</v>
      </c>
      <c r="J82" s="70">
        <v>823.87</v>
      </c>
      <c r="K82" s="70"/>
      <c r="L82" s="70"/>
      <c r="M82" s="70">
        <v>759</v>
      </c>
      <c r="N82" s="70">
        <v>772.35599999999999</v>
      </c>
      <c r="O82" s="70">
        <v>1013</v>
      </c>
      <c r="P82" s="70">
        <v>336.07940000000002</v>
      </c>
      <c r="Q82" s="70">
        <v>577.55000000000007</v>
      </c>
      <c r="R82" s="70">
        <v>880.83660000000009</v>
      </c>
      <c r="S82" s="70">
        <v>795.6</v>
      </c>
      <c r="T82" s="70">
        <v>928.94497042683236</v>
      </c>
      <c r="U82" s="70">
        <f t="shared" si="2"/>
        <v>1324.99</v>
      </c>
      <c r="V82" s="70">
        <f t="shared" si="3"/>
        <v>336.07940000000002</v>
      </c>
      <c r="W82" s="60"/>
      <c r="X82" s="60"/>
    </row>
    <row r="83" spans="1:24" x14ac:dyDescent="0.35">
      <c r="A83" s="56">
        <v>23</v>
      </c>
      <c r="B83" s="71">
        <v>959.5</v>
      </c>
      <c r="C83" s="71">
        <v>1084.96</v>
      </c>
      <c r="D83" s="71">
        <v>905.41</v>
      </c>
      <c r="E83" s="71">
        <v>1026</v>
      </c>
      <c r="F83" s="71">
        <v>1238.1000000000001</v>
      </c>
      <c r="G83" s="71">
        <v>813.7</v>
      </c>
      <c r="H83" s="70">
        <v>769</v>
      </c>
      <c r="I83" s="70">
        <v>927</v>
      </c>
      <c r="J83" s="70">
        <v>763.4</v>
      </c>
      <c r="K83" s="70"/>
      <c r="L83" s="70"/>
      <c r="M83" s="70">
        <v>754</v>
      </c>
      <c r="N83" s="70"/>
      <c r="O83" s="70">
        <v>981</v>
      </c>
      <c r="P83" s="70">
        <v>336.45660000000004</v>
      </c>
      <c r="Q83" s="70">
        <v>577.55000000000007</v>
      </c>
      <c r="R83" s="70">
        <v>895.00390000000004</v>
      </c>
      <c r="S83" s="70">
        <v>890</v>
      </c>
      <c r="T83" s="70">
        <v>924.46865248827692</v>
      </c>
      <c r="U83" s="70">
        <f t="shared" si="2"/>
        <v>1238.1000000000001</v>
      </c>
      <c r="V83" s="70">
        <f t="shared" si="3"/>
        <v>336.45660000000004</v>
      </c>
      <c r="W83" s="60"/>
      <c r="X83" s="60"/>
    </row>
    <row r="84" spans="1:24" x14ac:dyDescent="0.35">
      <c r="A84" s="56">
        <v>24</v>
      </c>
      <c r="B84" s="71">
        <v>923.6</v>
      </c>
      <c r="C84" s="71">
        <v>1047.96</v>
      </c>
      <c r="D84" s="71">
        <v>900.07</v>
      </c>
      <c r="E84" s="71">
        <v>1025</v>
      </c>
      <c r="F84" s="71">
        <v>1217.97</v>
      </c>
      <c r="G84" s="71">
        <v>823.13</v>
      </c>
      <c r="H84" s="70">
        <v>762</v>
      </c>
      <c r="I84" s="70">
        <v>926</v>
      </c>
      <c r="J84" s="70">
        <v>799.57</v>
      </c>
      <c r="K84" s="70">
        <v>651.35</v>
      </c>
      <c r="L84" s="70"/>
      <c r="M84" s="70">
        <v>774</v>
      </c>
      <c r="N84" s="70">
        <v>873.84540000000004</v>
      </c>
      <c r="O84" s="70">
        <v>981</v>
      </c>
      <c r="P84" s="70">
        <v>337.66239999999999</v>
      </c>
      <c r="Q84" s="70">
        <v>577.55000000000007</v>
      </c>
      <c r="R84" s="70">
        <v>880.45150000000001</v>
      </c>
      <c r="S84" s="70">
        <v>846.99</v>
      </c>
      <c r="T84" s="70">
        <v>922.5515987617772</v>
      </c>
      <c r="U84" s="70">
        <f t="shared" si="2"/>
        <v>1217.97</v>
      </c>
      <c r="V84" s="70">
        <f t="shared" si="3"/>
        <v>337.66239999999999</v>
      </c>
      <c r="W84" s="60"/>
      <c r="X84" s="60"/>
    </row>
    <row r="85" spans="1:24" x14ac:dyDescent="0.35">
      <c r="A85" s="56">
        <v>25</v>
      </c>
      <c r="B85" s="71">
        <v>940.9</v>
      </c>
      <c r="C85" s="71">
        <v>1044.97</v>
      </c>
      <c r="D85" s="71">
        <v>892.79</v>
      </c>
      <c r="E85" s="71">
        <v>1012</v>
      </c>
      <c r="F85" s="71">
        <v>1257.08</v>
      </c>
      <c r="G85" s="71">
        <v>821.38</v>
      </c>
      <c r="H85" s="70">
        <v>760</v>
      </c>
      <c r="I85" s="70">
        <v>926</v>
      </c>
      <c r="J85" s="70">
        <v>753.96</v>
      </c>
      <c r="K85" s="70">
        <v>750.13</v>
      </c>
      <c r="L85" s="70"/>
      <c r="M85" s="70">
        <v>743</v>
      </c>
      <c r="N85" s="70"/>
      <c r="O85" s="70">
        <v>887</v>
      </c>
      <c r="P85" s="70">
        <v>337.99900000000002</v>
      </c>
      <c r="Q85" s="70">
        <v>577.55000000000007</v>
      </c>
      <c r="R85" s="70">
        <v>868.73360000000002</v>
      </c>
      <c r="S85" s="70">
        <v>889.9</v>
      </c>
      <c r="T85" s="70">
        <v>913.6566314259818</v>
      </c>
      <c r="U85" s="70">
        <f t="shared" si="2"/>
        <v>1257.08</v>
      </c>
      <c r="V85" s="70">
        <f t="shared" si="3"/>
        <v>337.99900000000002</v>
      </c>
      <c r="W85" s="60"/>
      <c r="X85" s="60"/>
    </row>
    <row r="86" spans="1:24" x14ac:dyDescent="0.35">
      <c r="A86" s="56">
        <v>26</v>
      </c>
      <c r="B86" s="71">
        <v>895.30000000000007</v>
      </c>
      <c r="C86" s="71">
        <v>1050.1600000000001</v>
      </c>
      <c r="D86" s="71">
        <v>890.09</v>
      </c>
      <c r="E86" s="71">
        <v>998</v>
      </c>
      <c r="F86" s="71">
        <v>1242.1200000000001</v>
      </c>
      <c r="G86" s="71">
        <v>818.59</v>
      </c>
      <c r="H86" s="70">
        <v>760</v>
      </c>
      <c r="I86" s="70">
        <v>929</v>
      </c>
      <c r="J86" s="70">
        <v>759.02</v>
      </c>
      <c r="K86" s="70">
        <v>710.13</v>
      </c>
      <c r="L86" s="70"/>
      <c r="M86" s="70">
        <v>771</v>
      </c>
      <c r="N86" s="70">
        <v>811.77390000000003</v>
      </c>
      <c r="O86" s="70">
        <v>887</v>
      </c>
      <c r="P86" s="70">
        <v>335.99400000000003</v>
      </c>
      <c r="Q86" s="70">
        <v>573</v>
      </c>
      <c r="R86" s="70">
        <v>853.08420000000001</v>
      </c>
      <c r="S86" s="70">
        <v>899.01</v>
      </c>
      <c r="T86" s="70">
        <v>906.58914127349863</v>
      </c>
      <c r="U86" s="70">
        <f t="shared" si="2"/>
        <v>1242.1200000000001</v>
      </c>
      <c r="V86" s="70">
        <f t="shared" si="3"/>
        <v>335.99400000000003</v>
      </c>
      <c r="W86" s="60"/>
      <c r="X86" s="60"/>
    </row>
    <row r="87" spans="1:24" x14ac:dyDescent="0.35">
      <c r="A87" s="56">
        <v>27</v>
      </c>
      <c r="B87" s="71">
        <v>874.2</v>
      </c>
      <c r="C87" s="71">
        <v>1039.28</v>
      </c>
      <c r="D87" s="71">
        <v>983.1</v>
      </c>
      <c r="E87" s="71">
        <v>969</v>
      </c>
      <c r="F87" s="71">
        <v>1184.22</v>
      </c>
      <c r="G87" s="71">
        <v>818.59</v>
      </c>
      <c r="H87" s="70">
        <v>760</v>
      </c>
      <c r="I87" s="70">
        <v>924</v>
      </c>
      <c r="J87" s="70">
        <v>788.27</v>
      </c>
      <c r="K87" s="70">
        <v>735.59</v>
      </c>
      <c r="L87" s="70"/>
      <c r="M87" s="70">
        <v>761</v>
      </c>
      <c r="N87" s="70"/>
      <c r="O87" s="70">
        <v>807.67000000000007</v>
      </c>
      <c r="P87" s="70"/>
      <c r="Q87" s="70">
        <v>573</v>
      </c>
      <c r="R87" s="70">
        <v>829.62049999999999</v>
      </c>
      <c r="S87" s="70">
        <v>858.86</v>
      </c>
      <c r="T87" s="70">
        <v>910.76050339994799</v>
      </c>
      <c r="U87" s="70">
        <f t="shared" si="2"/>
        <v>1184.22</v>
      </c>
      <c r="V87" s="70">
        <f t="shared" si="3"/>
        <v>573</v>
      </c>
      <c r="W87" s="60"/>
      <c r="X87" s="60"/>
    </row>
    <row r="88" spans="1:24" x14ac:dyDescent="0.35">
      <c r="A88" s="56">
        <v>28</v>
      </c>
      <c r="B88" s="71">
        <v>905</v>
      </c>
      <c r="C88" s="71">
        <v>1048.54</v>
      </c>
      <c r="D88" s="71">
        <v>936.4</v>
      </c>
      <c r="E88" s="71">
        <v>953</v>
      </c>
      <c r="F88" s="71">
        <v>1161.1500000000001</v>
      </c>
      <c r="G88" s="71">
        <v>791.11</v>
      </c>
      <c r="H88" s="70">
        <v>760</v>
      </c>
      <c r="I88" s="70">
        <v>923</v>
      </c>
      <c r="J88" s="70">
        <v>780.03</v>
      </c>
      <c r="K88" s="70">
        <v>899.19</v>
      </c>
      <c r="L88" s="70"/>
      <c r="M88" s="70">
        <v>763</v>
      </c>
      <c r="N88" s="70">
        <v>825.38190000000009</v>
      </c>
      <c r="O88" s="70">
        <v>854</v>
      </c>
      <c r="P88" s="70">
        <v>347.00220000000002</v>
      </c>
      <c r="Q88" s="70">
        <v>573</v>
      </c>
      <c r="R88" s="70">
        <v>862.41160000000002</v>
      </c>
      <c r="S88" s="70">
        <v>867.92000000000007</v>
      </c>
      <c r="T88" s="70">
        <v>891.23876815884114</v>
      </c>
      <c r="U88" s="70">
        <f t="shared" si="2"/>
        <v>1161.1500000000001</v>
      </c>
      <c r="V88" s="70">
        <f t="shared" si="3"/>
        <v>347.00220000000002</v>
      </c>
      <c r="W88" s="60"/>
      <c r="X88" s="60"/>
    </row>
    <row r="89" spans="1:24" x14ac:dyDescent="0.35">
      <c r="A89" s="56">
        <v>29</v>
      </c>
      <c r="B89" s="71">
        <v>863.80000000000007</v>
      </c>
      <c r="C89" s="71">
        <v>1019.52</v>
      </c>
      <c r="D89" s="71">
        <v>922.6</v>
      </c>
      <c r="E89" s="71">
        <v>939</v>
      </c>
      <c r="F89" s="71">
        <v>1219.1300000000001</v>
      </c>
      <c r="G89" s="71">
        <v>784.86</v>
      </c>
      <c r="H89" s="70">
        <v>757</v>
      </c>
      <c r="I89" s="70">
        <v>915</v>
      </c>
      <c r="J89" s="70">
        <v>743.23</v>
      </c>
      <c r="K89" s="70">
        <v>750.45</v>
      </c>
      <c r="L89" s="70"/>
      <c r="M89" s="70">
        <v>745</v>
      </c>
      <c r="N89" s="70"/>
      <c r="O89" s="70">
        <v>854</v>
      </c>
      <c r="P89" s="70">
        <v>334.93950000000001</v>
      </c>
      <c r="Q89" s="70">
        <v>573</v>
      </c>
      <c r="R89" s="70">
        <v>805.90950000000009</v>
      </c>
      <c r="S89" s="70">
        <v>885.5</v>
      </c>
      <c r="T89" s="70">
        <v>876.08507283813071</v>
      </c>
      <c r="U89" s="70">
        <f t="shared" si="2"/>
        <v>1219.1300000000001</v>
      </c>
      <c r="V89" s="70">
        <f t="shared" si="3"/>
        <v>334.93950000000001</v>
      </c>
      <c r="W89" s="60"/>
      <c r="X89" s="60"/>
    </row>
    <row r="90" spans="1:24" x14ac:dyDescent="0.35">
      <c r="A90" s="56">
        <v>30</v>
      </c>
      <c r="B90" s="71">
        <v>845.80000000000007</v>
      </c>
      <c r="C90" s="71">
        <v>988.87</v>
      </c>
      <c r="D90" s="71">
        <v>892.7</v>
      </c>
      <c r="E90" s="71">
        <v>925</v>
      </c>
      <c r="F90" s="71">
        <v>1258.55</v>
      </c>
      <c r="G90" s="71">
        <v>785.03</v>
      </c>
      <c r="H90" s="70">
        <v>761</v>
      </c>
      <c r="I90" s="70">
        <v>910</v>
      </c>
      <c r="J90" s="70">
        <v>787.44</v>
      </c>
      <c r="K90" s="70">
        <v>796.64</v>
      </c>
      <c r="L90" s="70"/>
      <c r="M90" s="70">
        <v>757</v>
      </c>
      <c r="N90" s="70"/>
      <c r="O90" s="70">
        <v>724.67</v>
      </c>
      <c r="P90" s="70">
        <v>335.26980000000003</v>
      </c>
      <c r="Q90" s="70">
        <v>573</v>
      </c>
      <c r="R90" s="70">
        <v>798.04230000000007</v>
      </c>
      <c r="S90" s="70">
        <v>867.93000000000006</v>
      </c>
      <c r="T90" s="70">
        <v>861.51391154432918</v>
      </c>
      <c r="U90" s="70">
        <f t="shared" si="2"/>
        <v>1258.55</v>
      </c>
      <c r="V90" s="70">
        <f t="shared" si="3"/>
        <v>335.26980000000003</v>
      </c>
      <c r="W90" s="60"/>
      <c r="X90" s="60"/>
    </row>
    <row r="91" spans="1:24" x14ac:dyDescent="0.35">
      <c r="A91" s="56">
        <v>31</v>
      </c>
      <c r="B91" s="71">
        <v>864.30000000000007</v>
      </c>
      <c r="C91" s="71">
        <v>1002.57</v>
      </c>
      <c r="D91" s="71">
        <v>886.1</v>
      </c>
      <c r="E91" s="71">
        <v>908</v>
      </c>
      <c r="F91" s="71">
        <v>1264.1000000000001</v>
      </c>
      <c r="G91" s="71">
        <v>780.21</v>
      </c>
      <c r="H91" s="70">
        <v>772</v>
      </c>
      <c r="I91" s="70">
        <v>907</v>
      </c>
      <c r="J91" s="70">
        <v>742.25</v>
      </c>
      <c r="K91" s="70">
        <v>695.12</v>
      </c>
      <c r="L91" s="70"/>
      <c r="M91" s="70">
        <v>735</v>
      </c>
      <c r="N91" s="70"/>
      <c r="O91" s="70">
        <v>731.33</v>
      </c>
      <c r="P91" s="70">
        <v>681.62310000000002</v>
      </c>
      <c r="Q91" s="70">
        <v>603.4</v>
      </c>
      <c r="R91" s="70">
        <v>800.37350000000004</v>
      </c>
      <c r="S91" s="70">
        <v>855.93000000000006</v>
      </c>
      <c r="T91" s="70">
        <v>866.89774737038101</v>
      </c>
      <c r="U91" s="70">
        <f t="shared" si="2"/>
        <v>1264.1000000000001</v>
      </c>
      <c r="V91" s="70">
        <f t="shared" si="3"/>
        <v>603.4</v>
      </c>
      <c r="W91" s="60"/>
      <c r="X91" s="60"/>
    </row>
    <row r="92" spans="1:24" x14ac:dyDescent="0.35">
      <c r="A92" s="56">
        <v>32</v>
      </c>
      <c r="B92" s="71">
        <v>855</v>
      </c>
      <c r="C92" s="71">
        <v>982.59</v>
      </c>
      <c r="D92" s="71">
        <v>896.1</v>
      </c>
      <c r="E92" s="71">
        <v>892</v>
      </c>
      <c r="F92" s="71">
        <v>1222.01</v>
      </c>
      <c r="G92" s="71">
        <v>767.65</v>
      </c>
      <c r="H92" s="70">
        <v>772</v>
      </c>
      <c r="I92" s="70">
        <v>895</v>
      </c>
      <c r="J92" s="70">
        <v>700</v>
      </c>
      <c r="K92" s="70">
        <v>711.29</v>
      </c>
      <c r="L92" s="70"/>
      <c r="M92" s="70">
        <v>759</v>
      </c>
      <c r="N92" s="70"/>
      <c r="O92" s="70">
        <v>764.67000000000007</v>
      </c>
      <c r="P92" s="70">
        <v>824.35599999999999</v>
      </c>
      <c r="Q92" s="70">
        <v>603.4</v>
      </c>
      <c r="R92" s="70">
        <v>756.52</v>
      </c>
      <c r="S92" s="70">
        <v>893.31000000000006</v>
      </c>
      <c r="T92" s="70">
        <v>864.34917718764666</v>
      </c>
      <c r="U92" s="70">
        <f t="shared" si="2"/>
        <v>1222.01</v>
      </c>
      <c r="V92" s="70">
        <f t="shared" si="3"/>
        <v>603.4</v>
      </c>
      <c r="W92" s="60"/>
      <c r="X92" s="60"/>
    </row>
    <row r="93" spans="1:24" x14ac:dyDescent="0.35">
      <c r="A93" s="56">
        <v>33</v>
      </c>
      <c r="B93" s="71">
        <v>868.30000000000007</v>
      </c>
      <c r="C93" s="71">
        <v>977.72</v>
      </c>
      <c r="D93" s="71">
        <v>890.2</v>
      </c>
      <c r="E93" s="71">
        <v>888</v>
      </c>
      <c r="F93" s="71">
        <v>1259.76</v>
      </c>
      <c r="G93" s="71">
        <v>769.32</v>
      </c>
      <c r="H93" s="70">
        <v>772</v>
      </c>
      <c r="I93" s="70">
        <v>885</v>
      </c>
      <c r="J93" s="70">
        <v>708.6</v>
      </c>
      <c r="K93" s="70">
        <v>718.32</v>
      </c>
      <c r="L93" s="70"/>
      <c r="M93" s="70">
        <v>764</v>
      </c>
      <c r="N93" s="70"/>
      <c r="O93" s="70">
        <v>764.67000000000007</v>
      </c>
      <c r="P93" s="70">
        <v>738.49330000000009</v>
      </c>
      <c r="Q93" s="70">
        <v>603.4</v>
      </c>
      <c r="R93" s="70">
        <v>789.76060000000007</v>
      </c>
      <c r="S93" s="70">
        <v>900.91</v>
      </c>
      <c r="T93" s="70">
        <v>861.84082384169039</v>
      </c>
      <c r="U93" s="70">
        <f t="shared" si="2"/>
        <v>1259.76</v>
      </c>
      <c r="V93" s="70">
        <f t="shared" si="3"/>
        <v>603.4</v>
      </c>
      <c r="W93" s="60"/>
      <c r="X93" s="60"/>
    </row>
    <row r="94" spans="1:24" x14ac:dyDescent="0.35">
      <c r="A94" s="56">
        <v>34</v>
      </c>
      <c r="B94" s="71">
        <v>881.80000000000007</v>
      </c>
      <c r="C94" s="71">
        <v>987.98</v>
      </c>
      <c r="D94" s="71">
        <v>924</v>
      </c>
      <c r="E94" s="71">
        <v>868</v>
      </c>
      <c r="F94" s="71">
        <v>1253.27</v>
      </c>
      <c r="G94" s="71">
        <v>768.80000000000007</v>
      </c>
      <c r="H94" s="70">
        <v>772</v>
      </c>
      <c r="I94" s="70">
        <v>880</v>
      </c>
      <c r="J94" s="70">
        <v>698.31000000000006</v>
      </c>
      <c r="K94" s="70">
        <v>721.91</v>
      </c>
      <c r="L94" s="70"/>
      <c r="M94" s="70">
        <v>747</v>
      </c>
      <c r="N94" s="70"/>
      <c r="O94" s="70">
        <v>764.67000000000007</v>
      </c>
      <c r="P94" s="70">
        <v>770.13639999999998</v>
      </c>
      <c r="Q94" s="70">
        <v>603.4</v>
      </c>
      <c r="R94" s="70">
        <v>793.56940000000009</v>
      </c>
      <c r="S94" s="70">
        <v>881.82</v>
      </c>
      <c r="T94" s="70">
        <v>866.90149139941104</v>
      </c>
      <c r="U94" s="70">
        <f t="shared" si="2"/>
        <v>1253.27</v>
      </c>
      <c r="V94" s="70">
        <f t="shared" si="3"/>
        <v>603.4</v>
      </c>
      <c r="W94" s="60"/>
      <c r="X94" s="60"/>
    </row>
    <row r="95" spans="1:24" x14ac:dyDescent="0.35">
      <c r="A95" s="56">
        <v>35</v>
      </c>
      <c r="B95" s="71">
        <v>873.9</v>
      </c>
      <c r="C95" s="71">
        <v>987.02</v>
      </c>
      <c r="D95" s="71">
        <v>915.6</v>
      </c>
      <c r="E95" s="71">
        <v>877</v>
      </c>
      <c r="F95" s="71">
        <v>1270.96</v>
      </c>
      <c r="G95" s="71">
        <v>761.76</v>
      </c>
      <c r="H95" s="70">
        <v>779</v>
      </c>
      <c r="I95" s="70">
        <v>877</v>
      </c>
      <c r="J95" s="70">
        <v>700.61</v>
      </c>
      <c r="K95" s="70">
        <v>692.87</v>
      </c>
      <c r="L95" s="70"/>
      <c r="M95" s="70">
        <v>771</v>
      </c>
      <c r="N95" s="70">
        <v>729.19850000000008</v>
      </c>
      <c r="O95" s="70">
        <v>718.33</v>
      </c>
      <c r="P95" s="70">
        <v>802.46580000000006</v>
      </c>
      <c r="Q95" s="70">
        <v>600</v>
      </c>
      <c r="R95" s="70">
        <v>812.98220000000003</v>
      </c>
      <c r="S95" s="70">
        <v>833.57</v>
      </c>
      <c r="T95" s="70">
        <v>863.6324493571002</v>
      </c>
      <c r="U95" s="70">
        <f t="shared" si="2"/>
        <v>1270.96</v>
      </c>
      <c r="V95" s="70">
        <f t="shared" si="3"/>
        <v>600</v>
      </c>
      <c r="W95" s="60"/>
      <c r="X95" s="60"/>
    </row>
    <row r="96" spans="1:24" x14ac:dyDescent="0.35">
      <c r="A96" s="56">
        <v>36</v>
      </c>
      <c r="B96" s="71">
        <v>859.2</v>
      </c>
      <c r="C96" s="71">
        <v>1018.36</v>
      </c>
      <c r="D96" s="71">
        <v>839.9</v>
      </c>
      <c r="E96" s="71">
        <v>870</v>
      </c>
      <c r="F96" s="71">
        <v>1251.6100000000001</v>
      </c>
      <c r="G96" s="71">
        <v>748.02</v>
      </c>
      <c r="H96" s="70">
        <v>783</v>
      </c>
      <c r="I96" s="70">
        <v>872</v>
      </c>
      <c r="J96" s="70">
        <v>677.96</v>
      </c>
      <c r="K96" s="70">
        <v>777.36</v>
      </c>
      <c r="L96" s="70"/>
      <c r="M96" s="70">
        <v>744</v>
      </c>
      <c r="N96" s="70">
        <v>728.86810000000003</v>
      </c>
      <c r="O96" s="70">
        <v>718.33</v>
      </c>
      <c r="P96" s="70">
        <v>800.32980000000009</v>
      </c>
      <c r="Q96" s="70">
        <v>600</v>
      </c>
      <c r="R96" s="70">
        <v>797.32010000000002</v>
      </c>
      <c r="S96" s="70">
        <v>876.80000000000007</v>
      </c>
      <c r="T96" s="70">
        <v>842.51444443244088</v>
      </c>
      <c r="U96" s="70">
        <f t="shared" si="2"/>
        <v>1251.6100000000001</v>
      </c>
      <c r="V96" s="70">
        <f t="shared" si="3"/>
        <v>600</v>
      </c>
      <c r="W96" s="60"/>
      <c r="X96" s="60"/>
    </row>
    <row r="97" spans="1:24" x14ac:dyDescent="0.35">
      <c r="A97" s="56">
        <v>37</v>
      </c>
      <c r="B97" s="71">
        <v>853.5</v>
      </c>
      <c r="C97" s="71">
        <v>1013.51</v>
      </c>
      <c r="D97" s="71">
        <v>950.30000000000007</v>
      </c>
      <c r="E97" s="71">
        <v>869</v>
      </c>
      <c r="F97" s="71">
        <v>1257.52</v>
      </c>
      <c r="G97" s="71">
        <v>746.71</v>
      </c>
      <c r="H97" s="70">
        <v>805</v>
      </c>
      <c r="I97" s="70">
        <v>860</v>
      </c>
      <c r="J97" s="70">
        <v>688.30000000000007</v>
      </c>
      <c r="K97" s="70">
        <v>653.58000000000004</v>
      </c>
      <c r="L97" s="70"/>
      <c r="M97" s="70">
        <v>751</v>
      </c>
      <c r="N97" s="70"/>
      <c r="O97" s="70">
        <v>814.67000000000007</v>
      </c>
      <c r="P97" s="70">
        <v>732.56640000000004</v>
      </c>
      <c r="Q97" s="70">
        <v>600</v>
      </c>
      <c r="R97" s="70">
        <v>793.85130000000004</v>
      </c>
      <c r="S97" s="70">
        <v>885.65</v>
      </c>
      <c r="T97" s="70">
        <v>868.16470655444743</v>
      </c>
      <c r="U97" s="70">
        <f t="shared" si="2"/>
        <v>1257.52</v>
      </c>
      <c r="V97" s="70">
        <f t="shared" si="3"/>
        <v>600</v>
      </c>
      <c r="W97" s="60"/>
      <c r="X97" s="60"/>
    </row>
    <row r="98" spans="1:24" x14ac:dyDescent="0.35">
      <c r="A98" s="56">
        <v>38</v>
      </c>
      <c r="B98" s="71">
        <v>859.2</v>
      </c>
      <c r="C98" s="71">
        <v>1026.1500000000001</v>
      </c>
      <c r="D98" s="71">
        <v>954.2</v>
      </c>
      <c r="E98" s="71">
        <v>870</v>
      </c>
      <c r="F98" s="71">
        <v>1251.3900000000001</v>
      </c>
      <c r="G98" s="71">
        <v>747.11</v>
      </c>
      <c r="H98" s="70">
        <v>805</v>
      </c>
      <c r="I98" s="70">
        <v>857</v>
      </c>
      <c r="J98" s="70">
        <v>625.12</v>
      </c>
      <c r="K98" s="70">
        <v>743.74</v>
      </c>
      <c r="L98" s="70"/>
      <c r="M98" s="70">
        <v>788</v>
      </c>
      <c r="N98" s="70">
        <v>758.08390000000009</v>
      </c>
      <c r="O98" s="70">
        <v>819.67000000000007</v>
      </c>
      <c r="P98" s="70">
        <v>681.13480000000004</v>
      </c>
      <c r="Q98" s="70">
        <v>600</v>
      </c>
      <c r="R98" s="70">
        <v>781.54060000000004</v>
      </c>
      <c r="S98" s="70">
        <v>836.61</v>
      </c>
      <c r="T98" s="70">
        <v>868.35812750895946</v>
      </c>
      <c r="U98" s="70">
        <f t="shared" si="2"/>
        <v>1251.3900000000001</v>
      </c>
      <c r="V98" s="70">
        <f t="shared" si="3"/>
        <v>600</v>
      </c>
      <c r="W98" s="60"/>
      <c r="X98" s="60"/>
    </row>
    <row r="99" spans="1:24" x14ac:dyDescent="0.35">
      <c r="A99" s="56">
        <v>39</v>
      </c>
      <c r="B99" s="71">
        <v>871.5</v>
      </c>
      <c r="C99" s="71">
        <v>921.49</v>
      </c>
      <c r="D99" s="71">
        <v>936.1</v>
      </c>
      <c r="E99" s="71">
        <v>868</v>
      </c>
      <c r="F99" s="71">
        <v>1279.18</v>
      </c>
      <c r="G99" s="71">
        <v>747.19</v>
      </c>
      <c r="H99" s="70">
        <v>838</v>
      </c>
      <c r="I99" s="70">
        <v>852</v>
      </c>
      <c r="J99" s="70">
        <v>667.67</v>
      </c>
      <c r="K99" s="70">
        <v>739.78</v>
      </c>
      <c r="L99" s="70"/>
      <c r="M99" s="70">
        <v>769</v>
      </c>
      <c r="N99" s="70"/>
      <c r="O99" s="70">
        <v>830.33</v>
      </c>
      <c r="P99" s="70">
        <v>609.20870000000002</v>
      </c>
      <c r="Q99" s="70">
        <v>609</v>
      </c>
      <c r="R99" s="70">
        <v>792.80460000000005</v>
      </c>
      <c r="S99" s="70">
        <v>851.08</v>
      </c>
      <c r="T99" s="70">
        <v>853.95924732880098</v>
      </c>
      <c r="U99" s="70">
        <f t="shared" si="2"/>
        <v>1279.18</v>
      </c>
      <c r="V99" s="70">
        <f t="shared" si="3"/>
        <v>609</v>
      </c>
      <c r="W99" s="60"/>
      <c r="X99" s="60"/>
    </row>
    <row r="100" spans="1:24" x14ac:dyDescent="0.35">
      <c r="A100" s="56">
        <v>40</v>
      </c>
      <c r="B100" s="71">
        <v>872.1</v>
      </c>
      <c r="C100" s="71">
        <v>908.34</v>
      </c>
      <c r="D100" s="71">
        <v>939.30000000000007</v>
      </c>
      <c r="E100" s="71">
        <v>862</v>
      </c>
      <c r="F100" s="71">
        <v>1249.32</v>
      </c>
      <c r="G100" s="71">
        <v>748.14</v>
      </c>
      <c r="H100" s="70">
        <v>845</v>
      </c>
      <c r="I100" s="70">
        <v>852</v>
      </c>
      <c r="J100" s="70">
        <v>685.39</v>
      </c>
      <c r="K100" s="70">
        <v>711.42</v>
      </c>
      <c r="L100" s="70"/>
      <c r="M100" s="70">
        <v>792</v>
      </c>
      <c r="N100" s="70"/>
      <c r="O100" s="70">
        <v>850</v>
      </c>
      <c r="P100" s="70">
        <v>703.04930000000002</v>
      </c>
      <c r="Q100" s="70">
        <v>609</v>
      </c>
      <c r="R100" s="70">
        <v>753.08910000000003</v>
      </c>
      <c r="S100" s="70">
        <v>912.24</v>
      </c>
      <c r="T100" s="70">
        <v>854.08686760440764</v>
      </c>
      <c r="U100" s="70">
        <f t="shared" si="2"/>
        <v>1249.32</v>
      </c>
      <c r="V100" s="70">
        <f t="shared" si="3"/>
        <v>609</v>
      </c>
      <c r="W100" s="60"/>
      <c r="X100" s="60"/>
    </row>
    <row r="101" spans="1:24" x14ac:dyDescent="0.35">
      <c r="A101" s="56">
        <v>41</v>
      </c>
      <c r="B101" s="71">
        <v>920.6</v>
      </c>
      <c r="C101" s="71">
        <v>890.54</v>
      </c>
      <c r="D101" s="71">
        <v>939.5</v>
      </c>
      <c r="E101" s="71">
        <v>871</v>
      </c>
      <c r="F101" s="71">
        <v>1298.5</v>
      </c>
      <c r="G101" s="71">
        <v>749.94</v>
      </c>
      <c r="H101" s="70">
        <v>848</v>
      </c>
      <c r="I101" s="70">
        <v>864</v>
      </c>
      <c r="J101" s="70">
        <v>652.02</v>
      </c>
      <c r="K101" s="70">
        <v>718.83</v>
      </c>
      <c r="L101" s="70"/>
      <c r="M101" s="70">
        <v>803</v>
      </c>
      <c r="N101" s="70">
        <v>737.59879999999998</v>
      </c>
      <c r="O101" s="70">
        <v>856.67000000000007</v>
      </c>
      <c r="P101" s="70">
        <v>653.09270000000004</v>
      </c>
      <c r="Q101" s="70">
        <v>609</v>
      </c>
      <c r="R101" s="70">
        <v>775.11800000000005</v>
      </c>
      <c r="S101" s="70">
        <v>856.93000000000006</v>
      </c>
      <c r="T101" s="70">
        <v>856.08225813226102</v>
      </c>
      <c r="U101" s="70">
        <f t="shared" si="2"/>
        <v>1298.5</v>
      </c>
      <c r="V101" s="70">
        <f t="shared" si="3"/>
        <v>609</v>
      </c>
      <c r="W101" s="60"/>
      <c r="X101" s="60"/>
    </row>
    <row r="102" spans="1:24" x14ac:dyDescent="0.35">
      <c r="A102" s="56">
        <v>42</v>
      </c>
      <c r="B102" s="71">
        <v>922.30000000000007</v>
      </c>
      <c r="C102" s="71">
        <v>977.91</v>
      </c>
      <c r="D102" s="71">
        <v>944.80000000000007</v>
      </c>
      <c r="E102" s="71">
        <v>874</v>
      </c>
      <c r="F102" s="71">
        <v>1274.6000000000001</v>
      </c>
      <c r="G102" s="71">
        <v>747.98</v>
      </c>
      <c r="H102" s="70">
        <v>848</v>
      </c>
      <c r="I102" s="70">
        <v>867</v>
      </c>
      <c r="J102" s="70">
        <v>691.22</v>
      </c>
      <c r="K102" s="70">
        <v>702.34</v>
      </c>
      <c r="L102" s="70"/>
      <c r="M102" s="70">
        <v>781</v>
      </c>
      <c r="N102" s="70"/>
      <c r="O102" s="70">
        <v>823.67000000000007</v>
      </c>
      <c r="P102" s="70">
        <v>664.04770000000008</v>
      </c>
      <c r="Q102" s="70">
        <v>609</v>
      </c>
      <c r="R102" s="70">
        <v>767.58070000000009</v>
      </c>
      <c r="S102" s="70">
        <v>885.67000000000007</v>
      </c>
      <c r="T102" s="70">
        <v>864.04270931377778</v>
      </c>
      <c r="U102" s="70">
        <f t="shared" si="2"/>
        <v>1274.6000000000001</v>
      </c>
      <c r="V102" s="70">
        <f t="shared" si="3"/>
        <v>609</v>
      </c>
      <c r="W102" s="60"/>
      <c r="X102" s="60"/>
    </row>
    <row r="103" spans="1:24" x14ac:dyDescent="0.35">
      <c r="A103" s="56">
        <v>43</v>
      </c>
      <c r="B103" s="71">
        <v>908.4</v>
      </c>
      <c r="C103" s="71">
        <v>1005.91</v>
      </c>
      <c r="D103" s="71">
        <v>958.30000000000007</v>
      </c>
      <c r="E103" s="71">
        <v>881</v>
      </c>
      <c r="F103" s="71">
        <v>1290</v>
      </c>
      <c r="G103" s="71">
        <v>739.87</v>
      </c>
      <c r="H103" s="70">
        <v>848</v>
      </c>
      <c r="I103" s="70">
        <v>874</v>
      </c>
      <c r="J103" s="70">
        <v>671.76</v>
      </c>
      <c r="K103" s="70">
        <v>710.41</v>
      </c>
      <c r="L103" s="70"/>
      <c r="M103" s="70">
        <v>801</v>
      </c>
      <c r="N103" s="70"/>
      <c r="O103" s="70">
        <v>823.33</v>
      </c>
      <c r="P103" s="70">
        <v>385.5849</v>
      </c>
      <c r="Q103" s="70">
        <v>609</v>
      </c>
      <c r="R103" s="70">
        <v>761.6146</v>
      </c>
      <c r="S103" s="70">
        <v>879.19</v>
      </c>
      <c r="T103" s="70">
        <v>860.74477718812932</v>
      </c>
      <c r="U103" s="70">
        <f t="shared" si="2"/>
        <v>1290</v>
      </c>
      <c r="V103" s="70">
        <f t="shared" si="3"/>
        <v>385.5849</v>
      </c>
      <c r="W103" s="60"/>
      <c r="X103" s="60"/>
    </row>
    <row r="104" spans="1:24" x14ac:dyDescent="0.35">
      <c r="A104" s="56">
        <v>44</v>
      </c>
      <c r="B104" s="71">
        <v>915</v>
      </c>
      <c r="C104" s="71">
        <v>1000.1800000000001</v>
      </c>
      <c r="D104" s="71">
        <v>977.6</v>
      </c>
      <c r="E104" s="71">
        <v>881</v>
      </c>
      <c r="F104" s="71">
        <v>1269.23</v>
      </c>
      <c r="G104" s="71">
        <v>739</v>
      </c>
      <c r="H104" s="70">
        <v>849</v>
      </c>
      <c r="I104" s="70">
        <v>873</v>
      </c>
      <c r="J104" s="70">
        <v>694.42</v>
      </c>
      <c r="K104" s="70">
        <v>703.07</v>
      </c>
      <c r="L104" s="70">
        <v>1005</v>
      </c>
      <c r="M104" s="70">
        <v>779</v>
      </c>
      <c r="N104" s="70"/>
      <c r="O104" s="70">
        <v>961.67000000000007</v>
      </c>
      <c r="P104" s="70">
        <v>618.77210000000002</v>
      </c>
      <c r="Q104" s="70">
        <v>583</v>
      </c>
      <c r="R104" s="70">
        <v>736.79390000000001</v>
      </c>
      <c r="S104" s="70">
        <v>870.07</v>
      </c>
      <c r="T104" s="70">
        <v>873.66432719635611</v>
      </c>
      <c r="U104" s="70">
        <f t="shared" si="2"/>
        <v>1269.23</v>
      </c>
      <c r="V104" s="70">
        <f t="shared" si="3"/>
        <v>583</v>
      </c>
      <c r="W104" s="60"/>
      <c r="X104" s="60"/>
    </row>
    <row r="105" spans="1:24" x14ac:dyDescent="0.35">
      <c r="A105" s="56">
        <v>45</v>
      </c>
      <c r="B105" s="71">
        <v>921.4</v>
      </c>
      <c r="C105" s="71">
        <v>1017.61</v>
      </c>
      <c r="D105" s="71">
        <v>996.4</v>
      </c>
      <c r="E105" s="71">
        <v>887</v>
      </c>
      <c r="F105" s="71">
        <v>1286.56</v>
      </c>
      <c r="G105" s="71">
        <v>745.12</v>
      </c>
      <c r="H105" s="70">
        <v>886</v>
      </c>
      <c r="I105" s="70">
        <v>874</v>
      </c>
      <c r="J105" s="70">
        <v>683.02</v>
      </c>
      <c r="K105" s="70">
        <v>668.05000000000007</v>
      </c>
      <c r="L105" s="70"/>
      <c r="M105" s="70">
        <v>800</v>
      </c>
      <c r="N105" s="70"/>
      <c r="O105" s="70">
        <v>987.33</v>
      </c>
      <c r="P105" s="70">
        <v>393.27170000000001</v>
      </c>
      <c r="Q105" s="70">
        <v>583</v>
      </c>
      <c r="R105" s="70">
        <v>749.98050000000001</v>
      </c>
      <c r="S105" s="70">
        <v>879.43000000000006</v>
      </c>
      <c r="T105" s="70">
        <v>876.96105000013472</v>
      </c>
      <c r="U105" s="70">
        <f t="shared" si="2"/>
        <v>1286.56</v>
      </c>
      <c r="V105" s="70">
        <f t="shared" si="3"/>
        <v>393.27170000000001</v>
      </c>
      <c r="W105" s="60"/>
      <c r="X105" s="60"/>
    </row>
    <row r="106" spans="1:24" x14ac:dyDescent="0.35">
      <c r="A106" s="56">
        <v>46</v>
      </c>
      <c r="B106" s="71">
        <v>919.30000000000007</v>
      </c>
      <c r="C106" s="71">
        <v>963.22</v>
      </c>
      <c r="D106" s="71">
        <v>1038.0999999999999</v>
      </c>
      <c r="E106" s="71">
        <v>902</v>
      </c>
      <c r="F106" s="71">
        <v>1275.06</v>
      </c>
      <c r="G106" s="71">
        <v>747.23</v>
      </c>
      <c r="H106" s="70">
        <v>892</v>
      </c>
      <c r="I106" s="70">
        <v>879</v>
      </c>
      <c r="J106" s="70">
        <v>598.4</v>
      </c>
      <c r="K106" s="70">
        <v>639.97</v>
      </c>
      <c r="L106" s="70"/>
      <c r="M106" s="70">
        <v>787</v>
      </c>
      <c r="N106" s="70"/>
      <c r="O106" s="70">
        <v>985</v>
      </c>
      <c r="P106" s="70">
        <v>729.19990000000007</v>
      </c>
      <c r="Q106" s="70">
        <v>583</v>
      </c>
      <c r="R106" s="70">
        <v>759.63200000000006</v>
      </c>
      <c r="S106" s="70">
        <v>849.9</v>
      </c>
      <c r="T106" s="70">
        <v>899.44606356540157</v>
      </c>
      <c r="U106" s="70">
        <f t="shared" si="2"/>
        <v>1275.06</v>
      </c>
      <c r="V106" s="70">
        <f t="shared" si="3"/>
        <v>583</v>
      </c>
      <c r="W106" s="60"/>
      <c r="X106" s="60"/>
    </row>
    <row r="107" spans="1:24" x14ac:dyDescent="0.35">
      <c r="A107" s="56">
        <v>47</v>
      </c>
      <c r="B107" s="71">
        <v>923.6</v>
      </c>
      <c r="C107" s="71">
        <v>1017.48</v>
      </c>
      <c r="D107" s="71">
        <v>1080.0999999999999</v>
      </c>
      <c r="E107" s="71">
        <v>927</v>
      </c>
      <c r="F107" s="71">
        <v>1263.95</v>
      </c>
      <c r="G107" s="71">
        <v>749.44</v>
      </c>
      <c r="H107" s="70">
        <v>894</v>
      </c>
      <c r="I107" s="70">
        <v>884</v>
      </c>
      <c r="J107" s="70">
        <v>640.70000000000005</v>
      </c>
      <c r="K107" s="70">
        <v>694.67</v>
      </c>
      <c r="L107" s="70"/>
      <c r="M107" s="70">
        <v>783</v>
      </c>
      <c r="N107" s="70">
        <v>793.8039</v>
      </c>
      <c r="O107" s="70">
        <v>985</v>
      </c>
      <c r="P107" s="70">
        <v>715.8057</v>
      </c>
      <c r="Q107" s="70">
        <v>583</v>
      </c>
      <c r="R107" s="70">
        <v>741.12030000000004</v>
      </c>
      <c r="S107" s="70">
        <v>837.55000000000007</v>
      </c>
      <c r="T107" s="70">
        <v>918.70670239101025</v>
      </c>
      <c r="U107" s="70">
        <f t="shared" si="2"/>
        <v>1263.95</v>
      </c>
      <c r="V107" s="70">
        <f t="shared" si="3"/>
        <v>583</v>
      </c>
      <c r="W107" s="60"/>
      <c r="X107" s="60"/>
    </row>
    <row r="108" spans="1:24" x14ac:dyDescent="0.35">
      <c r="A108" s="56">
        <v>48</v>
      </c>
      <c r="B108" s="71">
        <v>955.1</v>
      </c>
      <c r="C108" s="71">
        <v>942.86</v>
      </c>
      <c r="D108" s="71">
        <v>1106.6000000000001</v>
      </c>
      <c r="E108" s="71">
        <v>952</v>
      </c>
      <c r="F108" s="71"/>
      <c r="G108" s="71">
        <v>753.43000000000006</v>
      </c>
      <c r="H108" s="70">
        <v>893</v>
      </c>
      <c r="I108" s="70">
        <v>886</v>
      </c>
      <c r="J108" s="70">
        <v>667.5</v>
      </c>
      <c r="K108" s="70">
        <v>708.53</v>
      </c>
      <c r="L108" s="70"/>
      <c r="M108" s="70">
        <v>787</v>
      </c>
      <c r="N108" s="70">
        <v>731.66820000000007</v>
      </c>
      <c r="O108" s="70">
        <v>985</v>
      </c>
      <c r="P108" s="70">
        <v>690.31790000000001</v>
      </c>
      <c r="Q108" s="70">
        <v>569</v>
      </c>
      <c r="R108" s="70">
        <v>766.15880000000004</v>
      </c>
      <c r="S108" s="70">
        <v>888.26</v>
      </c>
      <c r="T108" s="70">
        <v>926.2498081652783</v>
      </c>
      <c r="U108" s="70">
        <f t="shared" si="2"/>
        <v>1106.6000000000001</v>
      </c>
      <c r="V108" s="70">
        <f t="shared" si="3"/>
        <v>569</v>
      </c>
      <c r="W108" s="60"/>
      <c r="X108" s="60"/>
    </row>
    <row r="109" spans="1:24" x14ac:dyDescent="0.35">
      <c r="A109" s="56">
        <v>49</v>
      </c>
      <c r="B109" s="71">
        <v>936.7</v>
      </c>
      <c r="C109" s="71">
        <v>935.22</v>
      </c>
      <c r="D109" s="71">
        <v>1126.1000000000001</v>
      </c>
      <c r="E109" s="71">
        <v>966</v>
      </c>
      <c r="F109" s="71">
        <v>1276.24</v>
      </c>
      <c r="G109" s="71">
        <v>755.54</v>
      </c>
      <c r="H109" s="70">
        <v>944</v>
      </c>
      <c r="I109" s="70">
        <v>912</v>
      </c>
      <c r="J109" s="70">
        <v>575.4</v>
      </c>
      <c r="K109" s="70"/>
      <c r="L109" s="70"/>
      <c r="M109" s="70">
        <v>782</v>
      </c>
      <c r="N109" s="70"/>
      <c r="O109" s="70">
        <v>950.33</v>
      </c>
      <c r="P109" s="70">
        <v>829.00580000000002</v>
      </c>
      <c r="Q109" s="70">
        <v>569</v>
      </c>
      <c r="R109" s="70">
        <v>794.48660000000007</v>
      </c>
      <c r="S109" s="70">
        <v>896.24</v>
      </c>
      <c r="T109" s="70">
        <v>940.80357752341763</v>
      </c>
      <c r="U109" s="70">
        <f t="shared" si="2"/>
        <v>1276.24</v>
      </c>
      <c r="V109" s="70">
        <f t="shared" si="3"/>
        <v>569</v>
      </c>
      <c r="W109" s="60"/>
      <c r="X109" s="60"/>
    </row>
    <row r="110" spans="1:24" x14ac:dyDescent="0.35">
      <c r="A110" s="56">
        <v>50</v>
      </c>
      <c r="B110" s="71">
        <v>942.5</v>
      </c>
      <c r="C110" s="71">
        <v>950.64</v>
      </c>
      <c r="D110" s="71">
        <v>1134.3</v>
      </c>
      <c r="E110" s="71">
        <v>982</v>
      </c>
      <c r="F110" s="71">
        <v>1303.67</v>
      </c>
      <c r="G110" s="71"/>
      <c r="H110" s="70">
        <v>954</v>
      </c>
      <c r="I110" s="70">
        <v>941</v>
      </c>
      <c r="J110" s="70">
        <v>562</v>
      </c>
      <c r="K110" s="70">
        <v>677.59</v>
      </c>
      <c r="L110" s="70"/>
      <c r="M110" s="70">
        <v>788</v>
      </c>
      <c r="N110" s="70">
        <v>771.59710000000007</v>
      </c>
      <c r="O110" s="70">
        <v>938.67000000000007</v>
      </c>
      <c r="P110" s="70">
        <v>784.02750000000003</v>
      </c>
      <c r="Q110" s="70">
        <v>569</v>
      </c>
      <c r="R110" s="70">
        <v>831.34520000000009</v>
      </c>
      <c r="S110" s="70">
        <v>878.91</v>
      </c>
      <c r="T110" s="70">
        <v>948.16447568085937</v>
      </c>
      <c r="U110" s="70">
        <f t="shared" si="2"/>
        <v>1303.67</v>
      </c>
      <c r="V110" s="70">
        <f t="shared" si="3"/>
        <v>562</v>
      </c>
      <c r="W110" s="60"/>
      <c r="X110" s="60"/>
    </row>
    <row r="111" spans="1:24" x14ac:dyDescent="0.35">
      <c r="A111" s="56">
        <v>51</v>
      </c>
      <c r="B111" s="71">
        <v>971.6</v>
      </c>
      <c r="C111" s="71">
        <v>966</v>
      </c>
      <c r="D111" s="71" t="s">
        <v>51</v>
      </c>
      <c r="E111" s="71">
        <v>1078.5</v>
      </c>
      <c r="F111" s="71">
        <v>984</v>
      </c>
      <c r="G111" s="71">
        <v>1324.8500000000001</v>
      </c>
      <c r="H111" s="70">
        <v>955</v>
      </c>
      <c r="I111" s="70">
        <v>958</v>
      </c>
      <c r="J111" s="70">
        <v>676.71</v>
      </c>
      <c r="K111" s="70">
        <v>691.26</v>
      </c>
      <c r="L111" s="70"/>
      <c r="M111" s="70">
        <v>768</v>
      </c>
      <c r="N111" s="70"/>
      <c r="O111" s="70">
        <v>999.33</v>
      </c>
      <c r="P111" s="70">
        <v>804.09780000000001</v>
      </c>
      <c r="Q111" s="70">
        <v>569</v>
      </c>
      <c r="R111" s="70">
        <v>828.01960000000008</v>
      </c>
      <c r="S111" s="70">
        <v>886.19</v>
      </c>
      <c r="T111" s="70">
        <v>935.5885064170609</v>
      </c>
      <c r="U111" s="70">
        <f t="shared" si="2"/>
        <v>1324.8500000000001</v>
      </c>
      <c r="V111" s="70">
        <f t="shared" si="3"/>
        <v>569</v>
      </c>
      <c r="W111" s="60"/>
      <c r="X111" s="60"/>
    </row>
    <row r="112" spans="1:24" x14ac:dyDescent="0.35">
      <c r="A112" s="56">
        <v>52</v>
      </c>
      <c r="B112" s="71">
        <v>962.1</v>
      </c>
      <c r="C112" s="71">
        <v>1090.05</v>
      </c>
      <c r="D112" s="71" t="s">
        <v>51</v>
      </c>
      <c r="E112" s="71">
        <v>1090.5999999999999</v>
      </c>
      <c r="F112" s="71">
        <v>985</v>
      </c>
      <c r="G112" s="71">
        <v>1363.22</v>
      </c>
      <c r="H112" s="70">
        <v>955</v>
      </c>
      <c r="I112" s="70">
        <v>966</v>
      </c>
      <c r="J112" s="70">
        <v>676.96</v>
      </c>
      <c r="K112" s="70">
        <v>770.7</v>
      </c>
      <c r="L112" s="70"/>
      <c r="M112" s="70"/>
      <c r="N112" s="70"/>
      <c r="O112" s="70">
        <v>999.33</v>
      </c>
      <c r="P112" s="70">
        <v>804.35970000000009</v>
      </c>
      <c r="Q112" s="70">
        <v>569</v>
      </c>
      <c r="R112" s="70">
        <v>894.18490000000008</v>
      </c>
      <c r="S112" s="70">
        <v>902.68000000000006</v>
      </c>
      <c r="T112" s="70">
        <v>952.40350239814575</v>
      </c>
      <c r="U112" s="70">
        <f t="shared" si="2"/>
        <v>1363.22</v>
      </c>
      <c r="V112" s="70">
        <f t="shared" si="3"/>
        <v>569</v>
      </c>
      <c r="W112" s="60"/>
      <c r="X112" s="60"/>
    </row>
  </sheetData>
  <pageMargins left="0.7" right="0.7" top="0.75" bottom="0.75" header="0.3" footer="0.3"/>
  <pageSetup paperSize="9" orientation="portrait" r:id="rId1"/>
  <ignoredErrors>
    <ignoredError sqref="L1:M60 U60:V112 T1:U59 T113:U1048576 L113:M104857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6</vt:i4>
      </vt:variant>
    </vt:vector>
  </HeadingPairs>
  <TitlesOfParts>
    <vt:vector size="11" baseType="lpstr">
      <vt:lpstr>Letno poročilo</vt:lpstr>
      <vt:lpstr>Uvod - ovčje meso</vt:lpstr>
      <vt:lpstr>Gibanje tržnih cen in mas</vt:lpstr>
      <vt:lpstr>Tedensko zbiranje podatkov </vt:lpstr>
      <vt:lpstr>EVROPSKE CENE</vt:lpstr>
      <vt:lpstr>'EVROPSKE CENE'!_Toc127674500</vt:lpstr>
      <vt:lpstr>'Tedensko zbiranje podatkov '!_Toc349650667</vt:lpstr>
      <vt:lpstr>'Tedensko zbiranje podatkov '!_Toc349650668</vt:lpstr>
      <vt:lpstr>'Gibanje tržnih cen in mas'!_Toc385236520</vt:lpstr>
      <vt:lpstr>'Gibanje tržnih cen in mas'!_Toc385236521</vt:lpstr>
      <vt:lpstr>'Gibanje tržnih cen in mas'!_Toc40423899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dcterms:created xsi:type="dcterms:W3CDTF">2021-02-19T07:20:31Z</dcterms:created>
  <dcterms:modified xsi:type="dcterms:W3CDTF">2026-06-22T08:44:42Z</dcterms:modified>
</cp:coreProperties>
</file>