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2.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3.xml" ContentType="application/vnd.openxmlformats-officedocument.themeOverrid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4.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5.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J:\SKT\TIS - Tržne cene\PERUTNINA &amp; JAJCA\2025\LETNO\"/>
    </mc:Choice>
  </mc:AlternateContent>
  <xr:revisionPtr revIDLastSave="0" documentId="13_ncr:1_{03C01D52-8191-4657-A412-231DFD60DAB6}" xr6:coauthVersionLast="47" xr6:coauthVersionMax="47" xr10:uidLastSave="{00000000-0000-0000-0000-000000000000}"/>
  <bookViews>
    <workbookView xWindow="13215" yWindow="-16395" windowWidth="29040" windowHeight="15840" xr2:uid="{00000000-000D-0000-FFFF-FFFF00000000}"/>
  </bookViews>
  <sheets>
    <sheet name="Letno poročilo" sheetId="1" r:id="rId1"/>
    <sheet name="Uvod-perutnina in jajca" sheetId="2" r:id="rId2"/>
    <sheet name="Jajca" sheetId="3" r:id="rId3"/>
    <sheet name="Jajca po rejah" sheetId="7" r:id="rId4"/>
    <sheet name="Valilna jajca" sheetId="4" r:id="rId5"/>
    <sheet name="Perutnina" sheetId="5" r:id="rId6"/>
    <sheet name="Piščančja prsa in noge" sheetId="6" r:id="rId7"/>
  </sheets>
  <definedNames>
    <definedName name="_Toc349897952" localSheetId="1">'Uvod-perutnina in jajca'!#REF!</definedName>
    <definedName name="_Toc349897956" localSheetId="1">'Uvod-perutnina in jajca'!#REF!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70" i="5" l="1"/>
  <c r="AD71" i="5"/>
  <c r="AD72" i="5"/>
  <c r="AD73" i="5"/>
  <c r="AD74" i="5"/>
  <c r="AD75" i="5"/>
  <c r="AD76" i="5"/>
  <c r="AD77" i="5"/>
  <c r="AD78" i="5"/>
  <c r="AD79" i="5"/>
  <c r="AD80" i="5"/>
  <c r="AD81" i="5"/>
  <c r="AD82" i="5"/>
  <c r="AD83" i="5"/>
  <c r="AD84" i="5"/>
  <c r="AD85" i="5"/>
  <c r="AD86" i="5"/>
  <c r="AD87" i="5"/>
  <c r="AD88" i="5"/>
  <c r="AD89" i="5"/>
  <c r="AD90" i="5"/>
  <c r="AD91" i="5"/>
  <c r="AD92" i="5"/>
  <c r="AD93" i="5"/>
  <c r="AD94" i="5"/>
  <c r="AD95" i="5"/>
  <c r="AD96" i="5"/>
  <c r="AD97" i="5"/>
  <c r="AD98" i="5"/>
  <c r="AD99" i="5"/>
  <c r="AD100" i="5"/>
  <c r="AD101" i="5"/>
  <c r="AD102" i="5"/>
  <c r="AD103" i="5"/>
  <c r="AD104" i="5"/>
  <c r="AD105" i="5"/>
  <c r="AD106" i="5"/>
  <c r="AD107" i="5"/>
  <c r="AD108" i="5"/>
  <c r="AD109" i="5"/>
  <c r="AD110" i="5"/>
  <c r="AD111" i="5"/>
  <c r="AD112" i="5"/>
  <c r="AD113" i="5"/>
  <c r="AD114" i="5"/>
  <c r="AD115" i="5"/>
  <c r="AD116" i="5"/>
  <c r="AD117" i="5"/>
  <c r="AD118" i="5"/>
  <c r="AD119" i="5"/>
  <c r="AD120" i="5"/>
  <c r="AC70" i="5"/>
  <c r="AC71" i="5"/>
  <c r="AC72" i="5"/>
  <c r="AC73" i="5"/>
  <c r="AC74" i="5"/>
  <c r="AC75" i="5"/>
  <c r="AC76" i="5"/>
  <c r="AC77" i="5"/>
  <c r="AC78" i="5"/>
  <c r="AC79" i="5"/>
  <c r="AC80" i="5"/>
  <c r="AC81" i="5"/>
  <c r="AC82" i="5"/>
  <c r="AC83" i="5"/>
  <c r="AC84" i="5"/>
  <c r="AC85" i="5"/>
  <c r="AC86" i="5"/>
  <c r="AC87" i="5"/>
  <c r="AC88" i="5"/>
  <c r="AC89" i="5"/>
  <c r="AC90" i="5"/>
  <c r="AC91" i="5"/>
  <c r="AC92" i="5"/>
  <c r="AC93" i="5"/>
  <c r="AC94" i="5"/>
  <c r="AC95" i="5"/>
  <c r="AC96" i="5"/>
  <c r="AC97" i="5"/>
  <c r="AC98" i="5"/>
  <c r="AC99" i="5"/>
  <c r="AC100" i="5"/>
  <c r="AC101" i="5"/>
  <c r="AC102" i="5"/>
  <c r="AC103" i="5"/>
  <c r="AC104" i="5"/>
  <c r="AC105" i="5"/>
  <c r="AC106" i="5"/>
  <c r="AC107" i="5"/>
  <c r="AC108" i="5"/>
  <c r="AC109" i="5"/>
  <c r="AC110" i="5"/>
  <c r="AC111" i="5"/>
  <c r="AC112" i="5"/>
  <c r="AC113" i="5"/>
  <c r="AC114" i="5"/>
  <c r="AC115" i="5"/>
  <c r="AC116" i="5"/>
  <c r="AC117" i="5"/>
  <c r="AC118" i="5"/>
  <c r="AC119" i="5"/>
  <c r="AC120" i="5"/>
  <c r="AD69" i="5"/>
  <c r="AC69" i="5"/>
  <c r="AD159" i="3" l="1"/>
  <c r="AD160" i="3"/>
  <c r="AD161" i="3"/>
  <c r="AD162" i="3"/>
  <c r="AD163" i="3"/>
  <c r="AD164" i="3"/>
  <c r="AD165" i="3"/>
  <c r="AD166" i="3"/>
  <c r="AD167" i="3"/>
  <c r="AD168" i="3"/>
  <c r="AD169" i="3"/>
  <c r="AD170" i="3"/>
  <c r="AD171" i="3"/>
  <c r="AD172" i="3"/>
  <c r="AD173" i="3"/>
  <c r="AD174" i="3"/>
  <c r="AD175" i="3"/>
  <c r="AD176" i="3"/>
  <c r="AD177" i="3"/>
  <c r="AD178" i="3"/>
  <c r="AD179" i="3"/>
  <c r="AD180" i="3"/>
  <c r="AD181" i="3"/>
  <c r="AD182" i="3"/>
  <c r="AD183" i="3"/>
  <c r="AD184" i="3"/>
  <c r="AD185" i="3"/>
  <c r="AD186" i="3"/>
  <c r="AD187" i="3"/>
  <c r="AD188" i="3"/>
  <c r="AD189" i="3"/>
  <c r="AD190" i="3"/>
  <c r="AD191" i="3"/>
  <c r="AD192" i="3"/>
  <c r="AD193" i="3"/>
  <c r="AD194" i="3"/>
  <c r="AD195" i="3"/>
  <c r="AD196" i="3"/>
  <c r="AD197" i="3"/>
  <c r="AD198" i="3"/>
  <c r="AD199" i="3"/>
  <c r="AD200" i="3"/>
  <c r="AD201" i="3"/>
  <c r="AD202" i="3"/>
  <c r="AD203" i="3"/>
  <c r="AD204" i="3"/>
  <c r="AD205" i="3"/>
  <c r="AD206" i="3"/>
  <c r="AD207" i="3"/>
  <c r="AD208" i="3"/>
  <c r="AD209" i="3"/>
  <c r="AD158" i="3"/>
  <c r="AC165" i="3"/>
  <c r="AC166" i="3"/>
  <c r="AC167" i="3"/>
  <c r="AC168" i="3"/>
  <c r="AC169" i="3"/>
  <c r="AC170" i="3"/>
  <c r="AC171" i="3"/>
  <c r="AC172" i="3"/>
  <c r="AC173" i="3"/>
  <c r="AC174" i="3"/>
  <c r="AC175" i="3"/>
  <c r="AC176" i="3"/>
  <c r="AC177" i="3"/>
  <c r="AC178" i="3"/>
  <c r="AC179" i="3"/>
  <c r="AC180" i="3"/>
  <c r="AC181" i="3"/>
  <c r="AC182" i="3"/>
  <c r="AC183" i="3"/>
  <c r="AC184" i="3"/>
  <c r="AC185" i="3"/>
  <c r="AC186" i="3"/>
  <c r="AC187" i="3"/>
  <c r="AC188" i="3"/>
  <c r="AC189" i="3"/>
  <c r="AC190" i="3"/>
  <c r="AC191" i="3"/>
  <c r="AC192" i="3"/>
  <c r="AC193" i="3"/>
  <c r="AC194" i="3"/>
  <c r="AC195" i="3"/>
  <c r="AC196" i="3"/>
  <c r="AC197" i="3"/>
  <c r="AC198" i="3"/>
  <c r="AC199" i="3"/>
  <c r="AC200" i="3"/>
  <c r="AC201" i="3"/>
  <c r="AC202" i="3"/>
  <c r="AC203" i="3"/>
  <c r="AC204" i="3"/>
  <c r="AC205" i="3"/>
  <c r="AC206" i="3"/>
  <c r="AC207" i="3"/>
  <c r="AC208" i="3"/>
  <c r="AC209" i="3"/>
  <c r="AC159" i="3"/>
  <c r="AC160" i="3"/>
  <c r="AC161" i="3"/>
  <c r="AC162" i="3"/>
  <c r="AC163" i="3"/>
  <c r="AC164" i="3"/>
  <c r="AC158" i="3"/>
  <c r="F102" i="3" l="1"/>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01" i="3"/>
</calcChain>
</file>

<file path=xl/sharedStrings.xml><?xml version="1.0" encoding="utf-8"?>
<sst xmlns="http://schemas.openxmlformats.org/spreadsheetml/2006/main" count="1112" uniqueCount="125">
  <si>
    <t>REPUBLIKA SLOVENIJA</t>
  </si>
  <si>
    <t>MINISTRSTVO ZA KMETIJSTVO, GOZDARSTVO IN PREHRANO</t>
  </si>
  <si>
    <t>Sektor za kmetijske trge</t>
  </si>
  <si>
    <t>Dunajska cesta 160, 1000 Ljubljana</t>
  </si>
  <si>
    <t>T: 01 580 77 92</t>
  </si>
  <si>
    <t>www.arsktrp.gov.si</t>
  </si>
  <si>
    <t>JAJCA</t>
  </si>
  <si>
    <t>XL</t>
  </si>
  <si>
    <t>L</t>
  </si>
  <si>
    <t>M</t>
  </si>
  <si>
    <t>S</t>
  </si>
  <si>
    <t>Skupaj</t>
  </si>
  <si>
    <t>Teden</t>
  </si>
  <si>
    <t>Vir: Evropska komisija</t>
  </si>
  <si>
    <t>VALILNA JAJCA</t>
  </si>
  <si>
    <t>A. VALILNA JAJCA, VLOŽENA V PREDVALILNIKE</t>
  </si>
  <si>
    <t>Race</t>
  </si>
  <si>
    <t>Gosi</t>
  </si>
  <si>
    <t>Purani</t>
  </si>
  <si>
    <t>Pegatke</t>
  </si>
  <si>
    <t>Za vzrejo nesnic</t>
  </si>
  <si>
    <t>Za prirejo mesa</t>
  </si>
  <si>
    <t>Kombinirani</t>
  </si>
  <si>
    <t>Stari starši in starši</t>
  </si>
  <si>
    <t>Komercialni križanci</t>
  </si>
  <si>
    <t xml:space="preserve">                              Petelini, kokoši, piščanci</t>
  </si>
  <si>
    <t>B: IZVALJENI PIŠČANCI</t>
  </si>
  <si>
    <t>Za   vzrejo nesnic</t>
  </si>
  <si>
    <t>Za  prirejo mesa</t>
  </si>
  <si>
    <t>Stari starši in starši (ženskega spola) 1</t>
  </si>
  <si>
    <t>Nesnice</t>
  </si>
  <si>
    <t>Živali za pitanje</t>
  </si>
  <si>
    <t>Seksirani petelinčki</t>
  </si>
  <si>
    <t xml:space="preserve">                             Petelini, kokoši, piščanci</t>
  </si>
  <si>
    <t>PERUTNINA</t>
  </si>
  <si>
    <t>Ponderirana cena piščancev EUR/100 kg</t>
  </si>
  <si>
    <t>Skupna količina prodanih piščancev v kg</t>
  </si>
  <si>
    <t>Količina v kg</t>
  </si>
  <si>
    <t>Uvod - perutnina in jajca</t>
  </si>
  <si>
    <t>teden</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</si>
  <si>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</si>
  <si>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</si>
  <si>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</si>
  <si>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</si>
  <si>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</si>
  <si>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</si>
  <si>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</si>
  <si>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</si>
  <si>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</si>
  <si>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</si>
  <si>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</si>
  <si>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</si>
  <si>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</si>
  <si>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</si>
  <si>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</si>
  <si>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</si>
  <si>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</si>
  <si>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</si>
  <si>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</si>
  <si>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</si>
  <si>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</si>
  <si>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</si>
  <si>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</si>
  <si>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</si>
  <si>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</si>
  <si>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</si>
  <si>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</si>
  <si>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Klavna masa (kg)</t>
  </si>
  <si>
    <t>Cena (EUR/100kg)</t>
  </si>
  <si>
    <t>BATERIJSKA</t>
  </si>
  <si>
    <t>HLEVSKA</t>
  </si>
  <si>
    <t>PROSTA</t>
  </si>
  <si>
    <t>EKOLOŠKA</t>
  </si>
  <si>
    <t> Kategorija </t>
  </si>
  <si>
    <t>Masa (kg)</t>
  </si>
  <si>
    <t>Baterijska reja</t>
  </si>
  <si>
    <t>kategoriji L in M</t>
  </si>
  <si>
    <t>Hlevska reja</t>
  </si>
  <si>
    <t>Prosta reja</t>
  </si>
  <si>
    <t>Ekološka reja</t>
  </si>
  <si>
    <t>Cena v tekočem tednu</t>
  </si>
  <si>
    <t>Sprememba od prej. tedna (€)</t>
  </si>
  <si>
    <t>Sprememba od prej. tedna (%)</t>
  </si>
  <si>
    <t>Pravilnik o tržno informacijskem sistemu za trge prašičjega mesa, ovčjega mesa ter perutninskega mesa in jajc (UL RS, 191/2020)</t>
  </si>
  <si>
    <t>Za reprezentativni trg perutninskega mesa in jajc in zavezance za sporočanje se štejejo klavnice, ki letno zakoljejo več kot 150.000 glav perutnine vrste Gallus domesticus ter pakirni centri s kapaciteto več kot 5.000.000 jajc letno.</t>
  </si>
  <si>
    <t>Agencija RS za kmetijske trge in razvoj podeželja</t>
  </si>
  <si>
    <t>Oddelek za tržne ukrepe</t>
  </si>
  <si>
    <t>E: tis.aktrp@gov.si</t>
  </si>
  <si>
    <t>Namen izvajanja Pravilnika o tržno informacijskem sistemu za trg perutninskega mesa in jajc (Ur. l. RS, št. 89/2009), je ugotavljanje tržne cene na reprezentativnem trgu. Tržna cena služi kot osnova za izvajanje tržne politike na področju trga perutnine in jajc. Podatki se zbirajo tedensko in se posredujejo pristojnemu ministrstvu in pristojnim organom EU. Podatke tedensko poročajo klavnice, ki letno zakoljejo več kot 150.000 glav perutnine vrste Gallus domesticus ter pakirni centri, s kapaciteto več kot 5.000.000 jajc letno. Pakirni center je obrat, v katerem se konzumna jajca razvrščajo glede na kakovost in maso, in jih nato pakirajo in dajejo v promet.</t>
  </si>
  <si>
    <t>Klavnice agenciji vsak teden poročajo o količinah in cenah za v predhodnem tednu prodane trupe perutnine vrste Gallus domesticus, ki so oskubljeni in očiščeni, brez glav, nog ter vratov, src, jeter in želodčkov, znani kot »65% piščanci« v skladu s predpisom, ki določa kombinirano nomenklaturo s carinskimi stopnjami. Pakirni centri vsak teden poročajo o količinah in cenah za v predhodnem tednu prodana konzumna jajca prve kakovosti, ki so v skladu s predpisom, ki določa kakovost jajc in jajčnih izdelkov, razvrščena v razrede S, M, L in XL. Posredovane cene morajo biti v EUR/100 kg mesa oziroma jajc, brez DDV in na dve decimalki natančno.</t>
  </si>
  <si>
    <t>Količine</t>
  </si>
  <si>
    <r>
      <rPr>
        <u/>
        <sz val="11"/>
        <color theme="1"/>
        <rFont val="Calibri"/>
        <family val="2"/>
        <charset val="238"/>
        <scheme val="minor"/>
      </rPr>
      <t>GRAFIKON 2:</t>
    </r>
    <r>
      <rPr>
        <sz val="11"/>
        <color theme="1"/>
        <rFont val="Calibri"/>
        <family val="2"/>
        <charset val="238"/>
        <scheme val="minor"/>
      </rPr>
      <t xml:space="preserve"> Prikaz gibanja cene jajc v EUR/100kg kategorije L in M po načinih reje</t>
    </r>
  </si>
  <si>
    <t>Ponderirana cena €/100 kg</t>
  </si>
  <si>
    <r>
      <rPr>
        <u/>
        <sz val="11"/>
        <color theme="1"/>
        <rFont val="Calibri"/>
        <family val="2"/>
        <charset val="238"/>
        <scheme val="minor"/>
      </rPr>
      <t>TABELA 5:</t>
    </r>
    <r>
      <rPr>
        <sz val="11"/>
        <color theme="1"/>
        <rFont val="Calibri"/>
        <family val="2"/>
        <charset val="238"/>
        <scheme val="minor"/>
      </rPr>
      <t xml:space="preserve"> Gibanje cene jajc po posamezni tednih - vse kategorije</t>
    </r>
  </si>
  <si>
    <t>Povprečna cena/100 kg</t>
  </si>
  <si>
    <r>
      <rPr>
        <u/>
        <sz val="11"/>
        <color theme="1"/>
        <rFont val="Calibri"/>
        <family val="2"/>
        <charset val="238"/>
        <scheme val="minor"/>
      </rPr>
      <t>TABELA 8:</t>
    </r>
    <r>
      <rPr>
        <sz val="11"/>
        <color theme="1"/>
        <rFont val="Calibri"/>
        <family val="2"/>
        <charset val="238"/>
        <scheme val="minor"/>
      </rPr>
      <t xml:space="preserve"> Ponderirana cena piščancev v EUR/100 kg in skupna količina prodanih piščancev v kg, od leta 2018 dalje</t>
    </r>
  </si>
  <si>
    <t xml:space="preserve">Cena v €/100 kg </t>
  </si>
  <si>
    <t>LETNO TRŽNO POROČILO ZA TRG PERUTNINSKEGA MESA IN JAJC</t>
  </si>
  <si>
    <t>c</t>
  </si>
  <si>
    <t>(*)</t>
  </si>
  <si>
    <t>EU max</t>
  </si>
  <si>
    <t>EU min</t>
  </si>
  <si>
    <t>Obdobje: leto 2024</t>
  </si>
  <si>
    <t>Datum: 14.3.2025</t>
  </si>
  <si>
    <r>
      <rPr>
        <u/>
        <sz val="11"/>
        <color theme="1"/>
        <rFont val="Calibri"/>
        <family val="2"/>
        <charset val="238"/>
        <scheme val="minor"/>
      </rPr>
      <t>TABELA 2:</t>
    </r>
    <r>
      <rPr>
        <sz val="11"/>
        <color theme="1"/>
        <rFont val="Calibri"/>
        <family val="2"/>
        <charset val="238"/>
        <scheme val="minor"/>
      </rPr>
      <t xml:space="preserve"> Primerjava EU cen jajc (EUR/100 kg) kategorije L in M s predhodnim tednom v letu 2024 za posamezno rejo</t>
    </r>
  </si>
  <si>
    <r>
      <rPr>
        <u/>
        <sz val="11"/>
        <color theme="1"/>
        <rFont val="Calibri"/>
        <family val="2"/>
        <charset val="238"/>
        <scheme val="minor"/>
      </rPr>
      <t>TABELA 1:</t>
    </r>
    <r>
      <rPr>
        <sz val="11"/>
        <color theme="1"/>
        <rFont val="Calibri"/>
        <family val="2"/>
        <charset val="238"/>
        <scheme val="minor"/>
      </rPr>
      <t xml:space="preserve"> Količina jajc skupno po posameznih kategorijah in ponderirana cena v EUR/100 kg po kategorijah v letu 2024</t>
    </r>
  </si>
  <si>
    <r>
      <rPr>
        <u/>
        <sz val="11"/>
        <color theme="1"/>
        <rFont val="Calibri"/>
        <family val="2"/>
        <charset val="238"/>
        <scheme val="minor"/>
      </rPr>
      <t>TABELA 3:</t>
    </r>
    <r>
      <rPr>
        <sz val="11"/>
        <color theme="1"/>
        <rFont val="Calibri"/>
        <family val="2"/>
        <charset val="238"/>
        <scheme val="minor"/>
      </rPr>
      <t xml:space="preserve"> Količine jajc po posameznih kategorijah (kg) v letu 2024</t>
    </r>
  </si>
  <si>
    <r>
      <rPr>
        <u/>
        <sz val="11"/>
        <color theme="1"/>
        <rFont val="Calibri"/>
        <family val="2"/>
        <charset val="238"/>
        <scheme val="minor"/>
      </rPr>
      <t>TABELA 4:</t>
    </r>
    <r>
      <rPr>
        <sz val="11"/>
        <color theme="1"/>
        <rFont val="Calibri"/>
        <family val="2"/>
        <charset val="238"/>
        <scheme val="minor"/>
      </rPr>
      <t xml:space="preserve"> Gibanje tržne cene jajc v Sloveniji in EU po tednih v letu 2024 v EUR/100 kg</t>
    </r>
  </si>
  <si>
    <r>
      <rPr>
        <u/>
        <sz val="11"/>
        <color theme="1"/>
        <rFont val="Calibri"/>
        <family val="2"/>
        <charset val="238"/>
        <scheme val="minor"/>
      </rPr>
      <t>GRAFIKON 4:</t>
    </r>
    <r>
      <rPr>
        <sz val="11"/>
        <color theme="1"/>
        <rFont val="Calibri"/>
        <family val="2"/>
        <charset val="238"/>
        <scheme val="minor"/>
      </rPr>
      <t xml:space="preserve"> Primerjava slovenskih in EU cen konzumnih jajc po posameznih tednih v letu 2024 (EUR/100 kg)</t>
    </r>
  </si>
  <si>
    <r>
      <rPr>
        <u/>
        <sz val="11"/>
        <color theme="1"/>
        <rFont val="Calibri"/>
        <family val="2"/>
        <charset val="238"/>
        <scheme val="minor"/>
      </rPr>
      <t>GRAFIKON 3:</t>
    </r>
    <r>
      <rPr>
        <sz val="11"/>
        <color theme="1"/>
        <rFont val="Calibri"/>
        <family val="2"/>
        <charset val="238"/>
        <scheme val="minor"/>
      </rPr>
      <t xml:space="preserve"> Gibanje skupne količine prodanih konzumnih jajc 1. kakovosti po posameznih kategorijah v letu 2024 (v kg)</t>
    </r>
  </si>
  <si>
    <r>
      <rPr>
        <u/>
        <sz val="11"/>
        <color theme="1"/>
        <rFont val="Calibri"/>
        <family val="2"/>
        <charset val="238"/>
        <scheme val="minor"/>
      </rPr>
      <t>TABELA 6:</t>
    </r>
    <r>
      <rPr>
        <sz val="11"/>
        <color theme="1"/>
        <rFont val="Calibri"/>
        <family val="2"/>
        <charset val="238"/>
        <scheme val="minor"/>
      </rPr>
      <t xml:space="preserve"> Število valilnih jajc vloženih v predvalilnike v letu 2024 (v tisoč kosih)</t>
    </r>
  </si>
  <si>
    <r>
      <rPr>
        <u/>
        <sz val="11"/>
        <color theme="1"/>
        <rFont val="Calibri"/>
        <family val="2"/>
        <charset val="238"/>
        <scheme val="minor"/>
      </rPr>
      <t>TABELA 7:</t>
    </r>
    <r>
      <rPr>
        <sz val="11"/>
        <color theme="1"/>
        <rFont val="Calibri"/>
        <family val="2"/>
        <charset val="238"/>
        <scheme val="minor"/>
      </rPr>
      <t xml:space="preserve"> Število izvaljenih piščancev v letu 2024 (v tisoč kosih)</t>
    </r>
  </si>
  <si>
    <r>
      <rPr>
        <u/>
        <sz val="11"/>
        <color theme="1"/>
        <rFont val="Calibri"/>
        <family val="2"/>
        <charset val="238"/>
        <scheme val="minor"/>
      </rPr>
      <t>TABELA 9:</t>
    </r>
    <r>
      <rPr>
        <sz val="11"/>
        <color theme="1"/>
        <rFont val="Calibri"/>
        <family val="2"/>
        <charset val="238"/>
        <scheme val="minor"/>
      </rPr>
      <t xml:space="preserve"> Količina piščancev za zakol v kg in cena prodanih piščancev za zakol v EUR/100 kg v letu 2024</t>
    </r>
  </si>
  <si>
    <r>
      <rPr>
        <u/>
        <sz val="11"/>
        <color theme="1"/>
        <rFont val="Calibri"/>
        <family val="2"/>
        <charset val="238"/>
        <scheme val="minor"/>
      </rPr>
      <t>GRAFIKON 6:</t>
    </r>
    <r>
      <rPr>
        <sz val="11"/>
        <color theme="1"/>
        <rFont val="Calibri"/>
        <family val="2"/>
        <charset val="238"/>
        <scheme val="minor"/>
      </rPr>
      <t xml:space="preserve"> Primerjava slovenskih in EU cen 65% piščancev po posameznih tednih v letu 2024 (EUR/100 kg)</t>
    </r>
  </si>
  <si>
    <r>
      <rPr>
        <u/>
        <sz val="11"/>
        <color theme="1"/>
        <rFont val="Calibri"/>
        <family val="2"/>
        <charset val="238"/>
        <scheme val="minor"/>
      </rPr>
      <t>GRAFIKON 5:</t>
    </r>
    <r>
      <rPr>
        <sz val="11"/>
        <color theme="1"/>
        <rFont val="Calibri"/>
        <family val="2"/>
        <charset val="238"/>
        <scheme val="minor"/>
      </rPr>
      <t xml:space="preserve"> Prikaz gibanja klavne mase in cene celih piščancev razreda A (»65-odstotni piščanci«) v letu 2024</t>
    </r>
  </si>
  <si>
    <r>
      <rPr>
        <u/>
        <sz val="11"/>
        <color theme="1"/>
        <rFont val="Calibri"/>
        <family val="2"/>
        <charset val="238"/>
        <scheme val="minor"/>
      </rPr>
      <t>TABELA 10:</t>
    </r>
    <r>
      <rPr>
        <sz val="11"/>
        <color theme="1"/>
        <rFont val="Calibri"/>
        <family val="2"/>
        <charset val="238"/>
        <scheme val="minor"/>
      </rPr>
      <t xml:space="preserve"> Gibanje tržne cene perutnine v Sloveniji in EU po tednih v letu 2024 v EUR/100 kg</t>
    </r>
  </si>
  <si>
    <r>
      <rPr>
        <u/>
        <sz val="11"/>
        <color theme="1"/>
        <rFont val="Calibri"/>
        <family val="2"/>
        <charset val="238"/>
        <scheme val="minor"/>
      </rPr>
      <t>GRAFIKON 7:</t>
    </r>
    <r>
      <rPr>
        <sz val="11"/>
        <color theme="1"/>
        <rFont val="Calibri"/>
        <family val="2"/>
        <charset val="238"/>
        <scheme val="minor"/>
      </rPr>
      <t xml:space="preserve"> Prikaz gibanja klavne mase in cene prsnega fileja perutnine v letu 2024</t>
    </r>
  </si>
  <si>
    <r>
      <rPr>
        <u/>
        <sz val="11"/>
        <color theme="1"/>
        <rFont val="Calibri"/>
        <family val="2"/>
        <charset val="238"/>
        <scheme val="minor"/>
      </rPr>
      <t>TABELA 11:</t>
    </r>
    <r>
      <rPr>
        <sz val="11"/>
        <color theme="1"/>
        <rFont val="Calibri"/>
        <family val="2"/>
        <charset val="238"/>
        <scheme val="minor"/>
      </rPr>
      <t xml:space="preserve"> Cena in masa prsnega fileja perutnine v 2024</t>
    </r>
  </si>
  <si>
    <r>
      <rPr>
        <u/>
        <sz val="11"/>
        <color theme="1"/>
        <rFont val="Calibri"/>
        <family val="2"/>
        <charset val="238"/>
        <scheme val="minor"/>
      </rPr>
      <t>TABELA 12:</t>
    </r>
    <r>
      <rPr>
        <sz val="11"/>
        <color theme="1"/>
        <rFont val="Calibri"/>
        <family val="2"/>
        <charset val="238"/>
        <scheme val="minor"/>
      </rPr>
      <t xml:space="preserve"> Cena in masa nog perutnine v letu 2024</t>
    </r>
  </si>
  <si>
    <r>
      <rPr>
        <u/>
        <sz val="11"/>
        <color theme="1"/>
        <rFont val="Calibri"/>
        <family val="2"/>
        <charset val="238"/>
        <scheme val="minor"/>
      </rPr>
      <t>GRAFIKON 8:</t>
    </r>
    <r>
      <rPr>
        <sz val="11"/>
        <color theme="1"/>
        <rFont val="Calibri"/>
        <family val="2"/>
        <charset val="238"/>
        <scheme val="minor"/>
      </rPr>
      <t xml:space="preserve"> Prikaz gibanja klavne mase in cene nog perutnine v letu 2024</t>
    </r>
  </si>
  <si>
    <t xml:space="preserve">Ponderirana tržna cena prodane perutnine je bila v letu 2024 – 294,17 EUR/100 kg. Med letom 2024 je nihala od 257,83 EUR/100 kg do 316,37 EUR/100 kg. Po podatkih, ki jih poročajo klavnice, je bilo skupno prodanih za 2.354.120 kg perutnine (65% piščancev). </t>
  </si>
  <si>
    <t xml:space="preserve">Ponderirana tržna cena prodanega prsnega fileja perutnine je bila v letu 2024 – 589,45 EUR/100 kg. Med letom 2024 je nihala od 563,86 EUR/100 kg do 633,22 EUR/100 kg. Po podatkih, ki jih poročajo klavnice, je bilo skupno prodanih za 13.639.518 kg prsnih filejev perutnine. </t>
  </si>
  <si>
    <t xml:space="preserve">Ponderirana tržna cena prodanih nog  perutnine je bila v letu 2024 – 277,28 EUR/100 kg. Med letom 2024 je nihala od 240,30 EUR/100 kg do 334,20 EUR/100 kg. Po podatkih, ki jih poročajo klavnice, je bilo skupno prodanih za 9.792.976 kg nog perutnine. </t>
  </si>
  <si>
    <t>Ponderirana tržna cena prodanih jajc vseh kategorij (XL, L, M in S) v letu 2024 je bila 15,55 EUR/100 kg. Cene jajc se po kategorijah in glede na način reje gibljejo od najmanj 12 EUR/100 kg do največ 24,82 EUR/100 kg.</t>
  </si>
  <si>
    <t>Številka: 3305-8/2025/90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</si>
</sst>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S_I_T_-;\-* #,##0.00\ _S_I_T_-;_-* &quot;-&quot;??\ _S_I_T_-;_-@_-"/>
  </numFmts>
  <fonts count="30"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CE"/>
      <charset val="238"/>
    </font>
    <font>
      <sz val="10"/>
      <color indexed="8"/>
      <name val="Arial"/>
      <family val="2"/>
      <charset val="238"/>
    </font>
    <font>
      <sz val="11"/>
      <color theme="1"/>
      <name val="Calibri"/>
      <family val="2"/>
      <scheme val="minor"/>
    </font>
    <font>
      <sz val="10"/>
      <name val="Arial"/>
      <family val="2"/>
      <charset val="238"/>
    </font>
    <font>
      <sz val="11"/>
      <color indexed="8"/>
      <name val="Calibri"/>
      <family val="2"/>
      <charset val="238"/>
      <scheme val="minor"/>
    </font>
    <font>
      <b/>
      <sz val="11"/>
      <color indexed="8"/>
      <name val="Calibri"/>
      <family val="2"/>
      <charset val="238"/>
      <scheme val="minor"/>
    </font>
    <font>
      <sz val="11"/>
      <name val="Calibri"/>
      <family val="2"/>
      <charset val="238"/>
      <scheme val="minor"/>
    </font>
    <font>
      <b/>
      <sz val="16"/>
      <color theme="1"/>
      <name val="Calibri"/>
      <family val="2"/>
      <charset val="238"/>
      <scheme val="minor"/>
    </font>
    <font>
      <b/>
      <sz val="14"/>
      <color theme="1"/>
      <name val="Calibri"/>
      <family val="2"/>
      <charset val="238"/>
      <scheme val="minor"/>
    </font>
    <font>
      <b/>
      <sz val="11"/>
      <name val="Calibri"/>
      <family val="2"/>
      <charset val="238"/>
      <scheme val="minor"/>
    </font>
    <font>
      <u/>
      <sz val="11"/>
      <color theme="1"/>
      <name val="Calibri"/>
      <family val="2"/>
      <charset val="238"/>
      <scheme val="minor"/>
    </font>
    <font>
      <sz val="8"/>
      <color rgb="FF000118"/>
      <name val="Nunito Sans"/>
      <charset val="238"/>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indexed="42"/>
        <bgColor indexed="64"/>
      </patternFill>
    </fill>
    <fill>
      <patternFill patternType="solid">
        <fgColor rgb="FFFFC000"/>
        <bgColor indexed="64"/>
      </patternFill>
    </fill>
    <fill>
      <patternFill patternType="solid">
        <fgColor theme="0" tint="-0.14999847407452621"/>
        <bgColor indexed="64"/>
      </patternFill>
    </fill>
    <fill>
      <patternFill patternType="solid">
        <fgColor theme="6" tint="0.39997558519241921"/>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5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 fillId="0" borderId="0"/>
    <xf numFmtId="0" fontId="1" fillId="8" borderId="8" applyNumberFormat="0" applyFont="0" applyAlignment="0" applyProtection="0"/>
    <xf numFmtId="9" fontId="18" fillId="0" borderId="0" applyFont="0" applyFill="0" applyBorder="0" applyAlignment="0" applyProtection="0"/>
    <xf numFmtId="0" fontId="19" fillId="0" borderId="0"/>
    <xf numFmtId="0" fontId="20" fillId="0" borderId="0"/>
    <xf numFmtId="0" fontId="1" fillId="0" borderId="0"/>
    <xf numFmtId="164" fontId="18" fillId="0" borderId="0" applyFont="0" applyFill="0" applyBorder="0" applyAlignment="0" applyProtection="0"/>
    <xf numFmtId="0" fontId="18" fillId="0" borderId="0"/>
    <xf numFmtId="0" fontId="21" fillId="0" borderId="0"/>
    <xf numFmtId="0" fontId="19" fillId="0" borderId="0"/>
    <xf numFmtId="0" fontId="19" fillId="0" borderId="0"/>
  </cellStyleXfs>
  <cellXfs count="197">
    <xf numFmtId="0" fontId="0" fillId="0" borderId="0" xfId="0"/>
    <xf numFmtId="0" fontId="16" fillId="0" borderId="0" xfId="0" applyFont="1"/>
    <xf numFmtId="3" fontId="16" fillId="39" borderId="11" xfId="0" applyNumberFormat="1" applyFont="1" applyFill="1" applyBorder="1" applyAlignment="1">
      <alignment horizontal="center"/>
    </xf>
    <xf numFmtId="3" fontId="16" fillId="35" borderId="16" xfId="0" applyNumberFormat="1" applyFont="1" applyFill="1" applyBorder="1" applyAlignment="1">
      <alignment horizontal="center"/>
    </xf>
    <xf numFmtId="49" fontId="16" fillId="35" borderId="11" xfId="0" applyNumberFormat="1" applyFont="1" applyFill="1" applyBorder="1" applyAlignment="1">
      <alignment horizontal="center"/>
    </xf>
    <xf numFmtId="49" fontId="16" fillId="35" borderId="12" xfId="0" applyNumberFormat="1" applyFont="1" applyFill="1" applyBorder="1" applyAlignment="1">
      <alignment horizontal="center"/>
    </xf>
    <xf numFmtId="3" fontId="23" fillId="40" borderId="23" xfId="53" applyNumberFormat="1" applyFont="1" applyFill="1" applyBorder="1" applyAlignment="1">
      <alignment horizontal="center" vertical="center" wrapText="1"/>
    </xf>
    <xf numFmtId="3" fontId="23" fillId="40" borderId="11" xfId="53" applyNumberFormat="1" applyFont="1" applyFill="1" applyBorder="1" applyAlignment="1">
      <alignment horizontal="center" vertical="center" wrapText="1"/>
    </xf>
    <xf numFmtId="2" fontId="14" fillId="0" borderId="25" xfId="0" applyNumberFormat="1" applyFont="1" applyBorder="1" applyAlignment="1">
      <alignment horizontal="center"/>
    </xf>
    <xf numFmtId="10" fontId="14" fillId="0" borderId="18" xfId="0" applyNumberFormat="1" applyFont="1" applyBorder="1" applyAlignment="1">
      <alignment horizontal="center"/>
    </xf>
    <xf numFmtId="2" fontId="24" fillId="0" borderId="25" xfId="0" applyNumberFormat="1" applyFont="1" applyBorder="1" applyAlignment="1">
      <alignment horizontal="center"/>
    </xf>
    <xf numFmtId="10" fontId="24" fillId="0" borderId="18" xfId="0" applyNumberFormat="1" applyFont="1" applyBorder="1" applyAlignment="1">
      <alignment horizontal="center"/>
    </xf>
    <xf numFmtId="2" fontId="24" fillId="0" borderId="10" xfId="0" applyNumberFormat="1" applyFont="1" applyBorder="1" applyAlignment="1">
      <alignment horizontal="center"/>
    </xf>
    <xf numFmtId="10" fontId="24" fillId="0" borderId="20" xfId="0" applyNumberFormat="1" applyFont="1" applyBorder="1" applyAlignment="1">
      <alignment horizontal="center"/>
    </xf>
    <xf numFmtId="2" fontId="14" fillId="0" borderId="10" xfId="0" applyNumberFormat="1" applyFont="1" applyBorder="1" applyAlignment="1">
      <alignment horizontal="center"/>
    </xf>
    <xf numFmtId="10" fontId="14" fillId="0" borderId="20" xfId="0" applyNumberFormat="1" applyFont="1" applyBorder="1" applyAlignment="1">
      <alignment horizontal="center"/>
    </xf>
    <xf numFmtId="2" fontId="14" fillId="0" borderId="14" xfId="0" applyNumberFormat="1" applyFont="1" applyBorder="1" applyAlignment="1">
      <alignment horizontal="center"/>
    </xf>
    <xf numFmtId="10" fontId="14" fillId="0" borderId="27" xfId="0" applyNumberFormat="1" applyFont="1" applyBorder="1" applyAlignment="1">
      <alignment horizontal="center"/>
    </xf>
    <xf numFmtId="2" fontId="24" fillId="0" borderId="14" xfId="0" applyNumberFormat="1" applyFont="1" applyBorder="1" applyAlignment="1">
      <alignment horizontal="center"/>
    </xf>
    <xf numFmtId="10" fontId="24" fillId="0" borderId="27" xfId="0" applyNumberFormat="1" applyFont="1" applyBorder="1" applyAlignment="1">
      <alignment horizontal="center"/>
    </xf>
    <xf numFmtId="2" fontId="24" fillId="0" borderId="28" xfId="0" applyNumberFormat="1" applyFont="1" applyBorder="1" applyAlignment="1">
      <alignment horizontal="center"/>
    </xf>
    <xf numFmtId="10" fontId="24" fillId="0" borderId="22" xfId="0" applyNumberFormat="1" applyFont="1" applyBorder="1" applyAlignment="1">
      <alignment horizontal="center"/>
    </xf>
    <xf numFmtId="2" fontId="14" fillId="0" borderId="28" xfId="0" applyNumberFormat="1" applyFont="1" applyBorder="1" applyAlignment="1">
      <alignment horizontal="center"/>
    </xf>
    <xf numFmtId="10" fontId="14" fillId="0" borderId="22" xfId="0" applyNumberFormat="1" applyFont="1" applyBorder="1" applyAlignment="1">
      <alignment horizontal="center"/>
    </xf>
    <xf numFmtId="0" fontId="0" fillId="0" borderId="0" xfId="0" applyFont="1"/>
    <xf numFmtId="0" fontId="0" fillId="0" borderId="0" xfId="0" applyFont="1" applyAlignment="1">
      <alignment wrapText="1"/>
    </xf>
    <xf numFmtId="0" fontId="0" fillId="0" borderId="0" xfId="0" applyFont="1" applyFill="1"/>
    <xf numFmtId="0" fontId="0" fillId="0" borderId="0" xfId="0" applyFont="1" applyFill="1" applyBorder="1"/>
    <xf numFmtId="0" fontId="0" fillId="0" borderId="10" xfId="0" applyFont="1" applyBorder="1"/>
    <xf numFmtId="0" fontId="0" fillId="0" borderId="0" xfId="0" applyFont="1" applyFill="1" applyBorder="1" applyAlignment="1">
      <alignment wrapText="1"/>
    </xf>
    <xf numFmtId="0" fontId="0" fillId="0" borderId="0" xfId="0" applyFont="1" applyFill="1" applyAlignment="1">
      <alignment wrapText="1"/>
    </xf>
    <xf numFmtId="2" fontId="0" fillId="0" borderId="10" xfId="0" applyNumberFormat="1" applyFont="1" applyBorder="1" applyAlignment="1">
      <alignment horizontal="center"/>
    </xf>
    <xf numFmtId="10" fontId="0" fillId="0" borderId="20" xfId="0" applyNumberFormat="1" applyFont="1" applyBorder="1" applyAlignment="1">
      <alignment horizontal="center"/>
    </xf>
    <xf numFmtId="2" fontId="0" fillId="0" borderId="28" xfId="0" applyNumberFormat="1" applyFont="1" applyBorder="1" applyAlignment="1">
      <alignment horizontal="center"/>
    </xf>
    <xf numFmtId="0" fontId="0" fillId="33" borderId="10" xfId="0" applyFont="1" applyFill="1" applyBorder="1"/>
    <xf numFmtId="3" fontId="0" fillId="0" borderId="10" xfId="0" applyNumberFormat="1" applyFont="1" applyBorder="1" applyAlignment="1">
      <alignment horizontal="center"/>
    </xf>
    <xf numFmtId="3" fontId="0" fillId="0" borderId="0" xfId="0" applyNumberFormat="1" applyFont="1"/>
    <xf numFmtId="0" fontId="26" fillId="0" borderId="0" xfId="0" applyFont="1" applyBorder="1" applyAlignment="1">
      <alignment horizontal="right"/>
    </xf>
    <xf numFmtId="0" fontId="26" fillId="0" borderId="0" xfId="0" applyFont="1" applyAlignment="1">
      <alignment horizontal="center"/>
    </xf>
    <xf numFmtId="0" fontId="16" fillId="33" borderId="23" xfId="0" applyFont="1" applyFill="1" applyBorder="1" applyAlignment="1">
      <alignment horizontal="center"/>
    </xf>
    <xf numFmtId="0" fontId="16" fillId="33" borderId="29" xfId="0" applyFont="1" applyFill="1" applyBorder="1" applyAlignment="1">
      <alignment horizontal="center"/>
    </xf>
    <xf numFmtId="0" fontId="16" fillId="33" borderId="30" xfId="0" applyFont="1" applyFill="1" applyBorder="1" applyAlignment="1">
      <alignment horizontal="center"/>
    </xf>
    <xf numFmtId="2" fontId="0" fillId="0" borderId="13" xfId="0" applyNumberFormat="1" applyFont="1" applyBorder="1" applyAlignment="1">
      <alignment horizontal="center"/>
    </xf>
    <xf numFmtId="0" fontId="0" fillId="0" borderId="32" xfId="0" applyFont="1" applyBorder="1"/>
    <xf numFmtId="0" fontId="16" fillId="33" borderId="33" xfId="0" applyFont="1" applyFill="1" applyBorder="1"/>
    <xf numFmtId="0" fontId="16" fillId="33" borderId="34" xfId="0" applyFont="1" applyFill="1" applyBorder="1"/>
    <xf numFmtId="3" fontId="0" fillId="0" borderId="17" xfId="0" applyNumberFormat="1" applyFont="1" applyBorder="1" applyAlignment="1">
      <alignment horizontal="center"/>
    </xf>
    <xf numFmtId="3" fontId="0" fillId="0" borderId="25" xfId="0" applyNumberFormat="1" applyFont="1" applyBorder="1" applyAlignment="1">
      <alignment horizontal="center"/>
    </xf>
    <xf numFmtId="3" fontId="0" fillId="0" borderId="18" xfId="0" applyNumberFormat="1" applyFont="1" applyBorder="1" applyAlignment="1">
      <alignment horizontal="center"/>
    </xf>
    <xf numFmtId="2" fontId="0" fillId="0" borderId="21" xfId="0" applyNumberFormat="1" applyFont="1" applyBorder="1" applyAlignment="1">
      <alignment horizontal="center"/>
    </xf>
    <xf numFmtId="2" fontId="0" fillId="0" borderId="22" xfId="0" applyNumberFormat="1" applyFont="1" applyBorder="1" applyAlignment="1">
      <alignment horizontal="center"/>
    </xf>
    <xf numFmtId="2" fontId="22" fillId="34" borderId="35" xfId="53" applyNumberFormat="1" applyFont="1" applyFill="1" applyBorder="1" applyAlignment="1">
      <alignment horizontal="center" wrapText="1"/>
    </xf>
    <xf numFmtId="2" fontId="22" fillId="34" borderId="13" xfId="53" applyNumberFormat="1" applyFont="1" applyFill="1" applyBorder="1" applyAlignment="1">
      <alignment horizontal="center" wrapText="1"/>
    </xf>
    <xf numFmtId="2" fontId="24" fillId="34" borderId="13" xfId="53" applyNumberFormat="1" applyFont="1" applyFill="1" applyBorder="1" applyAlignment="1">
      <alignment horizontal="center" wrapText="1"/>
    </xf>
    <xf numFmtId="2" fontId="24" fillId="34" borderId="36" xfId="53" applyNumberFormat="1" applyFont="1" applyFill="1" applyBorder="1" applyAlignment="1">
      <alignment horizontal="center" wrapText="1"/>
    </xf>
    <xf numFmtId="3" fontId="23" fillId="37" borderId="33" xfId="53" applyNumberFormat="1" applyFont="1" applyFill="1" applyBorder="1" applyAlignment="1">
      <alignment horizontal="center" wrapText="1"/>
    </xf>
    <xf numFmtId="3" fontId="23" fillId="37" borderId="37" xfId="53" applyNumberFormat="1" applyFont="1" applyFill="1" applyBorder="1" applyAlignment="1">
      <alignment horizontal="center" wrapText="1"/>
    </xf>
    <xf numFmtId="3" fontId="23" fillId="37" borderId="34" xfId="53" applyNumberFormat="1" applyFont="1" applyFill="1" applyBorder="1" applyAlignment="1">
      <alignment horizontal="center" wrapText="1"/>
    </xf>
    <xf numFmtId="2" fontId="22" fillId="34" borderId="31" xfId="53" applyNumberFormat="1" applyFont="1" applyFill="1" applyBorder="1" applyAlignment="1">
      <alignment horizontal="center" wrapText="1"/>
    </xf>
    <xf numFmtId="2" fontId="0" fillId="0" borderId="36" xfId="0" applyNumberFormat="1" applyFont="1" applyBorder="1" applyAlignment="1">
      <alignment horizontal="center"/>
    </xf>
    <xf numFmtId="3" fontId="23" fillId="37" borderId="38" xfId="53" applyNumberFormat="1" applyFont="1" applyFill="1" applyBorder="1" applyAlignment="1">
      <alignment horizontal="center" wrapText="1"/>
    </xf>
    <xf numFmtId="0" fontId="16" fillId="33" borderId="24" xfId="0" applyFont="1" applyFill="1" applyBorder="1" applyAlignment="1">
      <alignment horizontal="center"/>
    </xf>
    <xf numFmtId="0" fontId="16" fillId="33" borderId="11" xfId="0" applyFont="1" applyFill="1" applyBorder="1" applyAlignment="1">
      <alignment horizontal="center"/>
    </xf>
    <xf numFmtId="0" fontId="16" fillId="33" borderId="38" xfId="0" applyFont="1" applyFill="1" applyBorder="1" applyAlignment="1">
      <alignment horizontal="center"/>
    </xf>
    <xf numFmtId="0" fontId="16" fillId="33" borderId="37" xfId="0" applyFont="1" applyFill="1" applyBorder="1" applyAlignment="1">
      <alignment horizontal="center"/>
    </xf>
    <xf numFmtId="0" fontId="16" fillId="33" borderId="34" xfId="0" applyFont="1" applyFill="1" applyBorder="1" applyAlignment="1">
      <alignment horizontal="center"/>
    </xf>
    <xf numFmtId="0" fontId="27" fillId="38" borderId="24" xfId="51" applyFont="1" applyFill="1" applyBorder="1" applyAlignment="1" applyProtection="1">
      <alignment horizontal="center"/>
      <protection locked="0"/>
    </xf>
    <xf numFmtId="0" fontId="27" fillId="38" borderId="29" xfId="51" applyFont="1" applyFill="1" applyBorder="1" applyAlignment="1" applyProtection="1">
      <alignment horizontal="center"/>
      <protection locked="0"/>
    </xf>
    <xf numFmtId="0" fontId="27" fillId="38" borderId="29" xfId="0" applyFont="1" applyFill="1" applyBorder="1" applyAlignment="1">
      <alignment horizontal="center"/>
    </xf>
    <xf numFmtId="0" fontId="27" fillId="38" borderId="29" xfId="51" applyFont="1" applyFill="1" applyBorder="1" applyAlignment="1">
      <alignment horizontal="center"/>
    </xf>
    <xf numFmtId="0" fontId="27" fillId="38" borderId="39" xfId="51" applyFont="1" applyFill="1" applyBorder="1" applyAlignment="1" applyProtection="1">
      <alignment horizontal="center"/>
      <protection locked="0"/>
    </xf>
    <xf numFmtId="3" fontId="0" fillId="0" borderId="19" xfId="0" applyNumberFormat="1" applyFont="1" applyBorder="1" applyAlignment="1">
      <alignment horizontal="center"/>
    </xf>
    <xf numFmtId="3" fontId="0" fillId="0" borderId="20" xfId="0" applyNumberFormat="1" applyFont="1" applyBorder="1" applyAlignment="1">
      <alignment horizontal="center"/>
    </xf>
    <xf numFmtId="3" fontId="0" fillId="0" borderId="21" xfId="0" applyNumberFormat="1" applyFont="1" applyBorder="1" applyAlignment="1">
      <alignment horizontal="center"/>
    </xf>
    <xf numFmtId="3" fontId="0" fillId="0" borderId="28" xfId="0" applyNumberFormat="1" applyFont="1" applyBorder="1" applyAlignment="1">
      <alignment horizontal="center"/>
    </xf>
    <xf numFmtId="3" fontId="0" fillId="0" borderId="22" xfId="0" applyNumberFormat="1" applyFont="1" applyBorder="1" applyAlignment="1">
      <alignment horizontal="center"/>
    </xf>
    <xf numFmtId="2" fontId="0" fillId="0" borderId="25" xfId="0" applyNumberFormat="1" applyFont="1" applyBorder="1" applyAlignment="1">
      <alignment horizontal="center"/>
    </xf>
    <xf numFmtId="2" fontId="0" fillId="0" borderId="18" xfId="0" applyNumberFormat="1" applyFont="1" applyBorder="1" applyAlignment="1">
      <alignment horizontal="center"/>
    </xf>
    <xf numFmtId="2" fontId="0" fillId="0" borderId="20" xfId="0" applyNumberFormat="1" applyFont="1" applyBorder="1" applyAlignment="1">
      <alignment horizontal="center"/>
    </xf>
    <xf numFmtId="3" fontId="0" fillId="37" borderId="10" xfId="0" applyNumberFormat="1" applyFont="1" applyFill="1" applyBorder="1" applyAlignment="1">
      <alignment vertical="center" wrapText="1"/>
    </xf>
    <xf numFmtId="0" fontId="0" fillId="37" borderId="10" xfId="0" applyFont="1" applyFill="1" applyBorder="1" applyAlignment="1">
      <alignment vertical="center" wrapText="1"/>
    </xf>
    <xf numFmtId="2" fontId="0" fillId="37" borderId="10" xfId="0" applyNumberFormat="1" applyFont="1" applyFill="1" applyBorder="1" applyAlignment="1">
      <alignment vertical="center" wrapText="1"/>
    </xf>
    <xf numFmtId="4" fontId="22" fillId="0" borderId="0" xfId="53" applyNumberFormat="1" applyFont="1" applyFill="1" applyBorder="1" applyAlignment="1">
      <alignment horizontal="center" wrapText="1"/>
    </xf>
    <xf numFmtId="4" fontId="23" fillId="0" borderId="0" xfId="53" applyNumberFormat="1" applyFont="1" applyFill="1" applyBorder="1" applyAlignment="1">
      <alignment horizontal="center" wrapText="1"/>
    </xf>
    <xf numFmtId="3" fontId="24" fillId="0" borderId="0" xfId="0" applyNumberFormat="1" applyFont="1" applyFill="1" applyAlignment="1" applyProtection="1">
      <alignment horizontal="right" wrapText="1"/>
      <protection locked="0"/>
    </xf>
    <xf numFmtId="4" fontId="24" fillId="0" borderId="0" xfId="0" applyNumberFormat="1" applyFont="1" applyFill="1" applyAlignment="1" applyProtection="1">
      <alignment horizontal="right" wrapText="1"/>
      <protection locked="0"/>
    </xf>
    <xf numFmtId="3" fontId="22" fillId="0" borderId="0" xfId="52" applyNumberFormat="1" applyFont="1" applyFill="1" applyAlignment="1">
      <alignment horizontal="right" wrapText="1"/>
    </xf>
    <xf numFmtId="4" fontId="22" fillId="0" borderId="0" xfId="52" applyNumberFormat="1" applyFont="1" applyFill="1" applyAlignment="1">
      <alignment horizontal="right" wrapText="1"/>
    </xf>
    <xf numFmtId="0" fontId="16" fillId="0" borderId="0" xfId="0" applyFont="1" applyAlignment="1">
      <alignment horizontal="center"/>
    </xf>
    <xf numFmtId="3" fontId="22" fillId="37" borderId="10" xfId="53" applyNumberFormat="1" applyFont="1" applyFill="1" applyBorder="1" applyAlignment="1">
      <alignment horizontal="right" wrapText="1"/>
    </xf>
    <xf numFmtId="4" fontId="22" fillId="37" borderId="10" xfId="53" applyNumberFormat="1" applyFont="1" applyFill="1" applyBorder="1" applyAlignment="1">
      <alignment horizontal="right" wrapText="1"/>
    </xf>
    <xf numFmtId="3" fontId="0" fillId="37" borderId="13" xfId="0" applyNumberFormat="1" applyFont="1" applyFill="1" applyBorder="1" applyAlignment="1">
      <alignment vertical="center" wrapText="1"/>
    </xf>
    <xf numFmtId="4" fontId="23" fillId="0" borderId="37" xfId="53" applyNumberFormat="1" applyFont="1" applyBorder="1" applyAlignment="1">
      <alignment horizontal="center" wrapText="1"/>
    </xf>
    <xf numFmtId="4" fontId="23" fillId="0" borderId="34" xfId="53" applyNumberFormat="1" applyFont="1" applyBorder="1" applyAlignment="1">
      <alignment horizontal="center" wrapText="1"/>
    </xf>
    <xf numFmtId="4" fontId="23" fillId="0" borderId="40" xfId="53" applyNumberFormat="1" applyFont="1" applyBorder="1" applyAlignment="1">
      <alignment horizontal="center" wrapText="1"/>
    </xf>
    <xf numFmtId="3" fontId="0" fillId="37" borderId="31" xfId="0" applyNumberFormat="1" applyFont="1" applyFill="1" applyBorder="1" applyAlignment="1">
      <alignment vertical="center" wrapText="1"/>
    </xf>
    <xf numFmtId="2" fontId="0" fillId="37" borderId="14" xfId="0" applyNumberFormat="1" applyFont="1" applyFill="1" applyBorder="1" applyAlignment="1">
      <alignment vertical="center" wrapText="1"/>
    </xf>
    <xf numFmtId="3" fontId="0" fillId="37" borderId="14" xfId="0" applyNumberFormat="1" applyFont="1" applyFill="1" applyBorder="1" applyAlignment="1">
      <alignment vertical="center" wrapText="1"/>
    </xf>
    <xf numFmtId="0" fontId="0" fillId="37" borderId="14" xfId="0" applyFont="1" applyFill="1" applyBorder="1" applyAlignment="1">
      <alignment vertical="center" wrapText="1"/>
    </xf>
    <xf numFmtId="3" fontId="0" fillId="37" borderId="14" xfId="0" applyNumberFormat="1" applyFont="1" applyFill="1" applyBorder="1"/>
    <xf numFmtId="0" fontId="0" fillId="37" borderId="14" xfId="0" applyFont="1" applyFill="1" applyBorder="1"/>
    <xf numFmtId="3" fontId="0" fillId="37" borderId="14" xfId="0" applyNumberFormat="1" applyFont="1" applyFill="1" applyBorder="1" applyAlignment="1">
      <alignment horizontal="right"/>
    </xf>
    <xf numFmtId="0" fontId="0" fillId="37" borderId="14" xfId="0" applyFont="1" applyFill="1" applyBorder="1" applyAlignment="1">
      <alignment horizontal="right"/>
    </xf>
    <xf numFmtId="3" fontId="0" fillId="37" borderId="14" xfId="0" applyNumberFormat="1" applyFont="1" applyFill="1" applyBorder="1" applyAlignment="1">
      <alignment horizontal="center"/>
    </xf>
    <xf numFmtId="0" fontId="0" fillId="37" borderId="14" xfId="0" applyFont="1" applyFill="1" applyBorder="1" applyAlignment="1">
      <alignment horizontal="center"/>
    </xf>
    <xf numFmtId="0" fontId="22" fillId="0" borderId="11" xfId="0" applyFont="1" applyBorder="1" applyAlignment="1">
      <alignment wrapText="1"/>
    </xf>
    <xf numFmtId="0" fontId="22" fillId="36" borderId="24" xfId="0" applyFont="1" applyFill="1" applyBorder="1" applyAlignment="1">
      <alignment wrapText="1"/>
    </xf>
    <xf numFmtId="0" fontId="22" fillId="36" borderId="29" xfId="0" applyFont="1" applyFill="1" applyBorder="1" applyAlignment="1">
      <alignment wrapText="1"/>
    </xf>
    <xf numFmtId="0" fontId="22" fillId="36" borderId="30" xfId="0" applyFont="1" applyFill="1" applyBorder="1" applyAlignment="1">
      <alignment wrapText="1"/>
    </xf>
    <xf numFmtId="4" fontId="23" fillId="0" borderId="38" xfId="53" applyNumberFormat="1" applyFont="1" applyBorder="1" applyAlignment="1">
      <alignment horizontal="center" wrapText="1"/>
    </xf>
    <xf numFmtId="3" fontId="22" fillId="37" borderId="14" xfId="53" applyNumberFormat="1" applyFont="1" applyFill="1" applyBorder="1" applyAlignment="1">
      <alignment horizontal="right" wrapText="1"/>
    </xf>
    <xf numFmtId="4" fontId="22" fillId="37" borderId="14" xfId="53" applyNumberFormat="1" applyFont="1" applyFill="1" applyBorder="1" applyAlignment="1">
      <alignment horizontal="right" wrapText="1"/>
    </xf>
    <xf numFmtId="0" fontId="0" fillId="0" borderId="14" xfId="0" applyFont="1" applyBorder="1" applyAlignment="1">
      <alignment horizontal="center"/>
    </xf>
    <xf numFmtId="4" fontId="0" fillId="0" borderId="10" xfId="0" applyNumberFormat="1" applyFont="1" applyBorder="1" applyAlignment="1">
      <alignment horizontal="center"/>
    </xf>
    <xf numFmtId="0" fontId="26" fillId="0" borderId="0" xfId="0" applyFont="1" applyAlignment="1">
      <alignment horizontal="right"/>
    </xf>
    <xf numFmtId="0" fontId="0" fillId="33" borderId="14" xfId="0" applyFont="1" applyFill="1" applyBorder="1"/>
    <xf numFmtId="0" fontId="0" fillId="0" borderId="29" xfId="0" applyFont="1" applyBorder="1" applyAlignment="1">
      <alignment horizontal="center"/>
    </xf>
    <xf numFmtId="0" fontId="0" fillId="0" borderId="30" xfId="0" applyFont="1" applyBorder="1" applyAlignment="1">
      <alignment horizontal="center"/>
    </xf>
    <xf numFmtId="0" fontId="16" fillId="0" borderId="39" xfId="0" applyFont="1" applyBorder="1" applyAlignment="1">
      <alignment horizontal="left"/>
    </xf>
    <xf numFmtId="0" fontId="16" fillId="0" borderId="24" xfId="0" applyFont="1" applyBorder="1" applyAlignment="1">
      <alignment horizontal="left"/>
    </xf>
    <xf numFmtId="0" fontId="16" fillId="0" borderId="24" xfId="0" applyFont="1" applyBorder="1" applyAlignment="1">
      <alignment horizontal="center"/>
    </xf>
    <xf numFmtId="0" fontId="16" fillId="0" borderId="29" xfId="0" applyFont="1" applyBorder="1" applyAlignment="1">
      <alignment horizontal="center"/>
    </xf>
    <xf numFmtId="0" fontId="16" fillId="0" borderId="30" xfId="0" applyFont="1" applyBorder="1" applyAlignment="1">
      <alignment horizontal="center"/>
    </xf>
    <xf numFmtId="0" fontId="16" fillId="0" borderId="33" xfId="0" applyFont="1" applyBorder="1"/>
    <xf numFmtId="0" fontId="16" fillId="0" borderId="34" xfId="0" applyFont="1" applyBorder="1"/>
    <xf numFmtId="0" fontId="0" fillId="0" borderId="41" xfId="0" applyFont="1" applyBorder="1"/>
    <xf numFmtId="0" fontId="0" fillId="0" borderId="23" xfId="0" applyFont="1" applyBorder="1" applyAlignment="1">
      <alignment horizontal="center"/>
    </xf>
    <xf numFmtId="0" fontId="0" fillId="33" borderId="35" xfId="0" applyFont="1" applyFill="1" applyBorder="1"/>
    <xf numFmtId="0" fontId="0" fillId="33" borderId="25" xfId="0" applyFont="1" applyFill="1" applyBorder="1"/>
    <xf numFmtId="0" fontId="0" fillId="33" borderId="18" xfId="0" applyFont="1" applyFill="1" applyBorder="1"/>
    <xf numFmtId="0" fontId="0" fillId="0" borderId="26" xfId="0" applyFont="1" applyBorder="1" applyAlignment="1">
      <alignment horizontal="center"/>
    </xf>
    <xf numFmtId="0" fontId="0" fillId="33" borderId="20" xfId="0" applyFont="1" applyFill="1" applyBorder="1"/>
    <xf numFmtId="4" fontId="0" fillId="0" borderId="21" xfId="0" applyNumberFormat="1" applyFont="1" applyBorder="1" applyAlignment="1">
      <alignment horizontal="center"/>
    </xf>
    <xf numFmtId="4" fontId="0" fillId="0" borderId="28" xfId="0" applyNumberFormat="1" applyFont="1" applyBorder="1" applyAlignment="1">
      <alignment horizontal="center"/>
    </xf>
    <xf numFmtId="0" fontId="0" fillId="0" borderId="28" xfId="0" applyFont="1" applyBorder="1"/>
    <xf numFmtId="0" fontId="0" fillId="0" borderId="22" xfId="0" applyFont="1" applyBorder="1"/>
    <xf numFmtId="0" fontId="16" fillId="0" borderId="15" xfId="0" applyFont="1" applyBorder="1"/>
    <xf numFmtId="0" fontId="16" fillId="0" borderId="24" xfId="0" applyFont="1" applyBorder="1"/>
    <xf numFmtId="0" fontId="0" fillId="0" borderId="33" xfId="0" applyFont="1" applyBorder="1"/>
    <xf numFmtId="0" fontId="0" fillId="0" borderId="37" xfId="0" applyFont="1" applyBorder="1"/>
    <xf numFmtId="0" fontId="0" fillId="0" borderId="34" xfId="0" applyFont="1" applyBorder="1"/>
    <xf numFmtId="4" fontId="0" fillId="0" borderId="19" xfId="0" applyNumberFormat="1" applyFont="1" applyBorder="1" applyAlignment="1">
      <alignment horizontal="center"/>
    </xf>
    <xf numFmtId="0" fontId="0" fillId="33" borderId="19" xfId="0" applyFont="1" applyFill="1" applyBorder="1"/>
    <xf numFmtId="0" fontId="0" fillId="0" borderId="20" xfId="0" applyFont="1" applyBorder="1"/>
    <xf numFmtId="0" fontId="0" fillId="0" borderId="28" xfId="0" applyFont="1" applyBorder="1" applyAlignment="1">
      <alignment horizontal="center"/>
    </xf>
    <xf numFmtId="0" fontId="0" fillId="33" borderId="28" xfId="0" applyFont="1" applyFill="1" applyBorder="1"/>
    <xf numFmtId="0" fontId="0" fillId="33" borderId="22" xfId="0" applyFont="1" applyFill="1" applyBorder="1"/>
    <xf numFmtId="0" fontId="0" fillId="0" borderId="0" xfId="0" applyFont="1" applyAlignment="1">
      <alignment horizontal="center"/>
    </xf>
    <xf numFmtId="2" fontId="0" fillId="0" borderId="0" xfId="0" applyNumberFormat="1" applyFont="1"/>
    <xf numFmtId="2" fontId="16" fillId="41" borderId="38" xfId="0" applyNumberFormat="1" applyFont="1" applyFill="1" applyBorder="1" applyAlignment="1">
      <alignment horizontal="center"/>
    </xf>
    <xf numFmtId="2" fontId="16" fillId="41" borderId="37" xfId="0" applyNumberFormat="1" applyFont="1" applyFill="1" applyBorder="1" applyAlignment="1">
      <alignment horizontal="center"/>
    </xf>
    <xf numFmtId="2" fontId="16" fillId="41" borderId="34" xfId="0" applyNumberFormat="1" applyFont="1" applyFill="1" applyBorder="1" applyAlignment="1">
      <alignment horizontal="center"/>
    </xf>
    <xf numFmtId="0" fontId="0" fillId="0" borderId="11" xfId="0" applyFont="1" applyBorder="1" applyAlignment="1">
      <alignment horizontal="right"/>
    </xf>
    <xf numFmtId="0" fontId="16" fillId="0" borderId="11" xfId="0" applyFont="1" applyBorder="1"/>
    <xf numFmtId="0" fontId="0" fillId="0" borderId="17" xfId="0" applyFont="1" applyBorder="1" applyAlignment="1">
      <alignment horizontal="center"/>
    </xf>
    <xf numFmtId="0" fontId="0" fillId="0" borderId="25" xfId="0" applyFont="1" applyBorder="1" applyAlignment="1">
      <alignment horizontal="center"/>
    </xf>
    <xf numFmtId="4" fontId="0" fillId="0" borderId="18" xfId="0" applyNumberFormat="1" applyFont="1" applyBorder="1" applyAlignment="1">
      <alignment horizontal="center"/>
    </xf>
    <xf numFmtId="4" fontId="0" fillId="0" borderId="20" xfId="0" applyNumberFormat="1" applyFont="1" applyBorder="1" applyAlignment="1">
      <alignment horizontal="center"/>
    </xf>
    <xf numFmtId="4" fontId="0" fillId="0" borderId="22" xfId="0" applyNumberFormat="1" applyFont="1" applyBorder="1" applyAlignment="1">
      <alignment horizontal="center"/>
    </xf>
    <xf numFmtId="0" fontId="16" fillId="35" borderId="30" xfId="0" applyFont="1" applyFill="1" applyBorder="1" applyAlignment="1">
      <alignment horizontal="center" wrapText="1"/>
    </xf>
    <xf numFmtId="0" fontId="16" fillId="35" borderId="24" xfId="0" applyFont="1" applyFill="1" applyBorder="1" applyAlignment="1">
      <alignment horizontal="center" wrapText="1"/>
    </xf>
    <xf numFmtId="0" fontId="16" fillId="35" borderId="11" xfId="0" applyFont="1" applyFill="1" applyBorder="1" applyAlignment="1">
      <alignment horizontal="center" wrapText="1"/>
    </xf>
    <xf numFmtId="3" fontId="22" fillId="34" borderId="17" xfId="50" applyNumberFormat="1" applyFont="1" applyFill="1" applyBorder="1" applyAlignment="1">
      <alignment horizontal="center" wrapText="1"/>
    </xf>
    <xf numFmtId="2" fontId="0" fillId="34" borderId="18" xfId="0" applyNumberFormat="1" applyFont="1" applyFill="1" applyBorder="1" applyAlignment="1">
      <alignment horizontal="center"/>
    </xf>
    <xf numFmtId="3" fontId="22" fillId="34" borderId="19" xfId="50" applyNumberFormat="1" applyFont="1" applyFill="1" applyBorder="1" applyAlignment="1">
      <alignment horizontal="center" wrapText="1"/>
    </xf>
    <xf numFmtId="2" fontId="0" fillId="34" borderId="20" xfId="0" applyNumberFormat="1" applyFont="1" applyFill="1" applyBorder="1" applyAlignment="1">
      <alignment horizontal="center"/>
    </xf>
    <xf numFmtId="3" fontId="22" fillId="34" borderId="21" xfId="50" applyNumberFormat="1" applyFont="1" applyFill="1" applyBorder="1" applyAlignment="1">
      <alignment horizontal="center" wrapText="1"/>
    </xf>
    <xf numFmtId="2" fontId="0" fillId="34" borderId="22" xfId="0" applyNumberFormat="1" applyFont="1" applyFill="1" applyBorder="1" applyAlignment="1">
      <alignment horizontal="center"/>
    </xf>
    <xf numFmtId="0" fontId="25" fillId="0" borderId="0" xfId="0" applyFont="1" applyAlignment="1">
      <alignment horizontal="center"/>
    </xf>
    <xf numFmtId="0" fontId="27" fillId="41" borderId="11" xfId="51" applyFont="1" applyFill="1" applyBorder="1" applyAlignment="1">
      <alignment horizontal="center"/>
    </xf>
    <xf numFmtId="0" fontId="16" fillId="33" borderId="42" xfId="0" applyFont="1" applyFill="1" applyBorder="1" applyAlignment="1">
      <alignment horizontal="center"/>
    </xf>
    <xf numFmtId="0" fontId="16" fillId="33" borderId="43" xfId="0" applyFont="1" applyFill="1" applyBorder="1" applyAlignment="1">
      <alignment horizontal="center"/>
    </xf>
    <xf numFmtId="0" fontId="16" fillId="33" borderId="44" xfId="0" applyFont="1" applyFill="1" applyBorder="1" applyAlignment="1">
      <alignment horizontal="center"/>
    </xf>
    <xf numFmtId="4" fontId="0" fillId="0" borderId="0" xfId="0" applyNumberFormat="1" applyFont="1"/>
    <xf numFmtId="0" fontId="29" fillId="0" borderId="0" xfId="0" quotePrefix="1" applyFont="1"/>
    <xf numFmtId="4" fontId="0" fillId="0" borderId="17" xfId="0" applyNumberFormat="1" applyFont="1" applyBorder="1" applyAlignment="1">
      <alignment horizontal="center"/>
    </xf>
    <xf numFmtId="4" fontId="0" fillId="0" borderId="25" xfId="0" applyNumberFormat="1" applyFont="1" applyBorder="1" applyAlignment="1">
      <alignment horizontal="center"/>
    </xf>
    <xf numFmtId="0" fontId="16" fillId="33" borderId="45" xfId="0" applyFont="1" applyFill="1" applyBorder="1" applyAlignment="1">
      <alignment horizontal="center"/>
    </xf>
    <xf numFmtId="0" fontId="16" fillId="33" borderId="46" xfId="0" applyFont="1" applyFill="1" applyBorder="1" applyAlignment="1">
      <alignment horizontal="center"/>
    </xf>
    <xf numFmtId="0" fontId="16" fillId="33" borderId="47" xfId="0" applyFont="1" applyFill="1" applyBorder="1" applyAlignment="1">
      <alignment horizontal="center"/>
    </xf>
    <xf numFmtId="4" fontId="0" fillId="0" borderId="10" xfId="0" applyNumberFormat="1" applyFont="1" applyBorder="1"/>
    <xf numFmtId="4" fontId="0" fillId="0" borderId="25" xfId="0" applyNumberFormat="1" applyFont="1" applyBorder="1"/>
    <xf numFmtId="4" fontId="0" fillId="0" borderId="18" xfId="0" applyNumberFormat="1" applyFont="1" applyBorder="1"/>
    <xf numFmtId="4" fontId="0" fillId="0" borderId="20" xfId="0" applyNumberFormat="1" applyFont="1" applyBorder="1"/>
    <xf numFmtId="4" fontId="0" fillId="0" borderId="28" xfId="0" applyNumberFormat="1" applyFont="1" applyBorder="1"/>
    <xf numFmtId="4" fontId="0" fillId="0" borderId="22" xfId="0" applyNumberFormat="1" applyFont="1" applyBorder="1"/>
    <xf numFmtId="0" fontId="16" fillId="33" borderId="12" xfId="0" applyFont="1" applyFill="1" applyBorder="1" applyAlignment="1">
      <alignment horizontal="center"/>
    </xf>
    <xf numFmtId="0" fontId="16" fillId="40" borderId="29" xfId="0" applyFont="1" applyFill="1" applyBorder="1" applyAlignment="1">
      <alignment horizontal="center"/>
    </xf>
    <xf numFmtId="0" fontId="16" fillId="40" borderId="30" xfId="0" applyFont="1" applyFill="1" applyBorder="1" applyAlignment="1">
      <alignment horizontal="center"/>
    </xf>
    <xf numFmtId="0" fontId="27" fillId="36" borderId="12" xfId="0" applyFont="1" applyFill="1" applyBorder="1" applyAlignment="1">
      <alignment horizontal="center"/>
    </xf>
    <xf numFmtId="0" fontId="27" fillId="36" borderId="16" xfId="0" applyFont="1" applyFill="1" applyBorder="1" applyAlignment="1">
      <alignment horizontal="center"/>
    </xf>
    <xf numFmtId="0" fontId="27" fillId="36" borderId="15" xfId="0" applyFont="1" applyFill="1" applyBorder="1" applyAlignment="1">
      <alignment horizontal="center"/>
    </xf>
    <xf numFmtId="0" fontId="22" fillId="0" borderId="11" xfId="0" applyFont="1" applyFill="1" applyBorder="1" applyAlignment="1">
      <alignment wrapText="1"/>
    </xf>
    <xf numFmtId="0" fontId="29" fillId="0" borderId="0" xfId="0" applyFont="1"/>
    <xf numFmtId="4" fontId="0" fillId="33" borderId="25" xfId="0" applyNumberFormat="1" applyFont="1" applyFill="1" applyBorder="1" applyAlignment="1">
      <alignment horizontal="center"/>
    </xf>
    <xf numFmtId="4" fontId="0" fillId="33" borderId="10" xfId="0" applyNumberFormat="1" applyFont="1" applyFill="1" applyBorder="1" applyAlignment="1">
      <alignment horizontal="center"/>
    </xf>
    <xf numFmtId="4" fontId="0" fillId="33" borderId="28" xfId="0" applyNumberFormat="1" applyFont="1" applyFill="1" applyBorder="1" applyAlignment="1">
      <alignment horizontal="center"/>
    </xf>
  </cellXfs>
  <cellStyles count="54">
    <cellStyle name="20 % – Poudarek1" xfId="19" builtinId="30" customBuiltin="1"/>
    <cellStyle name="20 % – Poudarek2" xfId="23" builtinId="34" customBuiltin="1"/>
    <cellStyle name="20 % – Poudarek3" xfId="27" builtinId="38" customBuiltin="1"/>
    <cellStyle name="20 % – Poudarek4" xfId="31" builtinId="42" customBuiltin="1"/>
    <cellStyle name="20 % – Poudarek5" xfId="35" builtinId="46" customBuiltin="1"/>
    <cellStyle name="20 % – Poudarek6" xfId="39" builtinId="50" customBuiltin="1"/>
    <cellStyle name="40 % – Poudarek1" xfId="20" builtinId="31" customBuiltin="1"/>
    <cellStyle name="40 % – Poudarek2" xfId="24" builtinId="35" customBuiltin="1"/>
    <cellStyle name="40 % – Poudarek3" xfId="28" builtinId="39" customBuiltin="1"/>
    <cellStyle name="40 % – Poudarek4" xfId="32" builtinId="43" customBuiltin="1"/>
    <cellStyle name="40 % – Poudarek5" xfId="36" builtinId="47" customBuiltin="1"/>
    <cellStyle name="40 % – Poudarek6" xfId="40" builtinId="51" customBuiltin="1"/>
    <cellStyle name="60 % – Poudarek1" xfId="21" builtinId="32" customBuiltin="1"/>
    <cellStyle name="60 % – Poudarek2" xfId="25" builtinId="36" customBuiltin="1"/>
    <cellStyle name="60 % – Poudarek3" xfId="29" builtinId="40" customBuiltin="1"/>
    <cellStyle name="60 % – Poudarek4" xfId="33" builtinId="44" customBuiltin="1"/>
    <cellStyle name="60 % – Poudarek5" xfId="37" builtinId="48" customBuiltin="1"/>
    <cellStyle name="60 % – Poudarek6" xfId="41" builtinId="52" customBuiltin="1"/>
    <cellStyle name="Dobro" xfId="6" builtinId="26" customBuiltin="1"/>
    <cellStyle name="Izhod" xfId="10" builtinId="21" customBuiltin="1"/>
    <cellStyle name="Naslov" xfId="1" builtinId="15" customBuiltin="1"/>
    <cellStyle name="Naslov 1" xfId="2" builtinId="16" customBuiltin="1"/>
    <cellStyle name="Naslov 2" xfId="3" builtinId="17" customBuiltin="1"/>
    <cellStyle name="Naslov 3" xfId="4" builtinId="18" customBuiltin="1"/>
    <cellStyle name="Naslov 4" xfId="5" builtinId="19" customBuiltin="1"/>
    <cellStyle name="Navadno" xfId="0" builtinId="0"/>
    <cellStyle name="Navadno 2" xfId="43" xr:uid="{00000000-0005-0000-0000-00001A000000}"/>
    <cellStyle name="Navadno 2 2" xfId="47" xr:uid="{00000000-0005-0000-0000-00001B000000}"/>
    <cellStyle name="Navadno 2 2 2" xfId="48" xr:uid="{00000000-0005-0000-0000-00001C000000}"/>
    <cellStyle name="Navadno 3" xfId="42" xr:uid="{00000000-0005-0000-0000-00001D000000}"/>
    <cellStyle name="Navadno_09.01.06 - 15.01.06 (2)" xfId="52" xr:uid="{BDDC8C60-036B-435F-9C66-906F4FEF2978}"/>
    <cellStyle name="Navadno_22.08-28.08.05 (35)" xfId="53" xr:uid="{1258535F-FE6E-4003-97E3-B4BFB8CF0381}"/>
    <cellStyle name="Navadno_Perutnina_2006" xfId="50" xr:uid="{DDD14325-BDFE-434A-8F99-2F39AA306220}"/>
    <cellStyle name="Navadno_pork-r2001-6" xfId="51" xr:uid="{7833337B-DD71-409E-AC77-7DDB330AD012}"/>
    <cellStyle name="Nevtralno" xfId="8" builtinId="28" customBuiltin="1"/>
    <cellStyle name="Normal_Podatki" xfId="46" xr:uid="{00000000-0005-0000-0000-00001F000000}"/>
    <cellStyle name="Odstotek 2" xfId="45" xr:uid="{00000000-0005-0000-0000-000020000000}"/>
    <cellStyle name="Opomba" xfId="15" builtinId="10" customBuiltin="1"/>
    <cellStyle name="Opomba 2" xfId="44" xr:uid="{00000000-0005-0000-0000-000022000000}"/>
    <cellStyle name="Opozorilo" xfId="14" builtinId="11" customBuiltin="1"/>
    <cellStyle name="Pojasnjevalno besedilo" xfId="16" builtinId="53" customBuiltin="1"/>
    <cellStyle name="Poudarek1" xfId="18" builtinId="29" customBuiltin="1"/>
    <cellStyle name="Poudarek2" xfId="22" builtinId="33" customBuiltin="1"/>
    <cellStyle name="Poudarek3" xfId="26" builtinId="37" customBuiltin="1"/>
    <cellStyle name="Poudarek4" xfId="30" builtinId="41" customBuiltin="1"/>
    <cellStyle name="Poudarek5" xfId="34" builtinId="45" customBuiltin="1"/>
    <cellStyle name="Poudarek6" xfId="38" builtinId="49" customBuiltin="1"/>
    <cellStyle name="Povezana celica" xfId="12" builtinId="24" customBuiltin="1"/>
    <cellStyle name="Preveri celico" xfId="13" builtinId="23" customBuiltin="1"/>
    <cellStyle name="Računanje" xfId="11" builtinId="22" customBuiltin="1"/>
    <cellStyle name="Slabo" xfId="7" builtinId="27" customBuiltin="1"/>
    <cellStyle name="Vejica 2" xfId="49" xr:uid="{00000000-0005-0000-0000-00002F000000}"/>
    <cellStyle name="Vnos" xfId="9" builtinId="20" customBuiltin="1"/>
    <cellStyle name="Vsota"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7854797680737447E-2"/>
          <c:y val="1.3721253037525118E-2"/>
          <c:w val="0.92972734607733831"/>
          <c:h val="0.8386685697747237"/>
        </c:manualLayout>
      </c:layout>
      <c:lineChart>
        <c:grouping val="standard"/>
        <c:varyColors val="0"/>
        <c:ser>
          <c:idx val="1"/>
          <c:order val="0"/>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Jajca!$A$17:$A$68</c:f>
              <c:numCache>
                <c:formatCode>#,##0</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val>
          <c:smooth val="0"/>
          <c:extLst>
            <c:ext xmlns:c16="http://schemas.microsoft.com/office/drawing/2014/chart" uri="{C3380CC4-5D6E-409C-BE32-E72D297353CC}">
              <c16:uniqueId val="{00000000-8221-4EBD-952D-C16D09A71D7E}"/>
            </c:ext>
          </c:extLst>
        </c:ser>
        <c:ser>
          <c:idx val="0"/>
          <c:order val="1"/>
          <c:tx>
            <c:strRef>
              <c:f>Jajca!$A$15</c:f>
              <c:strCache>
                <c:ptCount val="1"/>
                <c:pt idx="0">
                  <c:v>Baterijska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Jajca!$B$17:$B$68</c:f>
              <c:numCache>
                <c:formatCode>0.00</c:formatCode>
                <c:ptCount val="52"/>
                <c:pt idx="0">
                  <c:v>235.66</c:v>
                </c:pt>
                <c:pt idx="1">
                  <c:v>226.65</c:v>
                </c:pt>
                <c:pt idx="2">
                  <c:v>210.5</c:v>
                </c:pt>
                <c:pt idx="3">
                  <c:v>212.37</c:v>
                </c:pt>
                <c:pt idx="4">
                  <c:v>210.38</c:v>
                </c:pt>
                <c:pt idx="5">
                  <c:v>211.82</c:v>
                </c:pt>
                <c:pt idx="6">
                  <c:v>228.66</c:v>
                </c:pt>
                <c:pt idx="7">
                  <c:v>228.73</c:v>
                </c:pt>
                <c:pt idx="8">
                  <c:v>234.57</c:v>
                </c:pt>
                <c:pt idx="9">
                  <c:v>234.52</c:v>
                </c:pt>
                <c:pt idx="10">
                  <c:v>233.13</c:v>
                </c:pt>
                <c:pt idx="11">
                  <c:v>235.73</c:v>
                </c:pt>
                <c:pt idx="12">
                  <c:v>236.07</c:v>
                </c:pt>
                <c:pt idx="13">
                  <c:v>234.43</c:v>
                </c:pt>
                <c:pt idx="14">
                  <c:v>238.3</c:v>
                </c:pt>
                <c:pt idx="15">
                  <c:v>234.08</c:v>
                </c:pt>
                <c:pt idx="16">
                  <c:v>232.11</c:v>
                </c:pt>
                <c:pt idx="17">
                  <c:v>229.63</c:v>
                </c:pt>
                <c:pt idx="18">
                  <c:v>234.63</c:v>
                </c:pt>
                <c:pt idx="19">
                  <c:v>232.54</c:v>
                </c:pt>
                <c:pt idx="20">
                  <c:v>231.64</c:v>
                </c:pt>
                <c:pt idx="21">
                  <c:v>231.11</c:v>
                </c:pt>
                <c:pt idx="22">
                  <c:v>232.45</c:v>
                </c:pt>
                <c:pt idx="23">
                  <c:v>229.09</c:v>
                </c:pt>
                <c:pt idx="24">
                  <c:v>229.07</c:v>
                </c:pt>
                <c:pt idx="25">
                  <c:v>232.61</c:v>
                </c:pt>
                <c:pt idx="26">
                  <c:v>232.53</c:v>
                </c:pt>
                <c:pt idx="27">
                  <c:v>230.91</c:v>
                </c:pt>
                <c:pt idx="28">
                  <c:v>229.22</c:v>
                </c:pt>
                <c:pt idx="29">
                  <c:v>231.23</c:v>
                </c:pt>
                <c:pt idx="30">
                  <c:v>232.64</c:v>
                </c:pt>
                <c:pt idx="31">
                  <c:v>228.77</c:v>
                </c:pt>
                <c:pt idx="32">
                  <c:v>227.69</c:v>
                </c:pt>
                <c:pt idx="33">
                  <c:v>230.46</c:v>
                </c:pt>
                <c:pt idx="34">
                  <c:v>231.43</c:v>
                </c:pt>
                <c:pt idx="35">
                  <c:v>229.84</c:v>
                </c:pt>
                <c:pt idx="36">
                  <c:v>234.73</c:v>
                </c:pt>
                <c:pt idx="37">
                  <c:v>232.02</c:v>
                </c:pt>
                <c:pt idx="38">
                  <c:v>234.92</c:v>
                </c:pt>
                <c:pt idx="39">
                  <c:v>216.6</c:v>
                </c:pt>
                <c:pt idx="40">
                  <c:v>207.26</c:v>
                </c:pt>
                <c:pt idx="41">
                  <c:v>204.94</c:v>
                </c:pt>
                <c:pt idx="42">
                  <c:v>207.86</c:v>
                </c:pt>
                <c:pt idx="43">
                  <c:v>211.86</c:v>
                </c:pt>
                <c:pt idx="44">
                  <c:v>208.03</c:v>
                </c:pt>
                <c:pt idx="45">
                  <c:v>202.97</c:v>
                </c:pt>
                <c:pt idx="46">
                  <c:v>208.22</c:v>
                </c:pt>
                <c:pt idx="47">
                  <c:v>206.4</c:v>
                </c:pt>
                <c:pt idx="48">
                  <c:v>210.71</c:v>
                </c:pt>
                <c:pt idx="49">
                  <c:v>206.76</c:v>
                </c:pt>
                <c:pt idx="50">
                  <c:v>206.6</c:v>
                </c:pt>
                <c:pt idx="51">
                  <c:v>210.04</c:v>
                </c:pt>
              </c:numCache>
            </c:numRef>
          </c:val>
          <c:smooth val="0"/>
          <c:extLst>
            <c:ext xmlns:c16="http://schemas.microsoft.com/office/drawing/2014/chart" uri="{C3380CC4-5D6E-409C-BE32-E72D297353CC}">
              <c16:uniqueId val="{00000001-8221-4EBD-952D-C16D09A71D7E}"/>
            </c:ext>
          </c:extLst>
        </c:ser>
        <c:ser>
          <c:idx val="2"/>
          <c:order val="2"/>
          <c:tx>
            <c:strRef>
              <c:f>Jajca!$E$15</c:f>
              <c:strCache>
                <c:ptCount val="1"/>
                <c:pt idx="0">
                  <c:v>Hlevska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Jajca!$F$17:$F$68</c:f>
              <c:numCache>
                <c:formatCode>0.00</c:formatCode>
                <c:ptCount val="52"/>
                <c:pt idx="0">
                  <c:v>240.38</c:v>
                </c:pt>
                <c:pt idx="1">
                  <c:v>241.59</c:v>
                </c:pt>
                <c:pt idx="2">
                  <c:v>253.21</c:v>
                </c:pt>
                <c:pt idx="3">
                  <c:v>237.14</c:v>
                </c:pt>
                <c:pt idx="4">
                  <c:v>242.47</c:v>
                </c:pt>
                <c:pt idx="5">
                  <c:v>239.54</c:v>
                </c:pt>
                <c:pt idx="6">
                  <c:v>239.86</c:v>
                </c:pt>
                <c:pt idx="7">
                  <c:v>241.68</c:v>
                </c:pt>
                <c:pt idx="8">
                  <c:v>240.29</c:v>
                </c:pt>
                <c:pt idx="9">
                  <c:v>235.22</c:v>
                </c:pt>
                <c:pt idx="10">
                  <c:v>243.7</c:v>
                </c:pt>
                <c:pt idx="11">
                  <c:v>239.09</c:v>
                </c:pt>
                <c:pt idx="12">
                  <c:v>237.25</c:v>
                </c:pt>
                <c:pt idx="13">
                  <c:v>237.78</c:v>
                </c:pt>
                <c:pt idx="14">
                  <c:v>240.04</c:v>
                </c:pt>
                <c:pt idx="15">
                  <c:v>227.24</c:v>
                </c:pt>
                <c:pt idx="16">
                  <c:v>233.6</c:v>
                </c:pt>
                <c:pt idx="17">
                  <c:v>237.99</c:v>
                </c:pt>
                <c:pt idx="18">
                  <c:v>238.62</c:v>
                </c:pt>
                <c:pt idx="19">
                  <c:v>226.01</c:v>
                </c:pt>
                <c:pt idx="20">
                  <c:v>230.74</c:v>
                </c:pt>
                <c:pt idx="21">
                  <c:v>231.05</c:v>
                </c:pt>
                <c:pt idx="22">
                  <c:v>229.29</c:v>
                </c:pt>
                <c:pt idx="23">
                  <c:v>231.11</c:v>
                </c:pt>
                <c:pt idx="24">
                  <c:v>237.89</c:v>
                </c:pt>
                <c:pt idx="25">
                  <c:v>233.24</c:v>
                </c:pt>
                <c:pt idx="26">
                  <c:v>236.82</c:v>
                </c:pt>
                <c:pt idx="27">
                  <c:v>228.91</c:v>
                </c:pt>
                <c:pt idx="28">
                  <c:v>226.84</c:v>
                </c:pt>
                <c:pt idx="29">
                  <c:v>228.02</c:v>
                </c:pt>
                <c:pt idx="30">
                  <c:v>231.74</c:v>
                </c:pt>
                <c:pt idx="31">
                  <c:v>237.98</c:v>
                </c:pt>
                <c:pt idx="32">
                  <c:v>239.53</c:v>
                </c:pt>
                <c:pt idx="33">
                  <c:v>236.37</c:v>
                </c:pt>
                <c:pt idx="34">
                  <c:v>240.43</c:v>
                </c:pt>
                <c:pt idx="35">
                  <c:v>236.59</c:v>
                </c:pt>
                <c:pt idx="36">
                  <c:v>238.87</c:v>
                </c:pt>
                <c:pt idx="37">
                  <c:v>235.64</c:v>
                </c:pt>
                <c:pt idx="38">
                  <c:v>230.23</c:v>
                </c:pt>
                <c:pt idx="39">
                  <c:v>232.87</c:v>
                </c:pt>
                <c:pt idx="40">
                  <c:v>234.33</c:v>
                </c:pt>
                <c:pt idx="41">
                  <c:v>232.99</c:v>
                </c:pt>
                <c:pt idx="42">
                  <c:v>234.13</c:v>
                </c:pt>
                <c:pt idx="43">
                  <c:v>241.96</c:v>
                </c:pt>
                <c:pt idx="44">
                  <c:v>235.63</c:v>
                </c:pt>
                <c:pt idx="45">
                  <c:v>237.88</c:v>
                </c:pt>
                <c:pt idx="46">
                  <c:v>233.34</c:v>
                </c:pt>
                <c:pt idx="47">
                  <c:v>228.12</c:v>
                </c:pt>
                <c:pt idx="48">
                  <c:v>240.08</c:v>
                </c:pt>
                <c:pt idx="49">
                  <c:v>240.5</c:v>
                </c:pt>
                <c:pt idx="50">
                  <c:v>235.36</c:v>
                </c:pt>
                <c:pt idx="51">
                  <c:v>234.18</c:v>
                </c:pt>
              </c:numCache>
            </c:numRef>
          </c:val>
          <c:smooth val="0"/>
          <c:extLst>
            <c:ext xmlns:c16="http://schemas.microsoft.com/office/drawing/2014/chart" uri="{C3380CC4-5D6E-409C-BE32-E72D297353CC}">
              <c16:uniqueId val="{00000002-8221-4EBD-952D-C16D09A71D7E}"/>
            </c:ext>
          </c:extLst>
        </c:ser>
        <c:ser>
          <c:idx val="3"/>
          <c:order val="3"/>
          <c:tx>
            <c:strRef>
              <c:f>Jajca!$I$15</c:f>
              <c:strCache>
                <c:ptCount val="1"/>
                <c:pt idx="0">
                  <c:v>Prosta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Jajca!$J$17:$J$68</c:f>
              <c:numCache>
                <c:formatCode>0.00</c:formatCode>
                <c:ptCount val="52"/>
                <c:pt idx="0">
                  <c:v>395.59</c:v>
                </c:pt>
                <c:pt idx="1">
                  <c:v>406.11</c:v>
                </c:pt>
                <c:pt idx="2">
                  <c:v>360.35</c:v>
                </c:pt>
                <c:pt idx="3">
                  <c:v>383.09</c:v>
                </c:pt>
                <c:pt idx="4">
                  <c:v>401.23</c:v>
                </c:pt>
                <c:pt idx="5">
                  <c:v>393.39</c:v>
                </c:pt>
                <c:pt idx="6">
                  <c:v>411.29</c:v>
                </c:pt>
                <c:pt idx="7">
                  <c:v>398.12</c:v>
                </c:pt>
                <c:pt idx="8">
                  <c:v>399.93</c:v>
                </c:pt>
                <c:pt idx="9">
                  <c:v>401.58</c:v>
                </c:pt>
                <c:pt idx="10">
                  <c:v>397.29</c:v>
                </c:pt>
                <c:pt idx="11">
                  <c:v>401.01</c:v>
                </c:pt>
                <c:pt idx="12">
                  <c:v>390.54</c:v>
                </c:pt>
                <c:pt idx="13">
                  <c:v>402.72</c:v>
                </c:pt>
                <c:pt idx="14">
                  <c:v>383.13</c:v>
                </c:pt>
                <c:pt idx="15">
                  <c:v>397.47</c:v>
                </c:pt>
                <c:pt idx="16">
                  <c:v>392.45</c:v>
                </c:pt>
                <c:pt idx="17">
                  <c:v>394.95</c:v>
                </c:pt>
                <c:pt idx="18">
                  <c:v>398.97</c:v>
                </c:pt>
                <c:pt idx="19">
                  <c:v>393.82</c:v>
                </c:pt>
                <c:pt idx="20">
                  <c:v>394.63</c:v>
                </c:pt>
                <c:pt idx="21">
                  <c:v>394.3</c:v>
                </c:pt>
                <c:pt idx="22">
                  <c:v>401.26</c:v>
                </c:pt>
                <c:pt idx="23">
                  <c:v>397.37</c:v>
                </c:pt>
                <c:pt idx="24">
                  <c:v>395.59</c:v>
                </c:pt>
                <c:pt idx="25">
                  <c:v>376.92</c:v>
                </c:pt>
                <c:pt idx="26">
                  <c:v>391.82</c:v>
                </c:pt>
                <c:pt idx="27">
                  <c:v>390.01</c:v>
                </c:pt>
                <c:pt idx="28">
                  <c:v>394.62</c:v>
                </c:pt>
                <c:pt idx="29">
                  <c:v>387.99</c:v>
                </c:pt>
                <c:pt idx="30">
                  <c:v>391.95</c:v>
                </c:pt>
                <c:pt idx="31">
                  <c:v>390.19</c:v>
                </c:pt>
                <c:pt idx="32">
                  <c:v>401.35</c:v>
                </c:pt>
                <c:pt idx="33">
                  <c:v>390.93</c:v>
                </c:pt>
                <c:pt idx="34">
                  <c:v>393.57</c:v>
                </c:pt>
                <c:pt idx="35">
                  <c:v>394.66</c:v>
                </c:pt>
                <c:pt idx="36">
                  <c:v>395.05</c:v>
                </c:pt>
                <c:pt idx="37">
                  <c:v>393.03</c:v>
                </c:pt>
                <c:pt idx="38">
                  <c:v>387.46</c:v>
                </c:pt>
                <c:pt idx="39">
                  <c:v>394.5</c:v>
                </c:pt>
                <c:pt idx="40">
                  <c:v>393.32</c:v>
                </c:pt>
                <c:pt idx="41">
                  <c:v>400.69</c:v>
                </c:pt>
                <c:pt idx="42">
                  <c:v>399.02</c:v>
                </c:pt>
                <c:pt idx="43">
                  <c:v>402.82</c:v>
                </c:pt>
                <c:pt idx="44">
                  <c:v>396.72</c:v>
                </c:pt>
                <c:pt idx="45">
                  <c:v>396.15</c:v>
                </c:pt>
                <c:pt idx="46">
                  <c:v>394.02</c:v>
                </c:pt>
                <c:pt idx="47">
                  <c:v>391.11</c:v>
                </c:pt>
                <c:pt idx="48">
                  <c:v>392.52</c:v>
                </c:pt>
                <c:pt idx="49">
                  <c:v>399.23</c:v>
                </c:pt>
                <c:pt idx="50">
                  <c:v>394.5</c:v>
                </c:pt>
                <c:pt idx="51">
                  <c:v>389.29</c:v>
                </c:pt>
              </c:numCache>
            </c:numRef>
          </c:val>
          <c:smooth val="0"/>
          <c:extLst>
            <c:ext xmlns:c16="http://schemas.microsoft.com/office/drawing/2014/chart" uri="{C3380CC4-5D6E-409C-BE32-E72D297353CC}">
              <c16:uniqueId val="{00000003-8221-4EBD-952D-C16D09A71D7E}"/>
            </c:ext>
          </c:extLst>
        </c:ser>
        <c:ser>
          <c:idx val="4"/>
          <c:order val="4"/>
          <c:tx>
            <c:strRef>
              <c:f>Jajca!$M$15</c:f>
              <c:strCache>
                <c:ptCount val="1"/>
                <c:pt idx="0">
                  <c:v>Ekološka reja</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Jajca!$N$17:$N$68</c:f>
              <c:numCache>
                <c:formatCode>0.00</c:formatCode>
                <c:ptCount val="52"/>
                <c:pt idx="0">
                  <c:v>390.69</c:v>
                </c:pt>
                <c:pt idx="1">
                  <c:v>426.03</c:v>
                </c:pt>
                <c:pt idx="2">
                  <c:v>396.21</c:v>
                </c:pt>
                <c:pt idx="3">
                  <c:v>397.93</c:v>
                </c:pt>
                <c:pt idx="4">
                  <c:v>408.45</c:v>
                </c:pt>
                <c:pt idx="5">
                  <c:v>412.59</c:v>
                </c:pt>
                <c:pt idx="6">
                  <c:v>409.31</c:v>
                </c:pt>
                <c:pt idx="7">
                  <c:v>423.45</c:v>
                </c:pt>
                <c:pt idx="8">
                  <c:v>422.93</c:v>
                </c:pt>
                <c:pt idx="9">
                  <c:v>429.83</c:v>
                </c:pt>
                <c:pt idx="10">
                  <c:v>394.66</c:v>
                </c:pt>
                <c:pt idx="11">
                  <c:v>422.41</c:v>
                </c:pt>
                <c:pt idx="12">
                  <c:v>421.9</c:v>
                </c:pt>
                <c:pt idx="13">
                  <c:v>418.1</c:v>
                </c:pt>
                <c:pt idx="14">
                  <c:v>419.14</c:v>
                </c:pt>
                <c:pt idx="15">
                  <c:v>419.14</c:v>
                </c:pt>
                <c:pt idx="16">
                  <c:v>426.38</c:v>
                </c:pt>
                <c:pt idx="17">
                  <c:v>426.72</c:v>
                </c:pt>
                <c:pt idx="18">
                  <c:v>413.28</c:v>
                </c:pt>
                <c:pt idx="19">
                  <c:v>403.1</c:v>
                </c:pt>
                <c:pt idx="20">
                  <c:v>427.93</c:v>
                </c:pt>
                <c:pt idx="21">
                  <c:v>410.35</c:v>
                </c:pt>
                <c:pt idx="22">
                  <c:v>410.69</c:v>
                </c:pt>
                <c:pt idx="23">
                  <c:v>400.52</c:v>
                </c:pt>
                <c:pt idx="24">
                  <c:v>406.03</c:v>
                </c:pt>
                <c:pt idx="25">
                  <c:v>418.97</c:v>
                </c:pt>
                <c:pt idx="26">
                  <c:v>410.17</c:v>
                </c:pt>
                <c:pt idx="27">
                  <c:v>424.31</c:v>
                </c:pt>
                <c:pt idx="28">
                  <c:v>397.41</c:v>
                </c:pt>
                <c:pt idx="29">
                  <c:v>405.35</c:v>
                </c:pt>
                <c:pt idx="30">
                  <c:v>411.03</c:v>
                </c:pt>
                <c:pt idx="31">
                  <c:v>406.9</c:v>
                </c:pt>
                <c:pt idx="32">
                  <c:v>398.97</c:v>
                </c:pt>
                <c:pt idx="33">
                  <c:v>419.83</c:v>
                </c:pt>
                <c:pt idx="34">
                  <c:v>413.62</c:v>
                </c:pt>
                <c:pt idx="35">
                  <c:v>412.76</c:v>
                </c:pt>
                <c:pt idx="36">
                  <c:v>412.76</c:v>
                </c:pt>
                <c:pt idx="37">
                  <c:v>412.76</c:v>
                </c:pt>
                <c:pt idx="38">
                  <c:v>412.76</c:v>
                </c:pt>
                <c:pt idx="39">
                  <c:v>407.59</c:v>
                </c:pt>
                <c:pt idx="40">
                  <c:v>427.41</c:v>
                </c:pt>
                <c:pt idx="41">
                  <c:v>422.59</c:v>
                </c:pt>
                <c:pt idx="42">
                  <c:v>427.41</c:v>
                </c:pt>
                <c:pt idx="43">
                  <c:v>396.55</c:v>
                </c:pt>
                <c:pt idx="44">
                  <c:v>389.14</c:v>
                </c:pt>
                <c:pt idx="45">
                  <c:v>414.31</c:v>
                </c:pt>
                <c:pt idx="46">
                  <c:v>411.9</c:v>
                </c:pt>
                <c:pt idx="47">
                  <c:v>413.79</c:v>
                </c:pt>
                <c:pt idx="48">
                  <c:v>406.55</c:v>
                </c:pt>
                <c:pt idx="49">
                  <c:v>395.69</c:v>
                </c:pt>
                <c:pt idx="50">
                  <c:v>403.28</c:v>
                </c:pt>
                <c:pt idx="51">
                  <c:v>403.62</c:v>
                </c:pt>
              </c:numCache>
            </c:numRef>
          </c:val>
          <c:smooth val="0"/>
          <c:extLst>
            <c:ext xmlns:c16="http://schemas.microsoft.com/office/drawing/2014/chart" uri="{C3380CC4-5D6E-409C-BE32-E72D297353CC}">
              <c16:uniqueId val="{00000000-235E-4B61-A18C-3C3FD39B3307}"/>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51"/>
          <c:min val="18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3.8645999475915085E-3"/>
              <c:y val="0.359147744295025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egendEntry>
        <c:idx val="0"/>
        <c:delete val="1"/>
      </c:legendEntry>
      <c:layout>
        <c:manualLayout>
          <c:xMode val="edge"/>
          <c:yMode val="edge"/>
          <c:x val="0.29701748860339827"/>
          <c:y val="0.95050469634245272"/>
          <c:w val="0.47147086614173228"/>
          <c:h val="4.930641926261925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76509430734566"/>
          <c:y val="3.2107103778240255E-2"/>
          <c:w val="0.87375511371134484"/>
          <c:h val="0.77965469457131975"/>
        </c:manualLayout>
      </c:layout>
      <c:barChart>
        <c:barDir val="col"/>
        <c:grouping val="stacked"/>
        <c:varyColors val="0"/>
        <c:ser>
          <c:idx val="1"/>
          <c:order val="0"/>
          <c:tx>
            <c:strRef>
              <c:f>Jajca!$B$100</c:f>
              <c:strCache>
                <c:ptCount val="1"/>
                <c:pt idx="0">
                  <c:v>XL</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val>
            <c:numRef>
              <c:f>Jajca!$B$101:$B$152</c:f>
              <c:numCache>
                <c:formatCode>#,##0</c:formatCode>
                <c:ptCount val="52"/>
                <c:pt idx="0">
                  <c:v>112115</c:v>
                </c:pt>
                <c:pt idx="1">
                  <c:v>85842</c:v>
                </c:pt>
                <c:pt idx="2">
                  <c:v>353433</c:v>
                </c:pt>
                <c:pt idx="3">
                  <c:v>87910</c:v>
                </c:pt>
                <c:pt idx="4">
                  <c:v>97299</c:v>
                </c:pt>
                <c:pt idx="5">
                  <c:v>88281</c:v>
                </c:pt>
                <c:pt idx="6">
                  <c:v>109293</c:v>
                </c:pt>
                <c:pt idx="7">
                  <c:v>107730</c:v>
                </c:pt>
                <c:pt idx="8">
                  <c:v>116416</c:v>
                </c:pt>
                <c:pt idx="9">
                  <c:v>106037</c:v>
                </c:pt>
                <c:pt idx="10">
                  <c:v>115242</c:v>
                </c:pt>
                <c:pt idx="11">
                  <c:v>136249</c:v>
                </c:pt>
                <c:pt idx="12">
                  <c:v>123509</c:v>
                </c:pt>
                <c:pt idx="13">
                  <c:v>170347</c:v>
                </c:pt>
                <c:pt idx="14">
                  <c:v>105858</c:v>
                </c:pt>
                <c:pt idx="15">
                  <c:v>97555</c:v>
                </c:pt>
                <c:pt idx="16">
                  <c:v>94555</c:v>
                </c:pt>
                <c:pt idx="17">
                  <c:v>78672</c:v>
                </c:pt>
                <c:pt idx="18">
                  <c:v>91699</c:v>
                </c:pt>
                <c:pt idx="19">
                  <c:v>70046</c:v>
                </c:pt>
                <c:pt idx="20">
                  <c:v>85751</c:v>
                </c:pt>
                <c:pt idx="21">
                  <c:v>95887</c:v>
                </c:pt>
                <c:pt idx="22">
                  <c:v>72006</c:v>
                </c:pt>
                <c:pt idx="23">
                  <c:v>83744</c:v>
                </c:pt>
                <c:pt idx="24">
                  <c:v>72634</c:v>
                </c:pt>
                <c:pt idx="25">
                  <c:v>67840</c:v>
                </c:pt>
                <c:pt idx="26">
                  <c:v>75521</c:v>
                </c:pt>
                <c:pt idx="27">
                  <c:v>66019</c:v>
                </c:pt>
                <c:pt idx="28">
                  <c:v>70168</c:v>
                </c:pt>
                <c:pt idx="29">
                  <c:v>67611</c:v>
                </c:pt>
                <c:pt idx="30">
                  <c:v>75791</c:v>
                </c:pt>
                <c:pt idx="31">
                  <c:v>85425</c:v>
                </c:pt>
                <c:pt idx="32">
                  <c:v>89727</c:v>
                </c:pt>
                <c:pt idx="33">
                  <c:v>99336</c:v>
                </c:pt>
                <c:pt idx="34">
                  <c:v>109612</c:v>
                </c:pt>
                <c:pt idx="35">
                  <c:v>101087</c:v>
                </c:pt>
                <c:pt idx="36">
                  <c:v>99124</c:v>
                </c:pt>
                <c:pt idx="37">
                  <c:v>109314</c:v>
                </c:pt>
                <c:pt idx="38">
                  <c:v>107870</c:v>
                </c:pt>
                <c:pt idx="39">
                  <c:v>88193</c:v>
                </c:pt>
                <c:pt idx="40">
                  <c:v>88502</c:v>
                </c:pt>
                <c:pt idx="41">
                  <c:v>82661</c:v>
                </c:pt>
                <c:pt idx="42">
                  <c:v>79391</c:v>
                </c:pt>
                <c:pt idx="43">
                  <c:v>76889</c:v>
                </c:pt>
                <c:pt idx="44">
                  <c:v>80943</c:v>
                </c:pt>
                <c:pt idx="45">
                  <c:v>78442</c:v>
                </c:pt>
                <c:pt idx="46">
                  <c:v>76194</c:v>
                </c:pt>
                <c:pt idx="47">
                  <c:v>90414</c:v>
                </c:pt>
                <c:pt idx="48">
                  <c:v>73024</c:v>
                </c:pt>
                <c:pt idx="49">
                  <c:v>69782</c:v>
                </c:pt>
                <c:pt idx="50">
                  <c:v>75341</c:v>
                </c:pt>
                <c:pt idx="51">
                  <c:v>75215</c:v>
                </c:pt>
              </c:numCache>
            </c:numRef>
          </c:val>
          <c:extLst>
            <c:ext xmlns:c16="http://schemas.microsoft.com/office/drawing/2014/chart" uri="{C3380CC4-5D6E-409C-BE32-E72D297353CC}">
              <c16:uniqueId val="{00000000-D4FF-4110-ADB7-F65564265A70}"/>
            </c:ext>
          </c:extLst>
        </c:ser>
        <c:ser>
          <c:idx val="2"/>
          <c:order val="1"/>
          <c:tx>
            <c:strRef>
              <c:f>Jajca!$C$100</c:f>
              <c:strCache>
                <c:ptCount val="1"/>
                <c:pt idx="0">
                  <c:v>L</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val>
            <c:numRef>
              <c:f>Jajca!$C$101:$C$152</c:f>
              <c:numCache>
                <c:formatCode>#,##0</c:formatCode>
                <c:ptCount val="52"/>
                <c:pt idx="0">
                  <c:v>1157664</c:v>
                </c:pt>
                <c:pt idx="1">
                  <c:v>974545</c:v>
                </c:pt>
                <c:pt idx="2">
                  <c:v>388928</c:v>
                </c:pt>
                <c:pt idx="3">
                  <c:v>976731</c:v>
                </c:pt>
                <c:pt idx="4">
                  <c:v>1014486</c:v>
                </c:pt>
                <c:pt idx="5">
                  <c:v>1007939</c:v>
                </c:pt>
                <c:pt idx="6">
                  <c:v>1134143</c:v>
                </c:pt>
                <c:pt idx="7">
                  <c:v>1159167</c:v>
                </c:pt>
                <c:pt idx="8">
                  <c:v>1262337</c:v>
                </c:pt>
                <c:pt idx="9">
                  <c:v>1230639</c:v>
                </c:pt>
                <c:pt idx="10">
                  <c:v>1138806</c:v>
                </c:pt>
                <c:pt idx="11">
                  <c:v>1221907</c:v>
                </c:pt>
                <c:pt idx="12">
                  <c:v>1295986</c:v>
                </c:pt>
                <c:pt idx="13">
                  <c:v>1162317</c:v>
                </c:pt>
                <c:pt idx="14">
                  <c:v>1246363</c:v>
                </c:pt>
                <c:pt idx="15">
                  <c:v>1035962</c:v>
                </c:pt>
                <c:pt idx="16">
                  <c:v>1030157</c:v>
                </c:pt>
                <c:pt idx="17">
                  <c:v>978143</c:v>
                </c:pt>
                <c:pt idx="18">
                  <c:v>1017400</c:v>
                </c:pt>
                <c:pt idx="19">
                  <c:v>890779</c:v>
                </c:pt>
                <c:pt idx="20">
                  <c:v>952274</c:v>
                </c:pt>
                <c:pt idx="21">
                  <c:v>953642</c:v>
                </c:pt>
                <c:pt idx="22">
                  <c:v>831118</c:v>
                </c:pt>
                <c:pt idx="23">
                  <c:v>901226</c:v>
                </c:pt>
                <c:pt idx="24">
                  <c:v>961931</c:v>
                </c:pt>
                <c:pt idx="25">
                  <c:v>814728</c:v>
                </c:pt>
                <c:pt idx="26">
                  <c:v>802002</c:v>
                </c:pt>
                <c:pt idx="27">
                  <c:v>836552</c:v>
                </c:pt>
                <c:pt idx="28">
                  <c:v>871270</c:v>
                </c:pt>
                <c:pt idx="29">
                  <c:v>830993</c:v>
                </c:pt>
                <c:pt idx="30">
                  <c:v>893137</c:v>
                </c:pt>
                <c:pt idx="31">
                  <c:v>964497</c:v>
                </c:pt>
                <c:pt idx="32">
                  <c:v>1167711</c:v>
                </c:pt>
                <c:pt idx="33">
                  <c:v>1213470</c:v>
                </c:pt>
                <c:pt idx="34">
                  <c:v>1208808</c:v>
                </c:pt>
                <c:pt idx="35">
                  <c:v>1147705</c:v>
                </c:pt>
                <c:pt idx="36">
                  <c:v>1201103</c:v>
                </c:pt>
                <c:pt idx="37">
                  <c:v>1217576</c:v>
                </c:pt>
                <c:pt idx="38">
                  <c:v>1140727</c:v>
                </c:pt>
                <c:pt idx="39">
                  <c:v>1119657</c:v>
                </c:pt>
                <c:pt idx="40">
                  <c:v>1028829</c:v>
                </c:pt>
                <c:pt idx="41">
                  <c:v>1109492</c:v>
                </c:pt>
                <c:pt idx="42">
                  <c:v>1067906</c:v>
                </c:pt>
                <c:pt idx="43">
                  <c:v>904362</c:v>
                </c:pt>
                <c:pt idx="44">
                  <c:v>989941</c:v>
                </c:pt>
                <c:pt idx="45">
                  <c:v>1051112</c:v>
                </c:pt>
                <c:pt idx="46">
                  <c:v>1016314</c:v>
                </c:pt>
                <c:pt idx="47">
                  <c:v>1165812</c:v>
                </c:pt>
                <c:pt idx="48">
                  <c:v>833537</c:v>
                </c:pt>
                <c:pt idx="49">
                  <c:v>896842</c:v>
                </c:pt>
                <c:pt idx="50">
                  <c:v>924685</c:v>
                </c:pt>
                <c:pt idx="51">
                  <c:v>967592</c:v>
                </c:pt>
              </c:numCache>
            </c:numRef>
          </c:val>
          <c:extLst>
            <c:ext xmlns:c16="http://schemas.microsoft.com/office/drawing/2014/chart" uri="{C3380CC4-5D6E-409C-BE32-E72D297353CC}">
              <c16:uniqueId val="{00000001-D4FF-4110-ADB7-F65564265A70}"/>
            </c:ext>
          </c:extLst>
        </c:ser>
        <c:ser>
          <c:idx val="3"/>
          <c:order val="2"/>
          <c:tx>
            <c:strRef>
              <c:f>Jajca!$D$100</c:f>
              <c:strCache>
                <c:ptCount val="1"/>
                <c:pt idx="0">
                  <c:v>M</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val>
            <c:numRef>
              <c:f>Jajca!$D$101:$D$152</c:f>
              <c:numCache>
                <c:formatCode>#,##0</c:formatCode>
                <c:ptCount val="52"/>
                <c:pt idx="0">
                  <c:v>1483327</c:v>
                </c:pt>
                <c:pt idx="1">
                  <c:v>1190066</c:v>
                </c:pt>
                <c:pt idx="2">
                  <c:v>1326089</c:v>
                </c:pt>
                <c:pt idx="3">
                  <c:v>1210742</c:v>
                </c:pt>
                <c:pt idx="4">
                  <c:v>1371398</c:v>
                </c:pt>
                <c:pt idx="5">
                  <c:v>1335016</c:v>
                </c:pt>
                <c:pt idx="6">
                  <c:v>1343367</c:v>
                </c:pt>
                <c:pt idx="7">
                  <c:v>1243060</c:v>
                </c:pt>
                <c:pt idx="8">
                  <c:v>1559288</c:v>
                </c:pt>
                <c:pt idx="9">
                  <c:v>1584275</c:v>
                </c:pt>
                <c:pt idx="10">
                  <c:v>1737109</c:v>
                </c:pt>
                <c:pt idx="11">
                  <c:v>1698281</c:v>
                </c:pt>
                <c:pt idx="12">
                  <c:v>1617883</c:v>
                </c:pt>
                <c:pt idx="13">
                  <c:v>1345721</c:v>
                </c:pt>
                <c:pt idx="14">
                  <c:v>1286332</c:v>
                </c:pt>
                <c:pt idx="15">
                  <c:v>1486300</c:v>
                </c:pt>
                <c:pt idx="16">
                  <c:v>1228177</c:v>
                </c:pt>
                <c:pt idx="17">
                  <c:v>1266079</c:v>
                </c:pt>
                <c:pt idx="18">
                  <c:v>1114940</c:v>
                </c:pt>
                <c:pt idx="19">
                  <c:v>1255257</c:v>
                </c:pt>
                <c:pt idx="20">
                  <c:v>1212009</c:v>
                </c:pt>
                <c:pt idx="21">
                  <c:v>1243242</c:v>
                </c:pt>
                <c:pt idx="22">
                  <c:v>1282602</c:v>
                </c:pt>
                <c:pt idx="23">
                  <c:v>1402851</c:v>
                </c:pt>
                <c:pt idx="24">
                  <c:v>1001119</c:v>
                </c:pt>
                <c:pt idx="25">
                  <c:v>1052044</c:v>
                </c:pt>
                <c:pt idx="26">
                  <c:v>1037257</c:v>
                </c:pt>
                <c:pt idx="27">
                  <c:v>1156969</c:v>
                </c:pt>
                <c:pt idx="28">
                  <c:v>1325277</c:v>
                </c:pt>
                <c:pt idx="29">
                  <c:v>1098987</c:v>
                </c:pt>
                <c:pt idx="30">
                  <c:v>1280546</c:v>
                </c:pt>
                <c:pt idx="31">
                  <c:v>1309780</c:v>
                </c:pt>
                <c:pt idx="32">
                  <c:v>1368999</c:v>
                </c:pt>
                <c:pt idx="33">
                  <c:v>1596655</c:v>
                </c:pt>
                <c:pt idx="34">
                  <c:v>1394535</c:v>
                </c:pt>
                <c:pt idx="35">
                  <c:v>1536771</c:v>
                </c:pt>
                <c:pt idx="36">
                  <c:v>1393359</c:v>
                </c:pt>
                <c:pt idx="37">
                  <c:v>1405389</c:v>
                </c:pt>
                <c:pt idx="38">
                  <c:v>1477582</c:v>
                </c:pt>
                <c:pt idx="39">
                  <c:v>1331197</c:v>
                </c:pt>
                <c:pt idx="40">
                  <c:v>1415965</c:v>
                </c:pt>
                <c:pt idx="41">
                  <c:v>1466197</c:v>
                </c:pt>
                <c:pt idx="42">
                  <c:v>1520939</c:v>
                </c:pt>
                <c:pt idx="43">
                  <c:v>1160942</c:v>
                </c:pt>
                <c:pt idx="44">
                  <c:v>1374160</c:v>
                </c:pt>
                <c:pt idx="45">
                  <c:v>1209811</c:v>
                </c:pt>
                <c:pt idx="46">
                  <c:v>1319541</c:v>
                </c:pt>
                <c:pt idx="47">
                  <c:v>1631608</c:v>
                </c:pt>
                <c:pt idx="48">
                  <c:v>1350022</c:v>
                </c:pt>
                <c:pt idx="49">
                  <c:v>1266924</c:v>
                </c:pt>
                <c:pt idx="50">
                  <c:v>1151957</c:v>
                </c:pt>
                <c:pt idx="51">
                  <c:v>1289497</c:v>
                </c:pt>
              </c:numCache>
            </c:numRef>
          </c:val>
          <c:extLst>
            <c:ext xmlns:c16="http://schemas.microsoft.com/office/drawing/2014/chart" uri="{C3380CC4-5D6E-409C-BE32-E72D297353CC}">
              <c16:uniqueId val="{00000002-D4FF-4110-ADB7-F65564265A70}"/>
            </c:ext>
          </c:extLst>
        </c:ser>
        <c:ser>
          <c:idx val="0"/>
          <c:order val="3"/>
          <c:tx>
            <c:strRef>
              <c:f>Jajca!$E$100</c:f>
              <c:strCache>
                <c:ptCount val="1"/>
                <c:pt idx="0">
                  <c:v>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val>
            <c:numRef>
              <c:f>Jajca!$E$101:$E$152</c:f>
              <c:numCache>
                <c:formatCode>#,##0</c:formatCode>
                <c:ptCount val="52"/>
                <c:pt idx="0">
                  <c:v>383181</c:v>
                </c:pt>
                <c:pt idx="1">
                  <c:v>361850</c:v>
                </c:pt>
                <c:pt idx="2">
                  <c:v>711541</c:v>
                </c:pt>
                <c:pt idx="3">
                  <c:v>362294</c:v>
                </c:pt>
                <c:pt idx="4">
                  <c:v>381368</c:v>
                </c:pt>
                <c:pt idx="5">
                  <c:v>384781</c:v>
                </c:pt>
                <c:pt idx="6">
                  <c:v>445321</c:v>
                </c:pt>
                <c:pt idx="7">
                  <c:v>588434</c:v>
                </c:pt>
                <c:pt idx="8">
                  <c:v>557693</c:v>
                </c:pt>
                <c:pt idx="9">
                  <c:v>423297</c:v>
                </c:pt>
                <c:pt idx="10">
                  <c:v>651444</c:v>
                </c:pt>
                <c:pt idx="11">
                  <c:v>557362</c:v>
                </c:pt>
                <c:pt idx="12">
                  <c:v>450317</c:v>
                </c:pt>
                <c:pt idx="13">
                  <c:v>401343</c:v>
                </c:pt>
                <c:pt idx="14">
                  <c:v>418136</c:v>
                </c:pt>
                <c:pt idx="15">
                  <c:v>336632</c:v>
                </c:pt>
                <c:pt idx="16">
                  <c:v>307164</c:v>
                </c:pt>
                <c:pt idx="17">
                  <c:v>312516</c:v>
                </c:pt>
                <c:pt idx="18">
                  <c:v>311000</c:v>
                </c:pt>
                <c:pt idx="19">
                  <c:v>281157</c:v>
                </c:pt>
                <c:pt idx="20">
                  <c:v>307868</c:v>
                </c:pt>
                <c:pt idx="21">
                  <c:v>294700</c:v>
                </c:pt>
                <c:pt idx="22">
                  <c:v>274616</c:v>
                </c:pt>
                <c:pt idx="23">
                  <c:v>277157</c:v>
                </c:pt>
                <c:pt idx="24">
                  <c:v>251625</c:v>
                </c:pt>
                <c:pt idx="25">
                  <c:v>383533</c:v>
                </c:pt>
                <c:pt idx="26">
                  <c:v>239414</c:v>
                </c:pt>
                <c:pt idx="27">
                  <c:v>379933</c:v>
                </c:pt>
                <c:pt idx="28">
                  <c:v>236214</c:v>
                </c:pt>
                <c:pt idx="29">
                  <c:v>406342</c:v>
                </c:pt>
                <c:pt idx="30">
                  <c:v>359144</c:v>
                </c:pt>
                <c:pt idx="31">
                  <c:v>381377</c:v>
                </c:pt>
                <c:pt idx="32">
                  <c:v>418145</c:v>
                </c:pt>
                <c:pt idx="33">
                  <c:v>514464</c:v>
                </c:pt>
                <c:pt idx="34">
                  <c:v>524348</c:v>
                </c:pt>
                <c:pt idx="35">
                  <c:v>493013</c:v>
                </c:pt>
                <c:pt idx="36">
                  <c:v>518755</c:v>
                </c:pt>
                <c:pt idx="37">
                  <c:v>485890</c:v>
                </c:pt>
                <c:pt idx="38">
                  <c:v>417808</c:v>
                </c:pt>
                <c:pt idx="39">
                  <c:v>428245</c:v>
                </c:pt>
                <c:pt idx="40">
                  <c:v>441681</c:v>
                </c:pt>
                <c:pt idx="41">
                  <c:v>455166</c:v>
                </c:pt>
                <c:pt idx="42">
                  <c:v>456086</c:v>
                </c:pt>
                <c:pt idx="43">
                  <c:v>420365</c:v>
                </c:pt>
                <c:pt idx="44">
                  <c:v>373532</c:v>
                </c:pt>
                <c:pt idx="45">
                  <c:v>484920</c:v>
                </c:pt>
                <c:pt idx="46">
                  <c:v>449293</c:v>
                </c:pt>
                <c:pt idx="47">
                  <c:v>558638</c:v>
                </c:pt>
                <c:pt idx="48">
                  <c:v>396528</c:v>
                </c:pt>
                <c:pt idx="49">
                  <c:v>360751</c:v>
                </c:pt>
                <c:pt idx="50">
                  <c:v>420483</c:v>
                </c:pt>
                <c:pt idx="51">
                  <c:v>432739</c:v>
                </c:pt>
              </c:numCache>
            </c:numRef>
          </c:val>
          <c:extLst>
            <c:ext xmlns:c16="http://schemas.microsoft.com/office/drawing/2014/chart" uri="{C3380CC4-5D6E-409C-BE32-E72D297353CC}">
              <c16:uniqueId val="{00000003-D4FF-4110-ADB7-F65564265A70}"/>
            </c:ext>
          </c:extLst>
        </c:ser>
        <c:dLbls>
          <c:showLegendKey val="0"/>
          <c:showVal val="0"/>
          <c:showCatName val="0"/>
          <c:showSerName val="0"/>
          <c:showPercent val="0"/>
          <c:showBubbleSize val="0"/>
        </c:dLbls>
        <c:gapWidth val="150"/>
        <c:overlap val="100"/>
        <c:axId val="197752232"/>
        <c:axId val="1"/>
      </c:barChart>
      <c:catAx>
        <c:axId val="197752232"/>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sl-SI"/>
                  <a:t>TEDEN (2024)</a:t>
                </a:r>
              </a:p>
            </c:rich>
          </c:tx>
          <c:layout>
            <c:manualLayout>
              <c:xMode val="edge"/>
              <c:yMode val="edge"/>
              <c:x val="0.47040189994204046"/>
              <c:y val="0.87487652599283405"/>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sl-SI"/>
            </a:p>
          </c:txPr>
        </c:title>
        <c:numFmt formatCode="General" sourceLinked="0"/>
        <c:majorTickMark val="none"/>
        <c:minorTickMark val="none"/>
        <c:tickLblPos val="nextTo"/>
        <c:spPr>
          <a:noFill/>
          <a:ln w="9525" cap="flat" cmpd="sng" algn="ctr">
            <a:solidFill>
              <a:schemeClr val="tx2">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2"/>
                </a:solidFill>
                <a:latin typeface="+mn-lt"/>
                <a:ea typeface="+mn-ea"/>
                <a:cs typeface="+mn-cs"/>
              </a:defRPr>
            </a:pPr>
            <a:endParaRPr lang="sl-SI"/>
          </a:p>
        </c:txPr>
        <c:crossAx val="1"/>
        <c:crosses val="autoZero"/>
        <c:auto val="1"/>
        <c:lblAlgn val="ctr"/>
        <c:lblOffset val="100"/>
        <c:tickLblSkip val="2"/>
        <c:tickMarkSkip val="1"/>
        <c:noMultiLvlLbl val="0"/>
      </c:catAx>
      <c:valAx>
        <c:axId val="1"/>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sl-SI"/>
                  <a:t>skupna količina (kg)</a:t>
                </a:r>
              </a:p>
            </c:rich>
          </c:tx>
          <c:layout>
            <c:manualLayout>
              <c:xMode val="edge"/>
              <c:yMode val="edge"/>
              <c:x val="1.2828378499366215E-3"/>
              <c:y val="0.26836247648880401"/>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sl-SI"/>
            </a:p>
          </c:txPr>
        </c:title>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2"/>
                </a:solidFill>
                <a:latin typeface="+mn-lt"/>
                <a:ea typeface="+mn-ea"/>
                <a:cs typeface="+mn-cs"/>
              </a:defRPr>
            </a:pPr>
            <a:endParaRPr lang="sl-SI"/>
          </a:p>
        </c:txPr>
        <c:crossAx val="197752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sl-SI"/>
    </a:p>
  </c:txPr>
  <c:printSettings>
    <c:headerFooter alignWithMargins="0"/>
    <c:pageMargins b="1" l="0.75" r="0.7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27699758370761E-2"/>
          <c:y val="2.1399277063404568E-2"/>
          <c:w val="0.93717242001662759"/>
          <c:h val="0.82831582422092498"/>
        </c:manualLayout>
      </c:layout>
      <c:lineChart>
        <c:grouping val="standard"/>
        <c:varyColors val="0"/>
        <c:ser>
          <c:idx val="1"/>
          <c:order val="0"/>
          <c:tx>
            <c:strRef>
              <c:f>Jajca!$X$157</c:f>
              <c:strCache>
                <c:ptCount val="1"/>
                <c:pt idx="0">
                  <c:v>SLOVENIJA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Jajca!$X$158:$X$209</c:f>
              <c:numCache>
                <c:formatCode>#,##0.00</c:formatCode>
                <c:ptCount val="52"/>
                <c:pt idx="0">
                  <c:v>235.66</c:v>
                </c:pt>
                <c:pt idx="1">
                  <c:v>226.65</c:v>
                </c:pt>
                <c:pt idx="2">
                  <c:v>210.5</c:v>
                </c:pt>
                <c:pt idx="3">
                  <c:v>212.37</c:v>
                </c:pt>
                <c:pt idx="4">
                  <c:v>210.38</c:v>
                </c:pt>
                <c:pt idx="5">
                  <c:v>211.82</c:v>
                </c:pt>
                <c:pt idx="6">
                  <c:v>228.66</c:v>
                </c:pt>
                <c:pt idx="7">
                  <c:v>228.73000000000002</c:v>
                </c:pt>
                <c:pt idx="8">
                  <c:v>234.57</c:v>
                </c:pt>
                <c:pt idx="9">
                  <c:v>234.52</c:v>
                </c:pt>
                <c:pt idx="10">
                  <c:v>233.13</c:v>
                </c:pt>
                <c:pt idx="11">
                  <c:v>235.73000000000002</c:v>
                </c:pt>
                <c:pt idx="12">
                  <c:v>236.07</c:v>
                </c:pt>
                <c:pt idx="13">
                  <c:v>234.43</c:v>
                </c:pt>
                <c:pt idx="14">
                  <c:v>238.3</c:v>
                </c:pt>
                <c:pt idx="15">
                  <c:v>234.08</c:v>
                </c:pt>
                <c:pt idx="16">
                  <c:v>232.11</c:v>
                </c:pt>
                <c:pt idx="17">
                  <c:v>229.63</c:v>
                </c:pt>
                <c:pt idx="18">
                  <c:v>234.63</c:v>
                </c:pt>
                <c:pt idx="19">
                  <c:v>232.54</c:v>
                </c:pt>
                <c:pt idx="20">
                  <c:v>231.64000000000001</c:v>
                </c:pt>
                <c:pt idx="21">
                  <c:v>231.11</c:v>
                </c:pt>
                <c:pt idx="22">
                  <c:v>232.45000000000002</c:v>
                </c:pt>
                <c:pt idx="23">
                  <c:v>229.09</c:v>
                </c:pt>
                <c:pt idx="24">
                  <c:v>229.07</c:v>
                </c:pt>
                <c:pt idx="25">
                  <c:v>232.61</c:v>
                </c:pt>
                <c:pt idx="26">
                  <c:v>232.53</c:v>
                </c:pt>
                <c:pt idx="27">
                  <c:v>230.91</c:v>
                </c:pt>
                <c:pt idx="28">
                  <c:v>229.22</c:v>
                </c:pt>
                <c:pt idx="29">
                  <c:v>231.23000000000002</c:v>
                </c:pt>
                <c:pt idx="30">
                  <c:v>232.64000000000001</c:v>
                </c:pt>
                <c:pt idx="31">
                  <c:v>228.77</c:v>
                </c:pt>
                <c:pt idx="32">
                  <c:v>227.69</c:v>
                </c:pt>
                <c:pt idx="33">
                  <c:v>230.46</c:v>
                </c:pt>
                <c:pt idx="34">
                  <c:v>231.43</c:v>
                </c:pt>
                <c:pt idx="35">
                  <c:v>229.84</c:v>
                </c:pt>
                <c:pt idx="36">
                  <c:v>234.73000000000002</c:v>
                </c:pt>
                <c:pt idx="37">
                  <c:v>232.02</c:v>
                </c:pt>
                <c:pt idx="38">
                  <c:v>234.92000000000002</c:v>
                </c:pt>
                <c:pt idx="39">
                  <c:v>216.6</c:v>
                </c:pt>
                <c:pt idx="40">
                  <c:v>207.26</c:v>
                </c:pt>
                <c:pt idx="41">
                  <c:v>204.94</c:v>
                </c:pt>
                <c:pt idx="42">
                  <c:v>207.86</c:v>
                </c:pt>
                <c:pt idx="43">
                  <c:v>211.86</c:v>
                </c:pt>
                <c:pt idx="44">
                  <c:v>208.03</c:v>
                </c:pt>
                <c:pt idx="45">
                  <c:v>202.97</c:v>
                </c:pt>
                <c:pt idx="46">
                  <c:v>208.22</c:v>
                </c:pt>
                <c:pt idx="47">
                  <c:v>206.4</c:v>
                </c:pt>
                <c:pt idx="48">
                  <c:v>210.71</c:v>
                </c:pt>
                <c:pt idx="49">
                  <c:v>206.76</c:v>
                </c:pt>
                <c:pt idx="50">
                  <c:v>206.76</c:v>
                </c:pt>
                <c:pt idx="51">
                  <c:v>210.04</c:v>
                </c:pt>
              </c:numCache>
            </c:numRef>
          </c:val>
          <c:smooth val="0"/>
          <c:extLst>
            <c:ext xmlns:c16="http://schemas.microsoft.com/office/drawing/2014/chart" uri="{C3380CC4-5D6E-409C-BE32-E72D297353CC}">
              <c16:uniqueId val="{00000000-473B-4CF3-BDD3-E3DB6BB7C42C}"/>
            </c:ext>
          </c:extLst>
        </c:ser>
        <c:ser>
          <c:idx val="2"/>
          <c:order val="1"/>
          <c:tx>
            <c:strRef>
              <c:f>Jajca!$AB$157</c:f>
              <c:strCache>
                <c:ptCount val="1"/>
                <c:pt idx="0">
                  <c:v>EU povprečje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Jajca!$AB$158:$AB$209</c:f>
              <c:numCache>
                <c:formatCode>0.00</c:formatCode>
                <c:ptCount val="52"/>
                <c:pt idx="0">
                  <c:v>228.92798999999999</c:v>
                </c:pt>
                <c:pt idx="1">
                  <c:v>227.21262029000002</c:v>
                </c:pt>
                <c:pt idx="2">
                  <c:v>225.49697782999991</c:v>
                </c:pt>
                <c:pt idx="3">
                  <c:v>225.10921036999991</c:v>
                </c:pt>
                <c:pt idx="4">
                  <c:v>224.23288574000003</c:v>
                </c:pt>
                <c:pt idx="5">
                  <c:v>223.87656208000004</c:v>
                </c:pt>
                <c:pt idx="6">
                  <c:v>224.13649330999999</c:v>
                </c:pt>
                <c:pt idx="7">
                  <c:v>226.15270623999996</c:v>
                </c:pt>
                <c:pt idx="8">
                  <c:v>226.77490459000003</c:v>
                </c:pt>
                <c:pt idx="9">
                  <c:v>228.8328712</c:v>
                </c:pt>
                <c:pt idx="10">
                  <c:v>230.51149117</c:v>
                </c:pt>
                <c:pt idx="11">
                  <c:v>231.98017852000001</c:v>
                </c:pt>
                <c:pt idx="12">
                  <c:v>231.37493887000005</c:v>
                </c:pt>
                <c:pt idx="13">
                  <c:v>224.48641584999996</c:v>
                </c:pt>
                <c:pt idx="14">
                  <c:v>222.04041164999998</c:v>
                </c:pt>
                <c:pt idx="15">
                  <c:v>218.26484551000001</c:v>
                </c:pt>
                <c:pt idx="16">
                  <c:v>217.31065014999999</c:v>
                </c:pt>
                <c:pt idx="17">
                  <c:v>213.82326094000004</c:v>
                </c:pt>
                <c:pt idx="18">
                  <c:v>207.65073053999998</c:v>
                </c:pt>
                <c:pt idx="19">
                  <c:v>206.71321031999994</c:v>
                </c:pt>
                <c:pt idx="20">
                  <c:v>205.00981842000004</c:v>
                </c:pt>
                <c:pt idx="21">
                  <c:v>202.14893233999999</c:v>
                </c:pt>
                <c:pt idx="22">
                  <c:v>199.92772366</c:v>
                </c:pt>
                <c:pt idx="23">
                  <c:v>197.45533123999996</c:v>
                </c:pt>
                <c:pt idx="24">
                  <c:v>196.50612709999996</c:v>
                </c:pt>
                <c:pt idx="25">
                  <c:v>196.09375859999992</c:v>
                </c:pt>
                <c:pt idx="26">
                  <c:v>195.66219754999997</c:v>
                </c:pt>
                <c:pt idx="27">
                  <c:v>195.13802090000001</c:v>
                </c:pt>
                <c:pt idx="28">
                  <c:v>194.98223082999996</c:v>
                </c:pt>
                <c:pt idx="29">
                  <c:v>194.63350226</c:v>
                </c:pt>
                <c:pt idx="30">
                  <c:v>194.61815636000006</c:v>
                </c:pt>
                <c:pt idx="31">
                  <c:v>194.4043148100001</c:v>
                </c:pt>
                <c:pt idx="32">
                  <c:v>193.64017412000001</c:v>
                </c:pt>
                <c:pt idx="33">
                  <c:v>195.12732539000001</c:v>
                </c:pt>
                <c:pt idx="34">
                  <c:v>197.58510052</c:v>
                </c:pt>
                <c:pt idx="35">
                  <c:v>199.31950369000006</c:v>
                </c:pt>
                <c:pt idx="36">
                  <c:v>201.88752726000004</c:v>
                </c:pt>
                <c:pt idx="37">
                  <c:v>203.98096906000006</c:v>
                </c:pt>
                <c:pt idx="38">
                  <c:v>208.46460794000001</c:v>
                </c:pt>
                <c:pt idx="39">
                  <c:v>211.44788523999998</c:v>
                </c:pt>
                <c:pt idx="40">
                  <c:v>215.16291893999997</c:v>
                </c:pt>
                <c:pt idx="41">
                  <c:v>218.93252844000003</c:v>
                </c:pt>
                <c:pt idx="42">
                  <c:v>225.69203855000001</c:v>
                </c:pt>
                <c:pt idx="43">
                  <c:v>231.73016197000001</c:v>
                </c:pt>
                <c:pt idx="44">
                  <c:v>237.73546946000002</c:v>
                </c:pt>
                <c:pt idx="45">
                  <c:v>239.87829155</c:v>
                </c:pt>
                <c:pt idx="46">
                  <c:v>241.80642595</c:v>
                </c:pt>
                <c:pt idx="47">
                  <c:v>242.82785212734015</c:v>
                </c:pt>
                <c:pt idx="48">
                  <c:v>244.349719821804</c:v>
                </c:pt>
                <c:pt idx="49">
                  <c:v>244.62321355491042</c:v>
                </c:pt>
                <c:pt idx="50">
                  <c:v>244.36095033536893</c:v>
                </c:pt>
                <c:pt idx="51">
                  <c:v>242.48982712711572</c:v>
                </c:pt>
              </c:numCache>
            </c:numRef>
          </c:val>
          <c:smooth val="0"/>
          <c:extLst>
            <c:ext xmlns:c16="http://schemas.microsoft.com/office/drawing/2014/chart" uri="{C3380CC4-5D6E-409C-BE32-E72D297353CC}">
              <c16:uniqueId val="{00000001-473B-4CF3-BDD3-E3DB6BB7C42C}"/>
            </c:ext>
          </c:extLst>
        </c:ser>
        <c:ser>
          <c:idx val="3"/>
          <c:order val="2"/>
          <c:tx>
            <c:strRef>
              <c:f>Jajca!$AC$157</c:f>
              <c:strCache>
                <c:ptCount val="1"/>
                <c:pt idx="0">
                  <c:v>EU max</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Jajca!$AC$158:$AC$209</c:f>
              <c:numCache>
                <c:formatCode>0.00</c:formatCode>
                <c:ptCount val="52"/>
                <c:pt idx="0">
                  <c:v>271.8</c:v>
                </c:pt>
                <c:pt idx="1">
                  <c:v>271.8</c:v>
                </c:pt>
                <c:pt idx="2">
                  <c:v>271.8</c:v>
                </c:pt>
                <c:pt idx="3">
                  <c:v>271.8</c:v>
                </c:pt>
                <c:pt idx="4">
                  <c:v>267.49</c:v>
                </c:pt>
                <c:pt idx="5">
                  <c:v>269.11</c:v>
                </c:pt>
                <c:pt idx="6">
                  <c:v>266.38</c:v>
                </c:pt>
                <c:pt idx="7">
                  <c:v>267.85000000000002</c:v>
                </c:pt>
                <c:pt idx="8">
                  <c:v>265.51</c:v>
                </c:pt>
                <c:pt idx="9">
                  <c:v>268.09000000000003</c:v>
                </c:pt>
                <c:pt idx="10">
                  <c:v>270.07</c:v>
                </c:pt>
                <c:pt idx="11">
                  <c:v>267.57</c:v>
                </c:pt>
                <c:pt idx="12">
                  <c:v>268.42</c:v>
                </c:pt>
                <c:pt idx="13">
                  <c:v>270.75</c:v>
                </c:pt>
                <c:pt idx="14">
                  <c:v>268.54000000000002</c:v>
                </c:pt>
                <c:pt idx="15">
                  <c:v>265.74</c:v>
                </c:pt>
                <c:pt idx="16">
                  <c:v>268.73</c:v>
                </c:pt>
                <c:pt idx="17">
                  <c:v>279.57</c:v>
                </c:pt>
                <c:pt idx="18">
                  <c:v>279.57</c:v>
                </c:pt>
                <c:pt idx="19">
                  <c:v>279.57</c:v>
                </c:pt>
                <c:pt idx="20">
                  <c:v>279.57</c:v>
                </c:pt>
                <c:pt idx="21">
                  <c:v>279.57</c:v>
                </c:pt>
                <c:pt idx="22">
                  <c:v>268.49</c:v>
                </c:pt>
                <c:pt idx="23">
                  <c:v>267.12</c:v>
                </c:pt>
                <c:pt idx="24">
                  <c:v>264.8039</c:v>
                </c:pt>
                <c:pt idx="25">
                  <c:v>267.63</c:v>
                </c:pt>
                <c:pt idx="26">
                  <c:v>268.39999999999998</c:v>
                </c:pt>
                <c:pt idx="27">
                  <c:v>270.25909999999999</c:v>
                </c:pt>
                <c:pt idx="28">
                  <c:v>269.42290000000003</c:v>
                </c:pt>
                <c:pt idx="29">
                  <c:v>271.02950000000004</c:v>
                </c:pt>
                <c:pt idx="30">
                  <c:v>269.89999999999998</c:v>
                </c:pt>
                <c:pt idx="31">
                  <c:v>268.57830000000001</c:v>
                </c:pt>
                <c:pt idx="32">
                  <c:v>269.41000000000003</c:v>
                </c:pt>
                <c:pt idx="33">
                  <c:v>272.64060000000001</c:v>
                </c:pt>
                <c:pt idx="34">
                  <c:v>269.38710000000003</c:v>
                </c:pt>
                <c:pt idx="35">
                  <c:v>269.2</c:v>
                </c:pt>
                <c:pt idx="36">
                  <c:v>272.50760000000002</c:v>
                </c:pt>
                <c:pt idx="37">
                  <c:v>271.58710000000002</c:v>
                </c:pt>
                <c:pt idx="38">
                  <c:v>269.68119999999999</c:v>
                </c:pt>
                <c:pt idx="39">
                  <c:v>273.29610000000002</c:v>
                </c:pt>
                <c:pt idx="40">
                  <c:v>271.68</c:v>
                </c:pt>
                <c:pt idx="41">
                  <c:v>272.22000000000003</c:v>
                </c:pt>
                <c:pt idx="42">
                  <c:v>275.84000000000003</c:v>
                </c:pt>
                <c:pt idx="43">
                  <c:v>272.45999999999998</c:v>
                </c:pt>
                <c:pt idx="44">
                  <c:v>275.2</c:v>
                </c:pt>
                <c:pt idx="45">
                  <c:v>269.73700000000002</c:v>
                </c:pt>
                <c:pt idx="46">
                  <c:v>273.27550000000002</c:v>
                </c:pt>
                <c:pt idx="47">
                  <c:v>270.51320000000004</c:v>
                </c:pt>
                <c:pt idx="48">
                  <c:v>282.98670000000004</c:v>
                </c:pt>
                <c:pt idx="49">
                  <c:v>295.25420000000003</c:v>
                </c:pt>
                <c:pt idx="50">
                  <c:v>250.88</c:v>
                </c:pt>
                <c:pt idx="51">
                  <c:v>256.08969999999999</c:v>
                </c:pt>
              </c:numCache>
            </c:numRef>
          </c:val>
          <c:smooth val="0"/>
          <c:extLst>
            <c:ext xmlns:c16="http://schemas.microsoft.com/office/drawing/2014/chart" uri="{C3380CC4-5D6E-409C-BE32-E72D297353CC}">
              <c16:uniqueId val="{00000002-473B-4CF3-BDD3-E3DB6BB7C42C}"/>
            </c:ext>
          </c:extLst>
        </c:ser>
        <c:ser>
          <c:idx val="4"/>
          <c:order val="3"/>
          <c:tx>
            <c:strRef>
              <c:f>Jajca!$AD$157</c:f>
              <c:strCache>
                <c:ptCount val="1"/>
                <c:pt idx="0">
                  <c:v>EU min</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Jajca!$AD$158:$AD$209</c:f>
              <c:numCache>
                <c:formatCode>0.00</c:formatCode>
                <c:ptCount val="52"/>
                <c:pt idx="0">
                  <c:v>172.91</c:v>
                </c:pt>
                <c:pt idx="1">
                  <c:v>172.91</c:v>
                </c:pt>
                <c:pt idx="2">
                  <c:v>170.20000000000002</c:v>
                </c:pt>
                <c:pt idx="3">
                  <c:v>167.37</c:v>
                </c:pt>
                <c:pt idx="4">
                  <c:v>162.66</c:v>
                </c:pt>
                <c:pt idx="5">
                  <c:v>165.95000000000002</c:v>
                </c:pt>
                <c:pt idx="6">
                  <c:v>165.18</c:v>
                </c:pt>
                <c:pt idx="7">
                  <c:v>164.92000000000002</c:v>
                </c:pt>
                <c:pt idx="8">
                  <c:v>161.84</c:v>
                </c:pt>
                <c:pt idx="9">
                  <c:v>167.35</c:v>
                </c:pt>
                <c:pt idx="10">
                  <c:v>165.34</c:v>
                </c:pt>
                <c:pt idx="11">
                  <c:v>163.83000000000001</c:v>
                </c:pt>
                <c:pt idx="12">
                  <c:v>172.91</c:v>
                </c:pt>
                <c:pt idx="13">
                  <c:v>172.32</c:v>
                </c:pt>
                <c:pt idx="14">
                  <c:v>172.91</c:v>
                </c:pt>
                <c:pt idx="15">
                  <c:v>170.93</c:v>
                </c:pt>
                <c:pt idx="16">
                  <c:v>161.86000000000001</c:v>
                </c:pt>
                <c:pt idx="17">
                  <c:v>169.53</c:v>
                </c:pt>
                <c:pt idx="18">
                  <c:v>160.13400000000001</c:v>
                </c:pt>
                <c:pt idx="19">
                  <c:v>163.91</c:v>
                </c:pt>
                <c:pt idx="20">
                  <c:v>157.32</c:v>
                </c:pt>
                <c:pt idx="21">
                  <c:v>156.15600000000001</c:v>
                </c:pt>
                <c:pt idx="22">
                  <c:v>155.52719999999999</c:v>
                </c:pt>
                <c:pt idx="23">
                  <c:v>156.58000000000001</c:v>
                </c:pt>
                <c:pt idx="24">
                  <c:v>156.06829999999999</c:v>
                </c:pt>
                <c:pt idx="25">
                  <c:v>155.98170000000002</c:v>
                </c:pt>
                <c:pt idx="26">
                  <c:v>152.29</c:v>
                </c:pt>
                <c:pt idx="27">
                  <c:v>154.21</c:v>
                </c:pt>
                <c:pt idx="28">
                  <c:v>149.94750000000002</c:v>
                </c:pt>
                <c:pt idx="29">
                  <c:v>148.32</c:v>
                </c:pt>
                <c:pt idx="30">
                  <c:v>147.72800000000001</c:v>
                </c:pt>
                <c:pt idx="31">
                  <c:v>150.47060000000002</c:v>
                </c:pt>
                <c:pt idx="32">
                  <c:v>147.94</c:v>
                </c:pt>
                <c:pt idx="33">
                  <c:v>148.21090000000001</c:v>
                </c:pt>
                <c:pt idx="34">
                  <c:v>148.70170000000002</c:v>
                </c:pt>
                <c:pt idx="35">
                  <c:v>153.18370000000002</c:v>
                </c:pt>
                <c:pt idx="36">
                  <c:v>158.37</c:v>
                </c:pt>
                <c:pt idx="37">
                  <c:v>156.0966</c:v>
                </c:pt>
                <c:pt idx="38">
                  <c:v>160.06</c:v>
                </c:pt>
                <c:pt idx="39">
                  <c:v>159.32130000000001</c:v>
                </c:pt>
                <c:pt idx="40">
                  <c:v>161.9</c:v>
                </c:pt>
                <c:pt idx="41">
                  <c:v>162.44</c:v>
                </c:pt>
                <c:pt idx="42">
                  <c:v>157.30000000000001</c:v>
                </c:pt>
                <c:pt idx="43">
                  <c:v>163.59</c:v>
                </c:pt>
                <c:pt idx="44">
                  <c:v>163</c:v>
                </c:pt>
                <c:pt idx="45">
                  <c:v>164.54</c:v>
                </c:pt>
                <c:pt idx="46">
                  <c:v>164.74</c:v>
                </c:pt>
                <c:pt idx="47">
                  <c:v>169.44</c:v>
                </c:pt>
                <c:pt idx="48">
                  <c:v>163.69</c:v>
                </c:pt>
                <c:pt idx="49">
                  <c:v>168.02</c:v>
                </c:pt>
                <c:pt idx="50">
                  <c:v>170.18</c:v>
                </c:pt>
                <c:pt idx="51">
                  <c:v>172.91</c:v>
                </c:pt>
              </c:numCache>
            </c:numRef>
          </c:val>
          <c:smooth val="0"/>
          <c:extLst>
            <c:ext xmlns:c16="http://schemas.microsoft.com/office/drawing/2014/chart" uri="{C3380CC4-5D6E-409C-BE32-E72D297353CC}">
              <c16:uniqueId val="{00000003-473B-4CF3-BDD3-E3DB6BB7C4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a:t>
                </a:r>
              </a:p>
            </c:rich>
          </c:tx>
          <c:layout>
            <c:manualLayout>
              <c:xMode val="edge"/>
              <c:yMode val="edge"/>
              <c:x val="0.48005748549902366"/>
              <c:y val="0.9059975286895481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42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EUR/100KG</a:t>
                </a:r>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493521605500707E-2"/>
          <c:y val="1.5514356643524008E-2"/>
          <c:w val="0.84071853039539424"/>
          <c:h val="0.85241615776180912"/>
        </c:manualLayout>
      </c:layout>
      <c:barChart>
        <c:barDir val="col"/>
        <c:grouping val="clustered"/>
        <c:varyColors val="0"/>
        <c:ser>
          <c:idx val="0"/>
          <c:order val="0"/>
          <c:tx>
            <c:strRef>
              <c:f>Perutnina!$B$11</c:f>
              <c:strCache>
                <c:ptCount val="1"/>
                <c:pt idx="0">
                  <c:v>Količina v kg</c:v>
                </c:pt>
              </c:strCache>
            </c:strRef>
          </c:tx>
          <c:spPr>
            <a:solidFill>
              <a:schemeClr val="accent1"/>
            </a:solidFill>
            <a:ln>
              <a:noFill/>
            </a:ln>
            <a:effectLst/>
          </c:spPr>
          <c:invertIfNegative val="0"/>
          <c:val>
            <c:numRef>
              <c:f>Perutnina!$B$12:$B$63</c:f>
              <c:numCache>
                <c:formatCode>#,##0</c:formatCode>
                <c:ptCount val="52"/>
                <c:pt idx="0">
                  <c:v>42866</c:v>
                </c:pt>
                <c:pt idx="1">
                  <c:v>44318</c:v>
                </c:pt>
                <c:pt idx="2">
                  <c:v>45969</c:v>
                </c:pt>
                <c:pt idx="3">
                  <c:v>44266</c:v>
                </c:pt>
                <c:pt idx="4">
                  <c:v>52991</c:v>
                </c:pt>
                <c:pt idx="5">
                  <c:v>49406</c:v>
                </c:pt>
                <c:pt idx="6">
                  <c:v>40769</c:v>
                </c:pt>
                <c:pt idx="7">
                  <c:v>47349</c:v>
                </c:pt>
                <c:pt idx="8">
                  <c:v>54448</c:v>
                </c:pt>
                <c:pt idx="9">
                  <c:v>45343</c:v>
                </c:pt>
                <c:pt idx="10">
                  <c:v>47770</c:v>
                </c:pt>
                <c:pt idx="11">
                  <c:v>56370</c:v>
                </c:pt>
                <c:pt idx="12">
                  <c:v>73886</c:v>
                </c:pt>
                <c:pt idx="13">
                  <c:v>39581</c:v>
                </c:pt>
                <c:pt idx="14">
                  <c:v>40490</c:v>
                </c:pt>
                <c:pt idx="15">
                  <c:v>37654</c:v>
                </c:pt>
                <c:pt idx="16">
                  <c:v>37894</c:v>
                </c:pt>
                <c:pt idx="17">
                  <c:v>31981</c:v>
                </c:pt>
                <c:pt idx="18">
                  <c:v>46375</c:v>
                </c:pt>
                <c:pt idx="19">
                  <c:v>37290</c:v>
                </c:pt>
                <c:pt idx="20">
                  <c:v>40893</c:v>
                </c:pt>
                <c:pt idx="21">
                  <c:v>50178</c:v>
                </c:pt>
                <c:pt idx="22">
                  <c:v>37338</c:v>
                </c:pt>
                <c:pt idx="23">
                  <c:v>41348</c:v>
                </c:pt>
                <c:pt idx="24">
                  <c:v>37999</c:v>
                </c:pt>
                <c:pt idx="25">
                  <c:v>35494</c:v>
                </c:pt>
                <c:pt idx="26">
                  <c:v>34153</c:v>
                </c:pt>
                <c:pt idx="27">
                  <c:v>41250</c:v>
                </c:pt>
                <c:pt idx="28">
                  <c:v>36913</c:v>
                </c:pt>
                <c:pt idx="29">
                  <c:v>42409</c:v>
                </c:pt>
                <c:pt idx="30">
                  <c:v>36358</c:v>
                </c:pt>
                <c:pt idx="31">
                  <c:v>35990</c:v>
                </c:pt>
                <c:pt idx="32">
                  <c:v>37137</c:v>
                </c:pt>
                <c:pt idx="33">
                  <c:v>34275</c:v>
                </c:pt>
                <c:pt idx="34">
                  <c:v>42461</c:v>
                </c:pt>
                <c:pt idx="35">
                  <c:v>42307</c:v>
                </c:pt>
                <c:pt idx="36">
                  <c:v>39653</c:v>
                </c:pt>
                <c:pt idx="37">
                  <c:v>42810</c:v>
                </c:pt>
                <c:pt idx="38">
                  <c:v>46768</c:v>
                </c:pt>
                <c:pt idx="39">
                  <c:v>47927</c:v>
                </c:pt>
                <c:pt idx="40">
                  <c:v>45231</c:v>
                </c:pt>
                <c:pt idx="41">
                  <c:v>43664</c:v>
                </c:pt>
                <c:pt idx="42">
                  <c:v>56521</c:v>
                </c:pt>
                <c:pt idx="43">
                  <c:v>42133</c:v>
                </c:pt>
                <c:pt idx="44">
                  <c:v>88467</c:v>
                </c:pt>
                <c:pt idx="45">
                  <c:v>54695</c:v>
                </c:pt>
                <c:pt idx="46">
                  <c:v>59377</c:v>
                </c:pt>
                <c:pt idx="47">
                  <c:v>50284</c:v>
                </c:pt>
                <c:pt idx="48">
                  <c:v>44356</c:v>
                </c:pt>
                <c:pt idx="49">
                  <c:v>61160</c:v>
                </c:pt>
                <c:pt idx="50">
                  <c:v>67034</c:v>
                </c:pt>
                <c:pt idx="51">
                  <c:v>20521</c:v>
                </c:pt>
              </c:numCache>
            </c:numRef>
          </c:val>
          <c:extLst>
            <c:ext xmlns:c16="http://schemas.microsoft.com/office/drawing/2014/chart" uri="{C3380CC4-5D6E-409C-BE32-E72D297353CC}">
              <c16:uniqueId val="{00000000-A389-4E41-910A-C1B2C6F556A8}"/>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Perutnina!$C$11</c:f>
              <c:strCache>
                <c:ptCount val="1"/>
                <c:pt idx="0">
                  <c:v>Cena v €/100 kg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Perutnina!$C$12:$C$63</c:f>
              <c:numCache>
                <c:formatCode>#,##0.00</c:formatCode>
                <c:ptCount val="52"/>
                <c:pt idx="0">
                  <c:v>300.70999999999998</c:v>
                </c:pt>
                <c:pt idx="1">
                  <c:v>307.08999999999997</c:v>
                </c:pt>
                <c:pt idx="2">
                  <c:v>305.92</c:v>
                </c:pt>
                <c:pt idx="3">
                  <c:v>301.97000000000003</c:v>
                </c:pt>
                <c:pt idx="4">
                  <c:v>257.83</c:v>
                </c:pt>
                <c:pt idx="5">
                  <c:v>299.57</c:v>
                </c:pt>
                <c:pt idx="6">
                  <c:v>301.25</c:v>
                </c:pt>
                <c:pt idx="7">
                  <c:v>302.13</c:v>
                </c:pt>
                <c:pt idx="8">
                  <c:v>298.07</c:v>
                </c:pt>
                <c:pt idx="9">
                  <c:v>304.62</c:v>
                </c:pt>
                <c:pt idx="10">
                  <c:v>297.35000000000002</c:v>
                </c:pt>
                <c:pt idx="11">
                  <c:v>289.25</c:v>
                </c:pt>
                <c:pt idx="12">
                  <c:v>268.70999999999998</c:v>
                </c:pt>
                <c:pt idx="13">
                  <c:v>299.54000000000002</c:v>
                </c:pt>
                <c:pt idx="14">
                  <c:v>295.76</c:v>
                </c:pt>
                <c:pt idx="15">
                  <c:v>299.33999999999997</c:v>
                </c:pt>
                <c:pt idx="16">
                  <c:v>292.77999999999997</c:v>
                </c:pt>
                <c:pt idx="17">
                  <c:v>285.52</c:v>
                </c:pt>
                <c:pt idx="18">
                  <c:v>295.12</c:v>
                </c:pt>
                <c:pt idx="19">
                  <c:v>294.86</c:v>
                </c:pt>
                <c:pt idx="20">
                  <c:v>291.76</c:v>
                </c:pt>
                <c:pt idx="21">
                  <c:v>285.37</c:v>
                </c:pt>
                <c:pt idx="22">
                  <c:v>293.02999999999997</c:v>
                </c:pt>
                <c:pt idx="23">
                  <c:v>316.37</c:v>
                </c:pt>
                <c:pt idx="24">
                  <c:v>290.79000000000002</c:v>
                </c:pt>
                <c:pt idx="25">
                  <c:v>293.67</c:v>
                </c:pt>
                <c:pt idx="26">
                  <c:v>293.17</c:v>
                </c:pt>
                <c:pt idx="27">
                  <c:v>289.70999999999998</c:v>
                </c:pt>
                <c:pt idx="28">
                  <c:v>309.51</c:v>
                </c:pt>
                <c:pt idx="29">
                  <c:v>290.85000000000002</c:v>
                </c:pt>
                <c:pt idx="30">
                  <c:v>290.29000000000002</c:v>
                </c:pt>
                <c:pt idx="31">
                  <c:v>296.60000000000002</c:v>
                </c:pt>
                <c:pt idx="32">
                  <c:v>286.77999999999997</c:v>
                </c:pt>
                <c:pt idx="33">
                  <c:v>295.58</c:v>
                </c:pt>
                <c:pt idx="34">
                  <c:v>295.68</c:v>
                </c:pt>
                <c:pt idx="35">
                  <c:v>291.39999999999998</c:v>
                </c:pt>
                <c:pt idx="36">
                  <c:v>289.23</c:v>
                </c:pt>
                <c:pt idx="37">
                  <c:v>292.10000000000002</c:v>
                </c:pt>
                <c:pt idx="38">
                  <c:v>288.3</c:v>
                </c:pt>
                <c:pt idx="39">
                  <c:v>291.32</c:v>
                </c:pt>
                <c:pt idx="40">
                  <c:v>288.95</c:v>
                </c:pt>
                <c:pt idx="41">
                  <c:v>294.3</c:v>
                </c:pt>
                <c:pt idx="42">
                  <c:v>290.45</c:v>
                </c:pt>
                <c:pt idx="43">
                  <c:v>296.16000000000003</c:v>
                </c:pt>
                <c:pt idx="44">
                  <c:v>294.92</c:v>
                </c:pt>
                <c:pt idx="45">
                  <c:v>295.77</c:v>
                </c:pt>
                <c:pt idx="46">
                  <c:v>272.17</c:v>
                </c:pt>
                <c:pt idx="47">
                  <c:v>295.2</c:v>
                </c:pt>
                <c:pt idx="48">
                  <c:v>312.77999999999997</c:v>
                </c:pt>
                <c:pt idx="49">
                  <c:v>294.08</c:v>
                </c:pt>
                <c:pt idx="50">
                  <c:v>311.64999999999998</c:v>
                </c:pt>
                <c:pt idx="51">
                  <c:v>316.16000000000003</c:v>
                </c:pt>
              </c:numCache>
            </c:numRef>
          </c:val>
          <c:smooth val="0"/>
          <c:extLst>
            <c:ext xmlns:c16="http://schemas.microsoft.com/office/drawing/2014/chart" uri="{C3380CC4-5D6E-409C-BE32-E72D297353CC}">
              <c16:uniqueId val="{00000001-A389-4E41-910A-C1B2C6F556A8}"/>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tickLblSkip val="2"/>
        <c:noMultiLvlLbl val="0"/>
      </c:catAx>
      <c:valAx>
        <c:axId val="493797760"/>
        <c:scaling>
          <c:orientation val="minMax"/>
          <c:max val="85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3094308271949879"/>
          <c:y val="0.95055388646039496"/>
          <c:w val="0.3481942151384303"/>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3381202735127687E-2"/>
          <c:y val="1.541327258324504E-2"/>
          <c:w val="0.91866602582164969"/>
          <c:h val="0.83041422824812805"/>
        </c:manualLayout>
      </c:layout>
      <c:lineChart>
        <c:grouping val="standard"/>
        <c:varyColors val="0"/>
        <c:ser>
          <c:idx val="1"/>
          <c:order val="0"/>
          <c:tx>
            <c:strRef>
              <c:f>Perutnina!$X$68</c:f>
              <c:strCache>
                <c:ptCount val="1"/>
                <c:pt idx="0">
                  <c:v>SLOVENIJA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Perutnina!$X$69:$X$120</c:f>
              <c:numCache>
                <c:formatCode>#,##0.00</c:formatCode>
                <c:ptCount val="52"/>
                <c:pt idx="0">
                  <c:v>300.70999999999998</c:v>
                </c:pt>
                <c:pt idx="1">
                  <c:v>307.09000000000003</c:v>
                </c:pt>
                <c:pt idx="2">
                  <c:v>305.92</c:v>
                </c:pt>
                <c:pt idx="3">
                  <c:v>301.97000000000003</c:v>
                </c:pt>
                <c:pt idx="4">
                  <c:v>257.83</c:v>
                </c:pt>
                <c:pt idx="5">
                  <c:v>299.57</c:v>
                </c:pt>
                <c:pt idx="6">
                  <c:v>301.25</c:v>
                </c:pt>
                <c:pt idx="7">
                  <c:v>302.13</c:v>
                </c:pt>
                <c:pt idx="8">
                  <c:v>298.07</c:v>
                </c:pt>
                <c:pt idx="9">
                  <c:v>304.62</c:v>
                </c:pt>
                <c:pt idx="10">
                  <c:v>297.35000000000002</c:v>
                </c:pt>
                <c:pt idx="11">
                  <c:v>289.25</c:v>
                </c:pt>
                <c:pt idx="12">
                  <c:v>268.70999999999998</c:v>
                </c:pt>
                <c:pt idx="14">
                  <c:v>295.76</c:v>
                </c:pt>
                <c:pt idx="15">
                  <c:v>299.34000000000003</c:v>
                </c:pt>
                <c:pt idx="16">
                  <c:v>292.78000000000003</c:v>
                </c:pt>
                <c:pt idx="17">
                  <c:v>285.52</c:v>
                </c:pt>
                <c:pt idx="18">
                  <c:v>295.12</c:v>
                </c:pt>
                <c:pt idx="19">
                  <c:v>294.86</c:v>
                </c:pt>
                <c:pt idx="20">
                  <c:v>291.76</c:v>
                </c:pt>
                <c:pt idx="21">
                  <c:v>285.37</c:v>
                </c:pt>
                <c:pt idx="22">
                  <c:v>293.03000000000003</c:v>
                </c:pt>
                <c:pt idx="23">
                  <c:v>316.37</c:v>
                </c:pt>
                <c:pt idx="24">
                  <c:v>290.79000000000002</c:v>
                </c:pt>
                <c:pt idx="25">
                  <c:v>293.67</c:v>
                </c:pt>
                <c:pt idx="26">
                  <c:v>293.17</c:v>
                </c:pt>
                <c:pt idx="27">
                  <c:v>289.70999999999998</c:v>
                </c:pt>
                <c:pt idx="28">
                  <c:v>309.51</c:v>
                </c:pt>
                <c:pt idx="29">
                  <c:v>290.85000000000002</c:v>
                </c:pt>
                <c:pt idx="30">
                  <c:v>290.29000000000002</c:v>
                </c:pt>
                <c:pt idx="31">
                  <c:v>296.60000000000002</c:v>
                </c:pt>
                <c:pt idx="32">
                  <c:v>286.78000000000003</c:v>
                </c:pt>
                <c:pt idx="33">
                  <c:v>295.58</c:v>
                </c:pt>
                <c:pt idx="34">
                  <c:v>295.68</c:v>
                </c:pt>
                <c:pt idx="35">
                  <c:v>291.40000000000003</c:v>
                </c:pt>
                <c:pt idx="36">
                  <c:v>289.23</c:v>
                </c:pt>
                <c:pt idx="37">
                  <c:v>292.10000000000002</c:v>
                </c:pt>
                <c:pt idx="38">
                  <c:v>288.3</c:v>
                </c:pt>
                <c:pt idx="39">
                  <c:v>291.32</c:v>
                </c:pt>
                <c:pt idx="40">
                  <c:v>288.95</c:v>
                </c:pt>
                <c:pt idx="41">
                  <c:v>294.3</c:v>
                </c:pt>
                <c:pt idx="42">
                  <c:v>290.45</c:v>
                </c:pt>
                <c:pt idx="43">
                  <c:v>296.16000000000003</c:v>
                </c:pt>
                <c:pt idx="44">
                  <c:v>294.92</c:v>
                </c:pt>
                <c:pt idx="45">
                  <c:v>295.77</c:v>
                </c:pt>
                <c:pt idx="46">
                  <c:v>272.17</c:v>
                </c:pt>
                <c:pt idx="47">
                  <c:v>295.2</c:v>
                </c:pt>
                <c:pt idx="48">
                  <c:v>312.78000000000003</c:v>
                </c:pt>
                <c:pt idx="49">
                  <c:v>294.08</c:v>
                </c:pt>
                <c:pt idx="50">
                  <c:v>294.08</c:v>
                </c:pt>
                <c:pt idx="51">
                  <c:v>316.16000000000003</c:v>
                </c:pt>
              </c:numCache>
            </c:numRef>
          </c:val>
          <c:smooth val="0"/>
          <c:extLst>
            <c:ext xmlns:c16="http://schemas.microsoft.com/office/drawing/2014/chart" uri="{C3380CC4-5D6E-409C-BE32-E72D297353CC}">
              <c16:uniqueId val="{00000000-B259-45C2-91C5-5F5D078EEBBF}"/>
            </c:ext>
          </c:extLst>
        </c:ser>
        <c:ser>
          <c:idx val="2"/>
          <c:order val="1"/>
          <c:tx>
            <c:strRef>
              <c:f>Perutnina!$AB$68</c:f>
              <c:strCache>
                <c:ptCount val="1"/>
                <c:pt idx="0">
                  <c:v>EU povprečje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Perutnina!$AB$69:$AB$120</c:f>
              <c:numCache>
                <c:formatCode>#,##0.00</c:formatCode>
                <c:ptCount val="52"/>
                <c:pt idx="0">
                  <c:v>272.35210000000001</c:v>
                </c:pt>
                <c:pt idx="1">
                  <c:v>266.79840000000002</c:v>
                </c:pt>
                <c:pt idx="2">
                  <c:v>256.96815226000001</c:v>
                </c:pt>
                <c:pt idx="3">
                  <c:v>258.23650959999998</c:v>
                </c:pt>
                <c:pt idx="4">
                  <c:v>256.10253669000008</c:v>
                </c:pt>
                <c:pt idx="5">
                  <c:v>257.39068601999998</c:v>
                </c:pt>
                <c:pt idx="6">
                  <c:v>259.07811680000009</c:v>
                </c:pt>
                <c:pt idx="7">
                  <c:v>257.57073769000004</c:v>
                </c:pt>
                <c:pt idx="8">
                  <c:v>259.08352027000001</c:v>
                </c:pt>
                <c:pt idx="9">
                  <c:v>258.59853552000004</c:v>
                </c:pt>
                <c:pt idx="10">
                  <c:v>263.65243557083022</c:v>
                </c:pt>
                <c:pt idx="11">
                  <c:v>264.72854987649026</c:v>
                </c:pt>
                <c:pt idx="12">
                  <c:v>265.94156228117293</c:v>
                </c:pt>
                <c:pt idx="13">
                  <c:v>266.88114059714326</c:v>
                </c:pt>
                <c:pt idx="14">
                  <c:v>264.46933867468584</c:v>
                </c:pt>
                <c:pt idx="15">
                  <c:v>263.91991345720118</c:v>
                </c:pt>
                <c:pt idx="16">
                  <c:v>268.31365557942223</c:v>
                </c:pt>
                <c:pt idx="17">
                  <c:v>267.68418564064012</c:v>
                </c:pt>
                <c:pt idx="18">
                  <c:v>269.11548555472029</c:v>
                </c:pt>
                <c:pt idx="19">
                  <c:v>270.56581142734404</c:v>
                </c:pt>
                <c:pt idx="20">
                  <c:v>272.78005153044791</c:v>
                </c:pt>
                <c:pt idx="21">
                  <c:v>275.12644701965417</c:v>
                </c:pt>
                <c:pt idx="22">
                  <c:v>271.64159074213296</c:v>
                </c:pt>
                <c:pt idx="23">
                  <c:v>271.22022360648691</c:v>
                </c:pt>
                <c:pt idx="24">
                  <c:v>271.08661057888526</c:v>
                </c:pt>
                <c:pt idx="25">
                  <c:v>274.66085496724298</c:v>
                </c:pt>
                <c:pt idx="26">
                  <c:v>274.5597357624398</c:v>
                </c:pt>
                <c:pt idx="27">
                  <c:v>275.74166813269125</c:v>
                </c:pt>
                <c:pt idx="28">
                  <c:v>277.01254449438198</c:v>
                </c:pt>
                <c:pt idx="29">
                  <c:v>278.05000613162116</c:v>
                </c:pt>
                <c:pt idx="30">
                  <c:v>276.5794144676297</c:v>
                </c:pt>
                <c:pt idx="31">
                  <c:v>272.34459878009631</c:v>
                </c:pt>
                <c:pt idx="32">
                  <c:v>273.31516103798822</c:v>
                </c:pt>
                <c:pt idx="33">
                  <c:v>276.86468938469767</c:v>
                </c:pt>
                <c:pt idx="34">
                  <c:v>278.89184874264311</c:v>
                </c:pt>
                <c:pt idx="35">
                  <c:v>277.34589579454251</c:v>
                </c:pt>
                <c:pt idx="36">
                  <c:v>277.00027945425364</c:v>
                </c:pt>
                <c:pt idx="37">
                  <c:v>281.83648362760835</c:v>
                </c:pt>
                <c:pt idx="38">
                  <c:v>279.76527048689138</c:v>
                </c:pt>
                <c:pt idx="39">
                  <c:v>277.78032466559665</c:v>
                </c:pt>
                <c:pt idx="40">
                  <c:v>278.22953349384704</c:v>
                </c:pt>
                <c:pt idx="41">
                  <c:v>280.06974917067959</c:v>
                </c:pt>
                <c:pt idx="42">
                  <c:v>279.7752334296415</c:v>
                </c:pt>
                <c:pt idx="43">
                  <c:v>281.01068092027822</c:v>
                </c:pt>
                <c:pt idx="44">
                  <c:v>281.57406799357949</c:v>
                </c:pt>
                <c:pt idx="45">
                  <c:v>277.95546328517918</c:v>
                </c:pt>
                <c:pt idx="46">
                  <c:v>272.83669353665056</c:v>
                </c:pt>
                <c:pt idx="47">
                  <c:v>273.58154599657468</c:v>
                </c:pt>
                <c:pt idx="48">
                  <c:v>274.11456212802398</c:v>
                </c:pt>
                <c:pt idx="49">
                  <c:v>274.25101365874548</c:v>
                </c:pt>
                <c:pt idx="50">
                  <c:v>276.05713409334186</c:v>
                </c:pt>
                <c:pt idx="51">
                  <c:v>276.25968073217723</c:v>
                </c:pt>
              </c:numCache>
            </c:numRef>
          </c:val>
          <c:smooth val="0"/>
          <c:extLst>
            <c:ext xmlns:c16="http://schemas.microsoft.com/office/drawing/2014/chart" uri="{C3380CC4-5D6E-409C-BE32-E72D297353CC}">
              <c16:uniqueId val="{00000001-B259-45C2-91C5-5F5D078EEBBF}"/>
            </c:ext>
          </c:extLst>
        </c:ser>
        <c:ser>
          <c:idx val="3"/>
          <c:order val="2"/>
          <c:tx>
            <c:strRef>
              <c:f>Perutnina!$AC$68</c:f>
              <c:strCache>
                <c:ptCount val="1"/>
                <c:pt idx="0">
                  <c:v>EU max</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Perutnina!$AC$69:$AC$120</c:f>
              <c:numCache>
                <c:formatCode>#,##0.00</c:formatCode>
                <c:ptCount val="52"/>
                <c:pt idx="0">
                  <c:v>419</c:v>
                </c:pt>
                <c:pt idx="1">
                  <c:v>422</c:v>
                </c:pt>
                <c:pt idx="2">
                  <c:v>422</c:v>
                </c:pt>
                <c:pt idx="3">
                  <c:v>422</c:v>
                </c:pt>
                <c:pt idx="4">
                  <c:v>422</c:v>
                </c:pt>
                <c:pt idx="5">
                  <c:v>422</c:v>
                </c:pt>
                <c:pt idx="6">
                  <c:v>422</c:v>
                </c:pt>
                <c:pt idx="7">
                  <c:v>422</c:v>
                </c:pt>
                <c:pt idx="8">
                  <c:v>422</c:v>
                </c:pt>
                <c:pt idx="9">
                  <c:v>422</c:v>
                </c:pt>
                <c:pt idx="10">
                  <c:v>422</c:v>
                </c:pt>
                <c:pt idx="11">
                  <c:v>424</c:v>
                </c:pt>
                <c:pt idx="12">
                  <c:v>424</c:v>
                </c:pt>
                <c:pt idx="13">
                  <c:v>426.79</c:v>
                </c:pt>
                <c:pt idx="14">
                  <c:v>424</c:v>
                </c:pt>
                <c:pt idx="15">
                  <c:v>425</c:v>
                </c:pt>
                <c:pt idx="16">
                  <c:v>425</c:v>
                </c:pt>
                <c:pt idx="17">
                  <c:v>425</c:v>
                </c:pt>
                <c:pt idx="18">
                  <c:v>424</c:v>
                </c:pt>
                <c:pt idx="19">
                  <c:v>424</c:v>
                </c:pt>
                <c:pt idx="20">
                  <c:v>424</c:v>
                </c:pt>
                <c:pt idx="21">
                  <c:v>424</c:v>
                </c:pt>
                <c:pt idx="22">
                  <c:v>424</c:v>
                </c:pt>
                <c:pt idx="23">
                  <c:v>424</c:v>
                </c:pt>
                <c:pt idx="24">
                  <c:v>424</c:v>
                </c:pt>
                <c:pt idx="25">
                  <c:v>424</c:v>
                </c:pt>
                <c:pt idx="26">
                  <c:v>424</c:v>
                </c:pt>
                <c:pt idx="27">
                  <c:v>424</c:v>
                </c:pt>
                <c:pt idx="28">
                  <c:v>425</c:v>
                </c:pt>
                <c:pt idx="29">
                  <c:v>425</c:v>
                </c:pt>
                <c:pt idx="30">
                  <c:v>425</c:v>
                </c:pt>
                <c:pt idx="31">
                  <c:v>425</c:v>
                </c:pt>
                <c:pt idx="32">
                  <c:v>425</c:v>
                </c:pt>
                <c:pt idx="33">
                  <c:v>425</c:v>
                </c:pt>
                <c:pt idx="34">
                  <c:v>425</c:v>
                </c:pt>
                <c:pt idx="35">
                  <c:v>425</c:v>
                </c:pt>
                <c:pt idx="36">
                  <c:v>425</c:v>
                </c:pt>
                <c:pt idx="37">
                  <c:v>426</c:v>
                </c:pt>
                <c:pt idx="38">
                  <c:v>426</c:v>
                </c:pt>
                <c:pt idx="39">
                  <c:v>426</c:v>
                </c:pt>
                <c:pt idx="40">
                  <c:v>426</c:v>
                </c:pt>
                <c:pt idx="41">
                  <c:v>426</c:v>
                </c:pt>
                <c:pt idx="42">
                  <c:v>426</c:v>
                </c:pt>
                <c:pt idx="43">
                  <c:v>426</c:v>
                </c:pt>
                <c:pt idx="44">
                  <c:v>426</c:v>
                </c:pt>
                <c:pt idx="45">
                  <c:v>427</c:v>
                </c:pt>
                <c:pt idx="46">
                  <c:v>427</c:v>
                </c:pt>
                <c:pt idx="47">
                  <c:v>427</c:v>
                </c:pt>
                <c:pt idx="48">
                  <c:v>430</c:v>
                </c:pt>
                <c:pt idx="49">
                  <c:v>430</c:v>
                </c:pt>
                <c:pt idx="50">
                  <c:v>346</c:v>
                </c:pt>
                <c:pt idx="51">
                  <c:v>346</c:v>
                </c:pt>
              </c:numCache>
            </c:numRef>
          </c:val>
          <c:smooth val="0"/>
          <c:extLst>
            <c:ext xmlns:c16="http://schemas.microsoft.com/office/drawing/2014/chart" uri="{C3380CC4-5D6E-409C-BE32-E72D297353CC}">
              <c16:uniqueId val="{00000002-B259-45C2-91C5-5F5D078EEBBF}"/>
            </c:ext>
          </c:extLst>
        </c:ser>
        <c:ser>
          <c:idx val="4"/>
          <c:order val="3"/>
          <c:tx>
            <c:strRef>
              <c:f>Perutnina!$AD$68</c:f>
              <c:strCache>
                <c:ptCount val="1"/>
                <c:pt idx="0">
                  <c:v>EU min</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Perutnina!$AD$69:$AD$120</c:f>
              <c:numCache>
                <c:formatCode>#,##0.00</c:formatCode>
                <c:ptCount val="52"/>
                <c:pt idx="0">
                  <c:v>191.4059</c:v>
                </c:pt>
                <c:pt idx="1">
                  <c:v>179.92590000000001</c:v>
                </c:pt>
                <c:pt idx="2">
                  <c:v>165.5754</c:v>
                </c:pt>
                <c:pt idx="3">
                  <c:v>171.86500000000001</c:v>
                </c:pt>
                <c:pt idx="4">
                  <c:v>173.3784</c:v>
                </c:pt>
                <c:pt idx="5">
                  <c:v>184.1413</c:v>
                </c:pt>
                <c:pt idx="6">
                  <c:v>190.00410000000002</c:v>
                </c:pt>
                <c:pt idx="7">
                  <c:v>186.63380000000001</c:v>
                </c:pt>
                <c:pt idx="8">
                  <c:v>192.2433</c:v>
                </c:pt>
                <c:pt idx="9">
                  <c:v>193.27600000000001</c:v>
                </c:pt>
                <c:pt idx="10">
                  <c:v>189.49460000000002</c:v>
                </c:pt>
                <c:pt idx="11">
                  <c:v>195.10320000000002</c:v>
                </c:pt>
                <c:pt idx="12">
                  <c:v>196.6232</c:v>
                </c:pt>
                <c:pt idx="13">
                  <c:v>214.75</c:v>
                </c:pt>
                <c:pt idx="14">
                  <c:v>184.5487</c:v>
                </c:pt>
                <c:pt idx="15">
                  <c:v>209.9556</c:v>
                </c:pt>
                <c:pt idx="16">
                  <c:v>194.09060000000002</c:v>
                </c:pt>
                <c:pt idx="17">
                  <c:v>193.9238</c:v>
                </c:pt>
                <c:pt idx="18">
                  <c:v>210.07260000000002</c:v>
                </c:pt>
                <c:pt idx="19">
                  <c:v>201.8167</c:v>
                </c:pt>
                <c:pt idx="20">
                  <c:v>206.4563</c:v>
                </c:pt>
                <c:pt idx="21">
                  <c:v>209.48090000000002</c:v>
                </c:pt>
                <c:pt idx="22">
                  <c:v>198.6183</c:v>
                </c:pt>
                <c:pt idx="23">
                  <c:v>195.96090000000001</c:v>
                </c:pt>
                <c:pt idx="24">
                  <c:v>213.70790000000002</c:v>
                </c:pt>
                <c:pt idx="25">
                  <c:v>207.63240000000002</c:v>
                </c:pt>
                <c:pt idx="26">
                  <c:v>206.82900000000001</c:v>
                </c:pt>
                <c:pt idx="27">
                  <c:v>207.9932</c:v>
                </c:pt>
                <c:pt idx="28">
                  <c:v>210.52510000000001</c:v>
                </c:pt>
                <c:pt idx="29">
                  <c:v>213.54430000000002</c:v>
                </c:pt>
                <c:pt idx="30">
                  <c:v>207.53060000000002</c:v>
                </c:pt>
                <c:pt idx="31">
                  <c:v>187.649</c:v>
                </c:pt>
                <c:pt idx="32">
                  <c:v>189.21860000000001</c:v>
                </c:pt>
                <c:pt idx="33">
                  <c:v>208.57760000000002</c:v>
                </c:pt>
                <c:pt idx="34">
                  <c:v>213.76930000000002</c:v>
                </c:pt>
                <c:pt idx="35">
                  <c:v>207.47910000000002</c:v>
                </c:pt>
                <c:pt idx="36">
                  <c:v>199.32480000000001</c:v>
                </c:pt>
                <c:pt idx="37">
                  <c:v>217.4143</c:v>
                </c:pt>
                <c:pt idx="38">
                  <c:v>203.316</c:v>
                </c:pt>
                <c:pt idx="39">
                  <c:v>197.2861</c:v>
                </c:pt>
                <c:pt idx="40">
                  <c:v>194.02690000000001</c:v>
                </c:pt>
                <c:pt idx="41">
                  <c:v>198.1781</c:v>
                </c:pt>
                <c:pt idx="42">
                  <c:v>200.5471</c:v>
                </c:pt>
                <c:pt idx="43">
                  <c:v>207.2955</c:v>
                </c:pt>
                <c:pt idx="44">
                  <c:v>220.8835</c:v>
                </c:pt>
                <c:pt idx="45">
                  <c:v>194.73180000000002</c:v>
                </c:pt>
                <c:pt idx="46">
                  <c:v>176.5737</c:v>
                </c:pt>
                <c:pt idx="47">
                  <c:v>176.6172</c:v>
                </c:pt>
                <c:pt idx="48">
                  <c:v>217.47110000000001</c:v>
                </c:pt>
                <c:pt idx="49">
                  <c:v>179.8545</c:v>
                </c:pt>
                <c:pt idx="50">
                  <c:v>191.46130000000002</c:v>
                </c:pt>
                <c:pt idx="51">
                  <c:v>200.68</c:v>
                </c:pt>
              </c:numCache>
            </c:numRef>
          </c:val>
          <c:smooth val="0"/>
          <c:extLst>
            <c:ext xmlns:c16="http://schemas.microsoft.com/office/drawing/2014/chart" uri="{C3380CC4-5D6E-409C-BE32-E72D297353CC}">
              <c16:uniqueId val="{00000003-B259-45C2-91C5-5F5D078EEBBF}"/>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a:t>
                </a:r>
                <a:endParaRPr lang="sl-SI"/>
              </a:p>
            </c:rich>
          </c:tx>
          <c:layout>
            <c:manualLayout>
              <c:xMode val="edge"/>
              <c:yMode val="edge"/>
              <c:x val="0.47472795130215972"/>
              <c:y val="0.9096031807905200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tickLblSkip val="2"/>
        <c:noMultiLvlLbl val="0"/>
      </c:catAx>
      <c:valAx>
        <c:axId val="493816184"/>
        <c:scaling>
          <c:orientation val="minMax"/>
          <c:max val="47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4879484475316719"/>
          <c:y val="0.95033237181985919"/>
          <c:w val="0.46462896256141661"/>
          <c:h val="4.966769606981399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0281306435648953E-2"/>
          <c:y val="1.5202091075249257E-2"/>
          <c:w val="0.83090217303174174"/>
          <c:h val="0.82550299587274212"/>
        </c:manualLayout>
      </c:layout>
      <c:barChart>
        <c:barDir val="col"/>
        <c:grouping val="clustered"/>
        <c:varyColors val="0"/>
        <c:ser>
          <c:idx val="0"/>
          <c:order val="0"/>
          <c:tx>
            <c:strRef>
              <c:f>'Piščančja prsa in noge'!$B$60</c:f>
              <c:strCache>
                <c:ptCount val="1"/>
                <c:pt idx="0">
                  <c:v>Klavna masa (kg)</c:v>
                </c:pt>
              </c:strCache>
            </c:strRef>
          </c:tx>
          <c:spPr>
            <a:solidFill>
              <a:schemeClr val="accent1"/>
            </a:solidFill>
            <a:ln>
              <a:noFill/>
            </a:ln>
            <a:effectLst/>
          </c:spPr>
          <c:invertIfNegative val="0"/>
          <c:val>
            <c:numRef>
              <c:f>'Piščančja prsa in noge'!$B$61:$B$112</c:f>
              <c:numCache>
                <c:formatCode>#,##0</c:formatCode>
                <c:ptCount val="52"/>
                <c:pt idx="0">
                  <c:v>138450</c:v>
                </c:pt>
                <c:pt idx="1">
                  <c:v>173833</c:v>
                </c:pt>
                <c:pt idx="2">
                  <c:v>181907</c:v>
                </c:pt>
                <c:pt idx="3">
                  <c:v>163901</c:v>
                </c:pt>
                <c:pt idx="4">
                  <c:v>208207</c:v>
                </c:pt>
                <c:pt idx="5">
                  <c:v>191770</c:v>
                </c:pt>
                <c:pt idx="6">
                  <c:v>185347</c:v>
                </c:pt>
                <c:pt idx="7">
                  <c:v>192049</c:v>
                </c:pt>
                <c:pt idx="8">
                  <c:v>225097</c:v>
                </c:pt>
                <c:pt idx="9">
                  <c:v>222116</c:v>
                </c:pt>
                <c:pt idx="10">
                  <c:v>205236</c:v>
                </c:pt>
                <c:pt idx="11">
                  <c:v>181756</c:v>
                </c:pt>
                <c:pt idx="12">
                  <c:v>177921</c:v>
                </c:pt>
                <c:pt idx="13">
                  <c:v>125545</c:v>
                </c:pt>
                <c:pt idx="14">
                  <c:v>201765</c:v>
                </c:pt>
                <c:pt idx="15">
                  <c:v>173696</c:v>
                </c:pt>
                <c:pt idx="16">
                  <c:v>144118</c:v>
                </c:pt>
                <c:pt idx="17">
                  <c:v>149874</c:v>
                </c:pt>
                <c:pt idx="18">
                  <c:v>174983</c:v>
                </c:pt>
                <c:pt idx="19">
                  <c:v>147389</c:v>
                </c:pt>
                <c:pt idx="20">
                  <c:v>205795</c:v>
                </c:pt>
                <c:pt idx="21">
                  <c:v>185604</c:v>
                </c:pt>
                <c:pt idx="22">
                  <c:v>188378</c:v>
                </c:pt>
                <c:pt idx="23">
                  <c:v>182824</c:v>
                </c:pt>
                <c:pt idx="24">
                  <c:v>183294</c:v>
                </c:pt>
                <c:pt idx="25">
                  <c:v>178550</c:v>
                </c:pt>
                <c:pt idx="26">
                  <c:v>179283</c:v>
                </c:pt>
                <c:pt idx="27">
                  <c:v>165421</c:v>
                </c:pt>
                <c:pt idx="28">
                  <c:v>140575</c:v>
                </c:pt>
                <c:pt idx="29">
                  <c:v>148219</c:v>
                </c:pt>
                <c:pt idx="30">
                  <c:v>205159</c:v>
                </c:pt>
                <c:pt idx="31">
                  <c:v>188648</c:v>
                </c:pt>
                <c:pt idx="32">
                  <c:v>166361</c:v>
                </c:pt>
                <c:pt idx="33">
                  <c:v>187682</c:v>
                </c:pt>
                <c:pt idx="34">
                  <c:v>213375</c:v>
                </c:pt>
                <c:pt idx="35">
                  <c:v>166841</c:v>
                </c:pt>
                <c:pt idx="36">
                  <c:v>183825</c:v>
                </c:pt>
                <c:pt idx="37">
                  <c:v>198611</c:v>
                </c:pt>
                <c:pt idx="38">
                  <c:v>242671</c:v>
                </c:pt>
                <c:pt idx="39">
                  <c:v>236815</c:v>
                </c:pt>
                <c:pt idx="40">
                  <c:v>279915</c:v>
                </c:pt>
                <c:pt idx="41">
                  <c:v>239074</c:v>
                </c:pt>
                <c:pt idx="42">
                  <c:v>155706</c:v>
                </c:pt>
                <c:pt idx="43">
                  <c:v>160735</c:v>
                </c:pt>
                <c:pt idx="44">
                  <c:v>206931</c:v>
                </c:pt>
                <c:pt idx="45">
                  <c:v>245201</c:v>
                </c:pt>
                <c:pt idx="46">
                  <c:v>259113</c:v>
                </c:pt>
                <c:pt idx="47">
                  <c:v>256484</c:v>
                </c:pt>
                <c:pt idx="48">
                  <c:v>161536</c:v>
                </c:pt>
                <c:pt idx="49">
                  <c:v>207563</c:v>
                </c:pt>
                <c:pt idx="50">
                  <c:v>250971</c:v>
                </c:pt>
                <c:pt idx="51">
                  <c:v>56856</c:v>
                </c:pt>
              </c:numCache>
            </c:numRef>
          </c:val>
          <c:extLst>
            <c:ext xmlns:c16="http://schemas.microsoft.com/office/drawing/2014/chart" uri="{C3380CC4-5D6E-409C-BE32-E72D297353CC}">
              <c16:uniqueId val="{00000000-2000-442C-BC75-F0D2F73F241C}"/>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'Piščančja prsa in noge'!$C$60</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'Piščančja prsa in noge'!$C$61:$C$112</c:f>
              <c:numCache>
                <c:formatCode>0.00</c:formatCode>
                <c:ptCount val="52"/>
                <c:pt idx="0">
                  <c:v>295.95</c:v>
                </c:pt>
                <c:pt idx="1">
                  <c:v>284.72000000000003</c:v>
                </c:pt>
                <c:pt idx="2">
                  <c:v>288.79000000000002</c:v>
                </c:pt>
                <c:pt idx="3">
                  <c:v>277.52999999999997</c:v>
                </c:pt>
                <c:pt idx="4">
                  <c:v>270.20999999999998</c:v>
                </c:pt>
                <c:pt idx="5">
                  <c:v>275.42</c:v>
                </c:pt>
                <c:pt idx="6">
                  <c:v>270.72000000000003</c:v>
                </c:pt>
                <c:pt idx="7">
                  <c:v>264.05</c:v>
                </c:pt>
                <c:pt idx="8">
                  <c:v>268.13</c:v>
                </c:pt>
                <c:pt idx="9">
                  <c:v>267.98</c:v>
                </c:pt>
                <c:pt idx="10">
                  <c:v>270.14</c:v>
                </c:pt>
                <c:pt idx="11">
                  <c:v>287.97000000000003</c:v>
                </c:pt>
                <c:pt idx="12">
                  <c:v>273.85000000000002</c:v>
                </c:pt>
                <c:pt idx="13">
                  <c:v>300.12</c:v>
                </c:pt>
                <c:pt idx="14">
                  <c:v>276.97000000000003</c:v>
                </c:pt>
                <c:pt idx="15">
                  <c:v>293.64999999999998</c:v>
                </c:pt>
                <c:pt idx="16">
                  <c:v>307.77999999999997</c:v>
                </c:pt>
                <c:pt idx="17">
                  <c:v>282.97000000000003</c:v>
                </c:pt>
                <c:pt idx="18">
                  <c:v>294.33</c:v>
                </c:pt>
                <c:pt idx="19">
                  <c:v>297.37</c:v>
                </c:pt>
                <c:pt idx="20">
                  <c:v>290.32</c:v>
                </c:pt>
                <c:pt idx="21">
                  <c:v>285.39999999999998</c:v>
                </c:pt>
                <c:pt idx="22">
                  <c:v>288.76</c:v>
                </c:pt>
                <c:pt idx="23">
                  <c:v>287.97000000000003</c:v>
                </c:pt>
                <c:pt idx="24">
                  <c:v>281.26</c:v>
                </c:pt>
                <c:pt idx="25">
                  <c:v>278.39999999999998</c:v>
                </c:pt>
                <c:pt idx="26">
                  <c:v>303.74</c:v>
                </c:pt>
                <c:pt idx="27">
                  <c:v>294.43</c:v>
                </c:pt>
                <c:pt idx="28">
                  <c:v>290.33999999999997</c:v>
                </c:pt>
                <c:pt idx="29">
                  <c:v>292.52999999999997</c:v>
                </c:pt>
                <c:pt idx="30">
                  <c:v>270.12</c:v>
                </c:pt>
                <c:pt idx="31">
                  <c:v>292.37</c:v>
                </c:pt>
                <c:pt idx="32">
                  <c:v>280.93</c:v>
                </c:pt>
                <c:pt idx="33">
                  <c:v>291.04000000000002</c:v>
                </c:pt>
                <c:pt idx="34">
                  <c:v>279.66000000000003</c:v>
                </c:pt>
                <c:pt idx="35">
                  <c:v>289.61</c:v>
                </c:pt>
                <c:pt idx="36">
                  <c:v>291.31</c:v>
                </c:pt>
                <c:pt idx="37">
                  <c:v>275.8</c:v>
                </c:pt>
                <c:pt idx="38">
                  <c:v>255.09</c:v>
                </c:pt>
                <c:pt idx="39">
                  <c:v>255.23</c:v>
                </c:pt>
                <c:pt idx="40">
                  <c:v>253.2</c:v>
                </c:pt>
                <c:pt idx="41">
                  <c:v>261.37</c:v>
                </c:pt>
                <c:pt idx="42">
                  <c:v>288.95999999999998</c:v>
                </c:pt>
                <c:pt idx="43">
                  <c:v>261.77</c:v>
                </c:pt>
                <c:pt idx="44">
                  <c:v>270.29000000000002</c:v>
                </c:pt>
                <c:pt idx="45">
                  <c:v>267.81</c:v>
                </c:pt>
                <c:pt idx="46">
                  <c:v>240.3</c:v>
                </c:pt>
                <c:pt idx="47">
                  <c:v>246.98</c:v>
                </c:pt>
                <c:pt idx="48">
                  <c:v>300.86</c:v>
                </c:pt>
                <c:pt idx="49">
                  <c:v>260.73</c:v>
                </c:pt>
                <c:pt idx="50">
                  <c:v>261.27</c:v>
                </c:pt>
                <c:pt idx="51">
                  <c:v>334.2</c:v>
                </c:pt>
              </c:numCache>
            </c:numRef>
          </c:val>
          <c:smooth val="0"/>
          <c:extLst>
            <c:ext xmlns:c16="http://schemas.microsoft.com/office/drawing/2014/chart" uri="{C3380CC4-5D6E-409C-BE32-E72D297353CC}">
              <c16:uniqueId val="{00000001-2000-442C-BC75-F0D2F73F241C}"/>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a:t>
                </a:r>
              </a:p>
            </c:rich>
          </c:tx>
          <c:layout>
            <c:manualLayout>
              <c:xMode val="edge"/>
              <c:yMode val="edge"/>
              <c:x val="0.45909149521703357"/>
              <c:y val="0.9013353407942017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tickLblSkip val="2"/>
        <c:noMultiLvlLbl val="0"/>
      </c:catAx>
      <c:valAx>
        <c:axId val="493787568"/>
        <c:scaling>
          <c:orientation val="minMax"/>
          <c:max val="270000"/>
          <c:min val="5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340"/>
          <c:min val="23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046964006636439"/>
          <c:y val="0.93970423142405712"/>
          <c:w val="0.3838071210620346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493521605500707E-2"/>
          <c:y val="1.5514356643524008E-2"/>
          <c:w val="0.84071848048382358"/>
          <c:h val="0.82811050962379706"/>
        </c:manualLayout>
      </c:layout>
      <c:barChart>
        <c:barDir val="col"/>
        <c:grouping val="clustered"/>
        <c:varyColors val="0"/>
        <c:ser>
          <c:idx val="0"/>
          <c:order val="0"/>
          <c:tx>
            <c:strRef>
              <c:f>'Piščančja prsa in noge'!$B$3</c:f>
              <c:strCache>
                <c:ptCount val="1"/>
                <c:pt idx="0">
                  <c:v>Klavna masa (kg)</c:v>
                </c:pt>
              </c:strCache>
            </c:strRef>
          </c:tx>
          <c:spPr>
            <a:solidFill>
              <a:schemeClr val="accent1"/>
            </a:solidFill>
            <a:ln>
              <a:noFill/>
            </a:ln>
            <a:effectLst/>
          </c:spPr>
          <c:invertIfNegative val="0"/>
          <c:val>
            <c:numRef>
              <c:f>'Piščančja prsa in noge'!$B$4:$B$55</c:f>
              <c:numCache>
                <c:formatCode>#,##0</c:formatCode>
                <c:ptCount val="52"/>
                <c:pt idx="0">
                  <c:v>212581</c:v>
                </c:pt>
                <c:pt idx="1">
                  <c:v>238607</c:v>
                </c:pt>
                <c:pt idx="2">
                  <c:v>260140</c:v>
                </c:pt>
                <c:pt idx="3">
                  <c:v>241148</c:v>
                </c:pt>
                <c:pt idx="4">
                  <c:v>290049</c:v>
                </c:pt>
                <c:pt idx="5">
                  <c:v>270025</c:v>
                </c:pt>
                <c:pt idx="6">
                  <c:v>227057</c:v>
                </c:pt>
                <c:pt idx="7">
                  <c:v>238927</c:v>
                </c:pt>
                <c:pt idx="8">
                  <c:v>258215</c:v>
                </c:pt>
                <c:pt idx="9">
                  <c:v>290025</c:v>
                </c:pt>
                <c:pt idx="10">
                  <c:v>296713</c:v>
                </c:pt>
                <c:pt idx="11">
                  <c:v>244673</c:v>
                </c:pt>
                <c:pt idx="12">
                  <c:v>244902</c:v>
                </c:pt>
                <c:pt idx="13">
                  <c:v>243567</c:v>
                </c:pt>
                <c:pt idx="14">
                  <c:v>256150</c:v>
                </c:pt>
                <c:pt idx="15">
                  <c:v>250753</c:v>
                </c:pt>
                <c:pt idx="16">
                  <c:v>252214</c:v>
                </c:pt>
                <c:pt idx="17">
                  <c:v>258692</c:v>
                </c:pt>
                <c:pt idx="18">
                  <c:v>256770</c:v>
                </c:pt>
                <c:pt idx="19">
                  <c:v>254959</c:v>
                </c:pt>
                <c:pt idx="20">
                  <c:v>272478</c:v>
                </c:pt>
                <c:pt idx="21">
                  <c:v>258397</c:v>
                </c:pt>
                <c:pt idx="22">
                  <c:v>292355</c:v>
                </c:pt>
                <c:pt idx="23">
                  <c:v>276652</c:v>
                </c:pt>
                <c:pt idx="24">
                  <c:v>272001</c:v>
                </c:pt>
                <c:pt idx="25">
                  <c:v>271320</c:v>
                </c:pt>
                <c:pt idx="26">
                  <c:v>247523</c:v>
                </c:pt>
                <c:pt idx="27">
                  <c:v>263035</c:v>
                </c:pt>
                <c:pt idx="28">
                  <c:v>262931</c:v>
                </c:pt>
                <c:pt idx="29">
                  <c:v>233658</c:v>
                </c:pt>
                <c:pt idx="30">
                  <c:v>257120</c:v>
                </c:pt>
                <c:pt idx="31">
                  <c:v>240461</c:v>
                </c:pt>
                <c:pt idx="32">
                  <c:v>292227</c:v>
                </c:pt>
                <c:pt idx="33">
                  <c:v>287360</c:v>
                </c:pt>
                <c:pt idx="34">
                  <c:v>274100</c:v>
                </c:pt>
                <c:pt idx="35">
                  <c:v>268299</c:v>
                </c:pt>
                <c:pt idx="36">
                  <c:v>254718</c:v>
                </c:pt>
                <c:pt idx="37">
                  <c:v>274727</c:v>
                </c:pt>
                <c:pt idx="38">
                  <c:v>286439</c:v>
                </c:pt>
                <c:pt idx="39">
                  <c:v>312397</c:v>
                </c:pt>
                <c:pt idx="40">
                  <c:v>282165</c:v>
                </c:pt>
                <c:pt idx="41">
                  <c:v>268636</c:v>
                </c:pt>
                <c:pt idx="42">
                  <c:v>257991</c:v>
                </c:pt>
                <c:pt idx="43">
                  <c:v>234189</c:v>
                </c:pt>
                <c:pt idx="44">
                  <c:v>294369</c:v>
                </c:pt>
                <c:pt idx="45">
                  <c:v>266849</c:v>
                </c:pt>
                <c:pt idx="46">
                  <c:v>304967</c:v>
                </c:pt>
                <c:pt idx="47">
                  <c:v>298087</c:v>
                </c:pt>
                <c:pt idx="48">
                  <c:v>267952</c:v>
                </c:pt>
                <c:pt idx="49">
                  <c:v>274635</c:v>
                </c:pt>
                <c:pt idx="50">
                  <c:v>331836</c:v>
                </c:pt>
                <c:pt idx="51">
                  <c:v>73477</c:v>
                </c:pt>
              </c:numCache>
            </c:numRef>
          </c:val>
          <c:extLst>
            <c:ext xmlns:c16="http://schemas.microsoft.com/office/drawing/2014/chart" uri="{C3380CC4-5D6E-409C-BE32-E72D297353CC}">
              <c16:uniqueId val="{00000000-08D8-449F-BFD5-FDDFF26FD22B}"/>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'Piščančja prsa in noge'!$C$3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'Piščančja prsa in noge'!$C$4:$C$55</c:f>
              <c:numCache>
                <c:formatCode>0.00</c:formatCode>
                <c:ptCount val="52"/>
                <c:pt idx="0">
                  <c:v>615.04</c:v>
                </c:pt>
                <c:pt idx="1">
                  <c:v>581.41999999999996</c:v>
                </c:pt>
                <c:pt idx="2">
                  <c:v>579.54999999999995</c:v>
                </c:pt>
                <c:pt idx="3">
                  <c:v>578.72</c:v>
                </c:pt>
                <c:pt idx="4">
                  <c:v>609.87</c:v>
                </c:pt>
                <c:pt idx="5">
                  <c:v>599.37</c:v>
                </c:pt>
                <c:pt idx="6">
                  <c:v>583.49</c:v>
                </c:pt>
                <c:pt idx="7">
                  <c:v>579.41999999999996</c:v>
                </c:pt>
                <c:pt idx="8">
                  <c:v>583.39</c:v>
                </c:pt>
                <c:pt idx="9">
                  <c:v>584.79999999999995</c:v>
                </c:pt>
                <c:pt idx="10">
                  <c:v>607.54999999999995</c:v>
                </c:pt>
                <c:pt idx="11">
                  <c:v>589.46</c:v>
                </c:pt>
                <c:pt idx="12">
                  <c:v>579.17999999999995</c:v>
                </c:pt>
                <c:pt idx="13">
                  <c:v>583.79999999999995</c:v>
                </c:pt>
                <c:pt idx="14">
                  <c:v>581.32000000000005</c:v>
                </c:pt>
                <c:pt idx="15">
                  <c:v>580.65</c:v>
                </c:pt>
                <c:pt idx="16">
                  <c:v>589.94000000000005</c:v>
                </c:pt>
                <c:pt idx="17">
                  <c:v>633.22</c:v>
                </c:pt>
                <c:pt idx="18">
                  <c:v>606.49</c:v>
                </c:pt>
                <c:pt idx="19">
                  <c:v>586.30999999999995</c:v>
                </c:pt>
                <c:pt idx="20">
                  <c:v>586.66</c:v>
                </c:pt>
                <c:pt idx="21">
                  <c:v>578.5</c:v>
                </c:pt>
                <c:pt idx="22">
                  <c:v>602.67999999999995</c:v>
                </c:pt>
                <c:pt idx="23">
                  <c:v>596.66</c:v>
                </c:pt>
                <c:pt idx="24">
                  <c:v>574.78</c:v>
                </c:pt>
                <c:pt idx="25">
                  <c:v>600.16999999999996</c:v>
                </c:pt>
                <c:pt idx="26">
                  <c:v>588.11</c:v>
                </c:pt>
                <c:pt idx="27">
                  <c:v>625.94000000000005</c:v>
                </c:pt>
                <c:pt idx="28">
                  <c:v>600.80999999999995</c:v>
                </c:pt>
                <c:pt idx="29">
                  <c:v>584.79</c:v>
                </c:pt>
                <c:pt idx="30">
                  <c:v>581.04</c:v>
                </c:pt>
                <c:pt idx="31">
                  <c:v>586.78</c:v>
                </c:pt>
                <c:pt idx="32">
                  <c:v>618.6</c:v>
                </c:pt>
                <c:pt idx="33">
                  <c:v>602.67999999999995</c:v>
                </c:pt>
                <c:pt idx="34">
                  <c:v>563.86</c:v>
                </c:pt>
                <c:pt idx="35">
                  <c:v>580.97</c:v>
                </c:pt>
                <c:pt idx="36">
                  <c:v>577.19000000000005</c:v>
                </c:pt>
                <c:pt idx="37">
                  <c:v>572.86</c:v>
                </c:pt>
                <c:pt idx="38">
                  <c:v>570.96</c:v>
                </c:pt>
                <c:pt idx="39">
                  <c:v>607.22</c:v>
                </c:pt>
                <c:pt idx="40">
                  <c:v>591.16999999999996</c:v>
                </c:pt>
                <c:pt idx="41">
                  <c:v>574.46</c:v>
                </c:pt>
                <c:pt idx="42">
                  <c:v>581.16999999999996</c:v>
                </c:pt>
                <c:pt idx="43">
                  <c:v>580.67999999999995</c:v>
                </c:pt>
                <c:pt idx="44">
                  <c:v>579.41</c:v>
                </c:pt>
                <c:pt idx="45">
                  <c:v>574.45000000000005</c:v>
                </c:pt>
                <c:pt idx="46">
                  <c:v>613.41999999999996</c:v>
                </c:pt>
                <c:pt idx="47">
                  <c:v>588.79999999999995</c:v>
                </c:pt>
                <c:pt idx="48">
                  <c:v>581.39</c:v>
                </c:pt>
                <c:pt idx="49">
                  <c:v>569.5</c:v>
                </c:pt>
                <c:pt idx="50">
                  <c:v>583.08000000000004</c:v>
                </c:pt>
                <c:pt idx="51">
                  <c:v>584.12</c:v>
                </c:pt>
              </c:numCache>
            </c:numRef>
          </c:val>
          <c:smooth val="0"/>
          <c:extLst>
            <c:ext xmlns:c16="http://schemas.microsoft.com/office/drawing/2014/chart" uri="{C3380CC4-5D6E-409C-BE32-E72D297353CC}">
              <c16:uniqueId val="{00000001-08D8-449F-BFD5-FDDFF26FD22B}"/>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a:t>
                </a:r>
              </a:p>
            </c:rich>
          </c:tx>
          <c:layout>
            <c:manualLayout>
              <c:xMode val="edge"/>
              <c:yMode val="edge"/>
              <c:x val="0.46018647003141"/>
              <c:y val="0.9025344488188975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tickLblSkip val="2"/>
        <c:noMultiLvlLbl val="0"/>
      </c:catAx>
      <c:valAx>
        <c:axId val="493797760"/>
        <c:scaling>
          <c:orientation val="minMax"/>
          <c:max val="300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2585516974312621E-4"/>
              <c:y val="0.314710192475940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in val="5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2896000064541114"/>
          <c:y val="0.95101213910761162"/>
          <c:w val="0.36257153306656342"/>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72</xdr:row>
      <xdr:rowOff>0</xdr:rowOff>
    </xdr:from>
    <xdr:to>
      <xdr:col>7</xdr:col>
      <xdr:colOff>0</xdr:colOff>
      <xdr:row>95</xdr:row>
      <xdr:rowOff>180974</xdr:rowOff>
    </xdr:to>
    <xdr:graphicFrame macro="">
      <xdr:nvGraphicFramePr>
        <xdr:cNvPr id="19" name="Grafikon 18" descr="Prikaz gibanja cene jajc kategorije L in M po načinu reje." title="Prikaz gibanja cene jajc kategorije L in M po načinu reje.">
          <a:extLst>
            <a:ext uri="{FF2B5EF4-FFF2-40B4-BE49-F238E27FC236}">
              <a16:creationId xmlns:a16="http://schemas.microsoft.com/office/drawing/2014/main" id="{D17E657E-A2BB-44C9-A3E9-8518538C92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99</xdr:row>
      <xdr:rowOff>0</xdr:rowOff>
    </xdr:from>
    <xdr:to>
      <xdr:col>15</xdr:col>
      <xdr:colOff>0</xdr:colOff>
      <xdr:row>119</xdr:row>
      <xdr:rowOff>11430</xdr:rowOff>
    </xdr:to>
    <xdr:graphicFrame macro="">
      <xdr:nvGraphicFramePr>
        <xdr:cNvPr id="11" name="Chart 3">
          <a:extLst>
            <a:ext uri="{FF2B5EF4-FFF2-40B4-BE49-F238E27FC236}">
              <a16:creationId xmlns:a16="http://schemas.microsoft.com/office/drawing/2014/main" id="{F749D0A0-F165-4B33-AC95-CAD12BF9B9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124</xdr:row>
      <xdr:rowOff>0</xdr:rowOff>
    </xdr:from>
    <xdr:to>
      <xdr:col>17</xdr:col>
      <xdr:colOff>7620</xdr:colOff>
      <xdr:row>148</xdr:row>
      <xdr:rowOff>175260</xdr:rowOff>
    </xdr:to>
    <xdr:graphicFrame macro="">
      <xdr:nvGraphicFramePr>
        <xdr:cNvPr id="12" name="Grafikon 1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B05D013D-AA6B-4892-A428-438750343C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7620</xdr:colOff>
      <xdr:row>10</xdr:row>
      <xdr:rowOff>0</xdr:rowOff>
    </xdr:from>
    <xdr:to>
      <xdr:col>17</xdr:col>
      <xdr:colOff>7620</xdr:colOff>
      <xdr:row>33</xdr:row>
      <xdr:rowOff>0</xdr:rowOff>
    </xdr:to>
    <xdr:graphicFrame macro="">
      <xdr:nvGraphicFramePr>
        <xdr:cNvPr id="6" name="Grafikon 5"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DED52D16-F4AB-4983-B020-D85810F08C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37</xdr:row>
      <xdr:rowOff>0</xdr:rowOff>
    </xdr:from>
    <xdr:to>
      <xdr:col>17</xdr:col>
      <xdr:colOff>7620</xdr:colOff>
      <xdr:row>58</xdr:row>
      <xdr:rowOff>7620</xdr:rowOff>
    </xdr:to>
    <xdr:graphicFrame macro="">
      <xdr:nvGraphicFramePr>
        <xdr:cNvPr id="7" name="Grafikon 6"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82D0063-41EA-48D4-A998-A659AA578F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754379</xdr:colOff>
      <xdr:row>61</xdr:row>
      <xdr:rowOff>1904</xdr:rowOff>
    </xdr:from>
    <xdr:to>
      <xdr:col>10</xdr:col>
      <xdr:colOff>7620</xdr:colOff>
      <xdr:row>81</xdr:row>
      <xdr:rowOff>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634845E9-3CCF-4F36-8A0A-4BA1F11492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4</xdr:row>
      <xdr:rowOff>0</xdr:rowOff>
    </xdr:from>
    <xdr:to>
      <xdr:col>10</xdr:col>
      <xdr:colOff>7620</xdr:colOff>
      <xdr:row>24</xdr:row>
      <xdr:rowOff>0</xdr:rowOff>
    </xdr:to>
    <xdr:graphicFrame macro="">
      <xdr:nvGraphicFramePr>
        <xdr:cNvPr id="6" name="Grafikon 5"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CF980D45-0175-4EC0-8B83-6285094969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heetViews>
  <sheetFormatPr defaultColWidth="9.08984375" defaultRowHeight="14.5" x14ac:dyDescent="0.35"/>
  <cols>
    <col min="1" max="1" width="51.90625" style="24" customWidth="1"/>
    <col min="2" max="2" width="111.90625" style="24" customWidth="1"/>
    <col min="3" max="16384" width="9.08984375" style="24"/>
  </cols>
  <sheetData>
    <row r="1" spans="1:7" x14ac:dyDescent="0.35">
      <c r="A1" s="24" t="s">
        <v>0</v>
      </c>
      <c r="B1" s="1"/>
      <c r="C1" s="1"/>
      <c r="D1" s="1"/>
      <c r="E1" s="1"/>
      <c r="F1" s="1"/>
      <c r="G1" s="1"/>
    </row>
    <row r="2" spans="1:7" ht="21" x14ac:dyDescent="0.5">
      <c r="A2" s="24" t="s">
        <v>1</v>
      </c>
      <c r="B2" s="168" t="s">
        <v>97</v>
      </c>
      <c r="C2" s="1"/>
      <c r="D2" s="1"/>
      <c r="E2" s="1"/>
      <c r="F2" s="1"/>
    </row>
    <row r="3" spans="1:7" x14ac:dyDescent="0.35">
      <c r="A3" s="1" t="s">
        <v>85</v>
      </c>
      <c r="B3" s="1"/>
      <c r="C3" s="1"/>
      <c r="D3" s="1"/>
      <c r="E3" s="1"/>
      <c r="F3" s="1"/>
    </row>
    <row r="4" spans="1:7" x14ac:dyDescent="0.35">
      <c r="A4" s="1" t="s">
        <v>2</v>
      </c>
    </row>
    <row r="5" spans="1:7" x14ac:dyDescent="0.35">
      <c r="A5" s="1" t="s">
        <v>86</v>
      </c>
    </row>
    <row r="6" spans="1:7" x14ac:dyDescent="0.35">
      <c r="A6" s="24" t="s">
        <v>3</v>
      </c>
    </row>
    <row r="7" spans="1:7" ht="29" x14ac:dyDescent="0.35">
      <c r="B7" s="25" t="s">
        <v>84</v>
      </c>
    </row>
    <row r="8" spans="1:7" x14ac:dyDescent="0.35">
      <c r="A8" s="24" t="s">
        <v>4</v>
      </c>
    </row>
    <row r="9" spans="1:7" x14ac:dyDescent="0.35">
      <c r="A9" s="24" t="s">
        <v>87</v>
      </c>
    </row>
    <row r="10" spans="1:7" x14ac:dyDescent="0.35">
      <c r="A10" s="24" t="s">
        <v>5</v>
      </c>
      <c r="B10" s="24" t="s">
        <v>83</v>
      </c>
    </row>
    <row r="13" spans="1:7" x14ac:dyDescent="0.35">
      <c r="A13" s="24" t="s">
        <v>102</v>
      </c>
    </row>
    <row r="14" spans="1:7" x14ac:dyDescent="0.35">
      <c r="A14" s="24" t="s">
        <v>124</v>
      </c>
    </row>
    <row r="15" spans="1:7" x14ac:dyDescent="0.35">
      <c r="A15" s="24" t="s">
        <v>103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
  <sheetViews>
    <sheetView workbookViewId="0"/>
  </sheetViews>
  <sheetFormatPr defaultColWidth="9.08984375" defaultRowHeight="14.5" x14ac:dyDescent="0.35"/>
  <cols>
    <col min="1" max="1" width="3.453125" style="24" customWidth="1"/>
    <col min="2" max="2" width="167.6328125" style="24" customWidth="1"/>
    <col min="3" max="3" width="27.6328125" style="24" customWidth="1"/>
    <col min="4" max="16384" width="9.08984375" style="24"/>
  </cols>
  <sheetData>
    <row r="1" spans="1:19" ht="18.5" x14ac:dyDescent="0.45">
      <c r="B1" s="38" t="s">
        <v>38</v>
      </c>
    </row>
    <row r="3" spans="1:19" ht="58" x14ac:dyDescent="0.35">
      <c r="B3" s="25" t="s">
        <v>88</v>
      </c>
    </row>
    <row r="5" spans="1:19" s="26" customFormat="1" ht="58" x14ac:dyDescent="0.35">
      <c r="B5" s="30" t="s">
        <v>89</v>
      </c>
    </row>
    <row r="6" spans="1:19" s="26" customFormat="1" x14ac:dyDescent="0.35">
      <c r="A6" s="27"/>
      <c r="B6" s="27"/>
      <c r="C6" s="27"/>
      <c r="D6" s="27"/>
      <c r="E6" s="27"/>
      <c r="F6" s="27"/>
      <c r="G6" s="27"/>
      <c r="H6" s="27"/>
      <c r="I6" s="27"/>
      <c r="J6" s="27"/>
      <c r="K6" s="27"/>
      <c r="L6" s="27"/>
      <c r="M6" s="27"/>
      <c r="N6" s="27"/>
      <c r="O6" s="27"/>
      <c r="P6" s="27"/>
      <c r="Q6" s="27"/>
      <c r="R6" s="27"/>
      <c r="S6" s="27"/>
    </row>
    <row r="7" spans="1:19" s="26" customFormat="1" ht="29" x14ac:dyDescent="0.35">
      <c r="A7" s="27"/>
      <c r="B7" s="29" t="s">
        <v>120</v>
      </c>
      <c r="C7" s="27"/>
      <c r="D7" s="27"/>
      <c r="E7" s="27"/>
      <c r="F7" s="27"/>
      <c r="G7" s="27"/>
      <c r="H7" s="27"/>
      <c r="I7" s="27"/>
      <c r="J7" s="27"/>
      <c r="K7" s="27"/>
      <c r="L7" s="27"/>
      <c r="M7" s="27"/>
      <c r="N7" s="27"/>
      <c r="O7" s="27"/>
      <c r="P7" s="27"/>
      <c r="Q7" s="27"/>
      <c r="R7" s="27"/>
      <c r="S7" s="27"/>
    </row>
    <row r="8" spans="1:19" s="26" customFormat="1" ht="29" x14ac:dyDescent="0.35">
      <c r="A8" s="27"/>
      <c r="B8" s="29" t="s">
        <v>121</v>
      </c>
      <c r="C8" s="27"/>
      <c r="D8" s="27"/>
      <c r="E8" s="27"/>
      <c r="F8" s="27"/>
      <c r="G8" s="27"/>
      <c r="H8" s="27"/>
      <c r="I8" s="27"/>
      <c r="J8" s="27"/>
      <c r="K8" s="27"/>
      <c r="L8" s="27"/>
      <c r="M8" s="27"/>
      <c r="N8" s="27"/>
      <c r="O8" s="27"/>
      <c r="P8" s="27"/>
      <c r="Q8" s="27"/>
      <c r="R8" s="27"/>
      <c r="S8" s="27"/>
    </row>
    <row r="9" spans="1:19" s="26" customFormat="1" ht="29" x14ac:dyDescent="0.35">
      <c r="A9" s="27"/>
      <c r="B9" s="29" t="s">
        <v>122</v>
      </c>
      <c r="C9" s="27"/>
      <c r="D9" s="27"/>
      <c r="E9" s="27"/>
      <c r="F9" s="27"/>
      <c r="G9" s="27"/>
      <c r="H9" s="27"/>
      <c r="I9" s="27"/>
      <c r="J9" s="27"/>
      <c r="K9" s="27"/>
      <c r="L9" s="27"/>
      <c r="M9" s="27"/>
      <c r="N9" s="27"/>
      <c r="O9" s="27"/>
      <c r="P9" s="27"/>
      <c r="Q9" s="27"/>
      <c r="R9" s="27"/>
      <c r="S9" s="27"/>
    </row>
    <row r="10" spans="1:19" s="26" customFormat="1" x14ac:dyDescent="0.35">
      <c r="A10" s="27"/>
      <c r="B10" s="29"/>
      <c r="C10" s="27"/>
      <c r="D10" s="27"/>
      <c r="E10" s="27"/>
      <c r="F10" s="27"/>
      <c r="G10" s="27"/>
      <c r="H10" s="27"/>
      <c r="I10" s="27"/>
      <c r="J10" s="27"/>
      <c r="K10" s="27"/>
      <c r="L10" s="27"/>
      <c r="M10" s="27"/>
      <c r="N10" s="27"/>
      <c r="O10" s="27"/>
      <c r="P10" s="27"/>
      <c r="Q10" s="27"/>
      <c r="R10" s="27"/>
      <c r="S10" s="27"/>
    </row>
    <row r="11" spans="1:19" s="26" customFormat="1" ht="29" x14ac:dyDescent="0.35">
      <c r="A11" s="27"/>
      <c r="B11" s="29" t="s">
        <v>123</v>
      </c>
      <c r="C11" s="27"/>
      <c r="D11" s="27"/>
      <c r="E11" s="27"/>
      <c r="F11" s="27"/>
      <c r="G11" s="27"/>
      <c r="H11" s="27"/>
      <c r="I11" s="27"/>
      <c r="J11" s="27"/>
      <c r="K11" s="27"/>
      <c r="L11" s="27"/>
      <c r="M11" s="27"/>
      <c r="N11" s="27"/>
      <c r="O11" s="27"/>
      <c r="P11" s="27"/>
      <c r="Q11" s="27"/>
      <c r="R11" s="27"/>
      <c r="S11" s="27"/>
    </row>
    <row r="12" spans="1:19" s="26" customFormat="1" x14ac:dyDescent="0.35">
      <c r="A12" s="27"/>
      <c r="B12" s="27"/>
      <c r="C12" s="27"/>
      <c r="D12" s="27"/>
      <c r="E12" s="27"/>
      <c r="F12" s="27"/>
      <c r="G12" s="27"/>
      <c r="H12" s="27"/>
      <c r="I12" s="27"/>
      <c r="J12" s="27"/>
      <c r="K12" s="27"/>
      <c r="L12" s="27"/>
      <c r="M12" s="27"/>
      <c r="N12" s="27"/>
      <c r="O12" s="27"/>
      <c r="P12" s="27"/>
      <c r="Q12" s="27"/>
      <c r="R12" s="27"/>
      <c r="S12" s="27"/>
    </row>
    <row r="13" spans="1:19" s="26" customFormat="1" x14ac:dyDescent="0.35">
      <c r="A13" s="27"/>
      <c r="B13" s="27"/>
      <c r="C13" s="27"/>
      <c r="D13" s="27"/>
      <c r="E13" s="27"/>
      <c r="F13" s="27"/>
      <c r="G13" s="27"/>
      <c r="H13" s="27"/>
      <c r="I13" s="27"/>
      <c r="J13" s="27"/>
      <c r="K13" s="27"/>
      <c r="L13" s="27"/>
      <c r="M13" s="27"/>
      <c r="N13" s="27"/>
      <c r="O13" s="27"/>
      <c r="P13" s="27"/>
      <c r="Q13" s="27"/>
      <c r="R13" s="27"/>
      <c r="S13" s="2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11"/>
  <sheetViews>
    <sheetView zoomScaleNormal="100" workbookViewId="0"/>
  </sheetViews>
  <sheetFormatPr defaultColWidth="9.08984375" defaultRowHeight="14.5" x14ac:dyDescent="0.35"/>
  <cols>
    <col min="1" max="1" width="23.36328125" style="24" customWidth="1"/>
    <col min="2" max="2" width="18.36328125" style="24" customWidth="1"/>
    <col min="3" max="3" width="17.90625" style="24" customWidth="1"/>
    <col min="4" max="5" width="17.453125" style="24" customWidth="1"/>
    <col min="6" max="6" width="18.36328125" style="24" customWidth="1"/>
    <col min="7" max="7" width="16.6328125" style="24" customWidth="1"/>
    <col min="8" max="8" width="15.6328125" style="24" customWidth="1"/>
    <col min="9" max="9" width="14.54296875" style="24" customWidth="1"/>
    <col min="10" max="11" width="14.81640625" style="24" customWidth="1"/>
    <col min="12" max="12" width="17.90625" style="24" customWidth="1"/>
    <col min="13" max="13" width="12.453125" style="24" customWidth="1"/>
    <col min="14" max="14" width="14.90625" style="24" customWidth="1"/>
    <col min="15" max="15" width="14.36328125" style="24" customWidth="1"/>
    <col min="16" max="16" width="15.54296875" style="24" customWidth="1"/>
    <col min="17" max="17" width="16.90625" style="24" customWidth="1"/>
    <col min="18" max="18" width="9.08984375" style="24"/>
    <col min="19" max="19" width="13.453125" style="24" customWidth="1"/>
    <col min="20" max="21" width="9.08984375" style="24"/>
    <col min="22" max="22" width="13.36328125" style="24" customWidth="1"/>
    <col min="23" max="23" width="14.08984375" style="24" customWidth="1"/>
    <col min="24" max="24" width="10.90625" style="24" customWidth="1"/>
    <col min="25" max="25" width="12" style="24" customWidth="1"/>
    <col min="26" max="26" width="9.08984375" style="24"/>
    <col min="27" max="27" width="10.6328125" style="24" customWidth="1"/>
    <col min="28" max="28" width="12" style="24" customWidth="1"/>
    <col min="29" max="29" width="9.26953125" style="24" customWidth="1"/>
    <col min="30" max="30" width="8.453125" style="24" customWidth="1"/>
    <col min="31" max="16384" width="9.08984375" style="24"/>
  </cols>
  <sheetData>
    <row r="1" spans="1:16" ht="18.5" x14ac:dyDescent="0.45">
      <c r="A1" s="37" t="s">
        <v>6</v>
      </c>
    </row>
    <row r="3" spans="1:16" x14ac:dyDescent="0.35">
      <c r="A3" s="24" t="s">
        <v>105</v>
      </c>
    </row>
    <row r="4" spans="1:16" ht="15" thickBot="1" x14ac:dyDescent="0.4"/>
    <row r="5" spans="1:16" ht="15" thickBot="1" x14ac:dyDescent="0.4">
      <c r="A5" s="43"/>
      <c r="B5" s="39" t="s">
        <v>7</v>
      </c>
      <c r="C5" s="40" t="s">
        <v>8</v>
      </c>
      <c r="D5" s="40" t="s">
        <v>9</v>
      </c>
      <c r="E5" s="40" t="s">
        <v>10</v>
      </c>
      <c r="F5" s="41" t="s">
        <v>11</v>
      </c>
    </row>
    <row r="6" spans="1:16" x14ac:dyDescent="0.35">
      <c r="A6" s="44" t="s">
        <v>90</v>
      </c>
      <c r="B6" s="46">
        <v>5017546</v>
      </c>
      <c r="C6" s="47">
        <v>53310950</v>
      </c>
      <c r="D6" s="47">
        <v>69747440</v>
      </c>
      <c r="E6" s="47">
        <v>21469604</v>
      </c>
      <c r="F6" s="48">
        <v>149545540</v>
      </c>
      <c r="G6" s="36"/>
    </row>
    <row r="7" spans="1:16" ht="15" thickBot="1" x14ac:dyDescent="0.4">
      <c r="A7" s="45" t="s">
        <v>92</v>
      </c>
      <c r="B7" s="49">
        <v>22.227749435680302</v>
      </c>
      <c r="C7" s="33">
        <v>15.713245428190643</v>
      </c>
      <c r="D7" s="33">
        <v>15.729272470358771</v>
      </c>
      <c r="E7" s="33">
        <v>13.034947781989832</v>
      </c>
      <c r="F7" s="50">
        <v>15.5547831887196</v>
      </c>
    </row>
    <row r="13" spans="1:16" x14ac:dyDescent="0.35">
      <c r="A13" s="24" t="s">
        <v>104</v>
      </c>
    </row>
    <row r="14" spans="1:16" ht="15" thickBot="1" x14ac:dyDescent="0.4"/>
    <row r="15" spans="1:16" ht="15" thickBot="1" x14ac:dyDescent="0.4">
      <c r="A15" s="2" t="s">
        <v>75</v>
      </c>
      <c r="B15" s="3" t="s">
        <v>76</v>
      </c>
      <c r="C15" s="4"/>
      <c r="D15" s="4"/>
      <c r="E15" s="2" t="s">
        <v>77</v>
      </c>
      <c r="F15" s="5" t="s">
        <v>76</v>
      </c>
      <c r="G15" s="5"/>
      <c r="H15" s="4"/>
      <c r="I15" s="2" t="s">
        <v>78</v>
      </c>
      <c r="J15" s="3" t="s">
        <v>76</v>
      </c>
      <c r="K15" s="5"/>
      <c r="L15" s="4"/>
      <c r="M15" s="2" t="s">
        <v>79</v>
      </c>
      <c r="N15" s="3" t="s">
        <v>76</v>
      </c>
      <c r="O15" s="5"/>
      <c r="P15" s="4"/>
    </row>
    <row r="16" spans="1:16" ht="36" customHeight="1" thickBot="1" x14ac:dyDescent="0.4">
      <c r="A16" s="6" t="s">
        <v>39</v>
      </c>
      <c r="B16" s="6" t="s">
        <v>80</v>
      </c>
      <c r="C16" s="6" t="s">
        <v>81</v>
      </c>
      <c r="D16" s="7" t="s">
        <v>82</v>
      </c>
      <c r="E16" s="6" t="s">
        <v>39</v>
      </c>
      <c r="F16" s="6" t="s">
        <v>80</v>
      </c>
      <c r="G16" s="6" t="s">
        <v>81</v>
      </c>
      <c r="H16" s="7" t="s">
        <v>82</v>
      </c>
      <c r="I16" s="6" t="s">
        <v>39</v>
      </c>
      <c r="J16" s="6" t="s">
        <v>80</v>
      </c>
      <c r="K16" s="6" t="s">
        <v>81</v>
      </c>
      <c r="L16" s="7" t="s">
        <v>82</v>
      </c>
      <c r="M16" s="7" t="s">
        <v>39</v>
      </c>
      <c r="N16" s="6" t="s">
        <v>80</v>
      </c>
      <c r="O16" s="6" t="s">
        <v>81</v>
      </c>
      <c r="P16" s="7" t="s">
        <v>82</v>
      </c>
    </row>
    <row r="17" spans="1:16" x14ac:dyDescent="0.35">
      <c r="A17" s="55">
        <v>1</v>
      </c>
      <c r="B17" s="51">
        <v>235.66</v>
      </c>
      <c r="C17" s="10">
        <v>2.8100000000000023</v>
      </c>
      <c r="D17" s="11">
        <v>1.2067854842173098E-2</v>
      </c>
      <c r="E17" s="55">
        <v>1</v>
      </c>
      <c r="F17" s="51">
        <v>240.38</v>
      </c>
      <c r="G17" s="10">
        <v>3.4699999999999989</v>
      </c>
      <c r="H17" s="11">
        <v>1.4646912329576711E-2</v>
      </c>
      <c r="I17" s="55">
        <v>1</v>
      </c>
      <c r="J17" s="51">
        <v>395.59</v>
      </c>
      <c r="K17" s="10">
        <v>8.7699999999999818</v>
      </c>
      <c r="L17" s="11">
        <v>2.2672043844682133E-2</v>
      </c>
      <c r="M17" s="55">
        <v>1</v>
      </c>
      <c r="N17" s="51">
        <v>390.69</v>
      </c>
      <c r="O17" s="8">
        <v>-35.69</v>
      </c>
      <c r="P17" s="9">
        <v>-8.370467657957692E-2</v>
      </c>
    </row>
    <row r="18" spans="1:16" x14ac:dyDescent="0.35">
      <c r="A18" s="56">
        <v>2</v>
      </c>
      <c r="B18" s="52">
        <v>226.65</v>
      </c>
      <c r="C18" s="14">
        <v>-9.0099999999999909</v>
      </c>
      <c r="D18" s="15">
        <v>-3.823304761096491E-2</v>
      </c>
      <c r="E18" s="56">
        <v>2</v>
      </c>
      <c r="F18" s="52">
        <v>241.59</v>
      </c>
      <c r="G18" s="12">
        <v>1.210000000000008</v>
      </c>
      <c r="H18" s="13">
        <v>5.0336966469757272E-3</v>
      </c>
      <c r="I18" s="56">
        <v>2</v>
      </c>
      <c r="J18" s="52">
        <v>406.11</v>
      </c>
      <c r="K18" s="12">
        <v>10.520000000000039</v>
      </c>
      <c r="L18" s="13">
        <v>2.6593189918855398E-2</v>
      </c>
      <c r="M18" s="60">
        <v>2</v>
      </c>
      <c r="N18" s="58">
        <v>426.03</v>
      </c>
      <c r="O18" s="18">
        <v>35.339999999999975</v>
      </c>
      <c r="P18" s="19">
        <v>9.0455348230054522E-2</v>
      </c>
    </row>
    <row r="19" spans="1:16" x14ac:dyDescent="0.35">
      <c r="A19" s="56">
        <v>3</v>
      </c>
      <c r="B19" s="52">
        <v>210.5</v>
      </c>
      <c r="C19" s="14">
        <v>-16.150000000000006</v>
      </c>
      <c r="D19" s="15">
        <v>-7.1255239355834998E-2</v>
      </c>
      <c r="E19" s="56">
        <v>3</v>
      </c>
      <c r="F19" s="52">
        <v>253.21</v>
      </c>
      <c r="G19" s="12">
        <v>11.620000000000005</v>
      </c>
      <c r="H19" s="13">
        <v>4.8098017302040663E-2</v>
      </c>
      <c r="I19" s="56">
        <v>3</v>
      </c>
      <c r="J19" s="52">
        <v>360.35</v>
      </c>
      <c r="K19" s="14">
        <v>-45.759999999999991</v>
      </c>
      <c r="L19" s="15">
        <v>-0.11267883085863428</v>
      </c>
      <c r="M19" s="60">
        <v>3</v>
      </c>
      <c r="N19" s="58">
        <v>396.21</v>
      </c>
      <c r="O19" s="16">
        <v>-29.819999999999993</v>
      </c>
      <c r="P19" s="17">
        <v>-6.9995070769664047E-2</v>
      </c>
    </row>
    <row r="20" spans="1:16" x14ac:dyDescent="0.35">
      <c r="A20" s="56">
        <v>4</v>
      </c>
      <c r="B20" s="52">
        <v>212.37</v>
      </c>
      <c r="C20" s="12">
        <v>1.8700000000000045</v>
      </c>
      <c r="D20" s="13">
        <v>8.8836104513063674E-3</v>
      </c>
      <c r="E20" s="56">
        <v>4</v>
      </c>
      <c r="F20" s="52">
        <v>237.14</v>
      </c>
      <c r="G20" s="14">
        <v>-16.070000000000022</v>
      </c>
      <c r="H20" s="15">
        <v>-6.3465108013111782E-2</v>
      </c>
      <c r="I20" s="56">
        <v>4</v>
      </c>
      <c r="J20" s="52">
        <v>383.09</v>
      </c>
      <c r="K20" s="12">
        <v>22.739999999999952</v>
      </c>
      <c r="L20" s="13">
        <v>6.3105314277785318E-2</v>
      </c>
      <c r="M20" s="60">
        <v>4</v>
      </c>
      <c r="N20" s="58">
        <v>397.93</v>
      </c>
      <c r="O20" s="18">
        <v>1.7200000000000273</v>
      </c>
      <c r="P20" s="19">
        <v>4.3411322278590347E-3</v>
      </c>
    </row>
    <row r="21" spans="1:16" x14ac:dyDescent="0.35">
      <c r="A21" s="56">
        <v>5</v>
      </c>
      <c r="B21" s="52">
        <v>210.38</v>
      </c>
      <c r="C21" s="14">
        <v>-1.9900000000000091</v>
      </c>
      <c r="D21" s="15">
        <v>-9.3704383858360663E-3</v>
      </c>
      <c r="E21" s="56">
        <v>5</v>
      </c>
      <c r="F21" s="52">
        <v>242.47</v>
      </c>
      <c r="G21" s="12">
        <v>5.3300000000000125</v>
      </c>
      <c r="H21" s="13">
        <v>2.247617441173988E-2</v>
      </c>
      <c r="I21" s="56">
        <v>5</v>
      </c>
      <c r="J21" s="52">
        <v>401.23</v>
      </c>
      <c r="K21" s="12">
        <v>18.140000000000043</v>
      </c>
      <c r="L21" s="13">
        <v>4.7351797227805692E-2</v>
      </c>
      <c r="M21" s="60">
        <v>5</v>
      </c>
      <c r="N21" s="58">
        <v>408.45</v>
      </c>
      <c r="O21" s="18">
        <v>10.519999999999982</v>
      </c>
      <c r="P21" s="19">
        <v>2.6436810494308016E-2</v>
      </c>
    </row>
    <row r="22" spans="1:16" x14ac:dyDescent="0.35">
      <c r="A22" s="56">
        <v>6</v>
      </c>
      <c r="B22" s="52">
        <v>211.82</v>
      </c>
      <c r="C22" s="12">
        <v>1.4399999999999977</v>
      </c>
      <c r="D22" s="13">
        <v>6.8447571061887036E-3</v>
      </c>
      <c r="E22" s="56">
        <v>6</v>
      </c>
      <c r="F22" s="52">
        <v>239.54</v>
      </c>
      <c r="G22" s="14">
        <v>-2.9300000000000068</v>
      </c>
      <c r="H22" s="15">
        <v>-1.2083969150822771E-2</v>
      </c>
      <c r="I22" s="56">
        <v>6</v>
      </c>
      <c r="J22" s="52">
        <v>393.39</v>
      </c>
      <c r="K22" s="14">
        <v>-7.8400000000000318</v>
      </c>
      <c r="L22" s="15">
        <v>-1.9539914762106592E-2</v>
      </c>
      <c r="M22" s="60">
        <v>6</v>
      </c>
      <c r="N22" s="58">
        <v>412.59</v>
      </c>
      <c r="O22" s="18">
        <v>4.1399999999999864</v>
      </c>
      <c r="P22" s="19">
        <v>1.0135879544619808E-2</v>
      </c>
    </row>
    <row r="23" spans="1:16" x14ac:dyDescent="0.35">
      <c r="A23" s="56">
        <v>7</v>
      </c>
      <c r="B23" s="52">
        <v>228.66</v>
      </c>
      <c r="C23" s="12">
        <v>16.840000000000003</v>
      </c>
      <c r="D23" s="13">
        <v>7.9501463506751024E-2</v>
      </c>
      <c r="E23" s="56">
        <v>7</v>
      </c>
      <c r="F23" s="52">
        <v>239.86</v>
      </c>
      <c r="G23" s="12">
        <v>0.3200000000000216</v>
      </c>
      <c r="H23" s="13">
        <v>1.3358937964431661E-3</v>
      </c>
      <c r="I23" s="56">
        <v>7</v>
      </c>
      <c r="J23" s="52">
        <v>411.29</v>
      </c>
      <c r="K23" s="12">
        <v>17.900000000000034</v>
      </c>
      <c r="L23" s="13">
        <v>4.550191921502833E-2</v>
      </c>
      <c r="M23" s="60">
        <v>7</v>
      </c>
      <c r="N23" s="58">
        <v>409.31</v>
      </c>
      <c r="O23" s="16">
        <v>-3.2799999999999727</v>
      </c>
      <c r="P23" s="17">
        <v>-7.9497806539178262E-3</v>
      </c>
    </row>
    <row r="24" spans="1:16" x14ac:dyDescent="0.35">
      <c r="A24" s="56">
        <v>8</v>
      </c>
      <c r="B24" s="52">
        <v>228.73</v>
      </c>
      <c r="C24" s="12">
        <v>6.9999999999993179E-2</v>
      </c>
      <c r="D24" s="13">
        <v>3.0613137409241098E-4</v>
      </c>
      <c r="E24" s="56">
        <v>8</v>
      </c>
      <c r="F24" s="52">
        <v>241.68</v>
      </c>
      <c r="G24" s="12">
        <v>1.8199999999999932</v>
      </c>
      <c r="H24" s="13">
        <v>7.5877595263904585E-3</v>
      </c>
      <c r="I24" s="56">
        <v>8</v>
      </c>
      <c r="J24" s="52">
        <v>398.12</v>
      </c>
      <c r="K24" s="14">
        <v>-13.170000000000016</v>
      </c>
      <c r="L24" s="15">
        <v>-3.2021201585256232E-2</v>
      </c>
      <c r="M24" s="60">
        <v>8</v>
      </c>
      <c r="N24" s="42">
        <v>423.45</v>
      </c>
      <c r="O24" s="31">
        <v>14.139999999999986</v>
      </c>
      <c r="P24" s="32">
        <v>3.4545943172656468E-2</v>
      </c>
    </row>
    <row r="25" spans="1:16" x14ac:dyDescent="0.35">
      <c r="A25" s="56">
        <v>9</v>
      </c>
      <c r="B25" s="52">
        <v>234.57</v>
      </c>
      <c r="C25" s="12">
        <v>5.8400000000000034</v>
      </c>
      <c r="D25" s="13">
        <v>2.5532286975910479E-2</v>
      </c>
      <c r="E25" s="56">
        <v>9</v>
      </c>
      <c r="F25" s="52">
        <v>240.29</v>
      </c>
      <c r="G25" s="14">
        <v>-1.3900000000000148</v>
      </c>
      <c r="H25" s="15">
        <v>-5.7514068189341572E-3</v>
      </c>
      <c r="I25" s="56">
        <v>9</v>
      </c>
      <c r="J25" s="52">
        <v>399.93</v>
      </c>
      <c r="K25" s="12">
        <v>1.8100000000000023</v>
      </c>
      <c r="L25" s="13">
        <v>4.5463679292676584E-3</v>
      </c>
      <c r="M25" s="56">
        <v>9</v>
      </c>
      <c r="N25" s="42">
        <v>422.93</v>
      </c>
      <c r="O25" s="14">
        <v>-0.51999999999998181</v>
      </c>
      <c r="P25" s="15">
        <v>-1.2280080292832452E-3</v>
      </c>
    </row>
    <row r="26" spans="1:16" x14ac:dyDescent="0.35">
      <c r="A26" s="56">
        <v>10</v>
      </c>
      <c r="B26" s="52">
        <v>234.52</v>
      </c>
      <c r="C26" s="14">
        <v>-4.9999999999982947E-2</v>
      </c>
      <c r="D26" s="15">
        <v>-2.1315598755167198E-4</v>
      </c>
      <c r="E26" s="56">
        <v>10</v>
      </c>
      <c r="F26" s="52">
        <v>235.22</v>
      </c>
      <c r="G26" s="14">
        <v>-5.0699999999999932</v>
      </c>
      <c r="H26" s="15">
        <v>-2.1099504765075494E-2</v>
      </c>
      <c r="I26" s="56">
        <v>10</v>
      </c>
      <c r="J26" s="52">
        <v>401.58</v>
      </c>
      <c r="K26" s="12">
        <v>1.6499999999999773</v>
      </c>
      <c r="L26" s="13">
        <v>4.1257220013501961E-3</v>
      </c>
      <c r="M26" s="56">
        <v>10</v>
      </c>
      <c r="N26" s="42">
        <v>429.83</v>
      </c>
      <c r="O26" s="12">
        <v>6.8999999999999773</v>
      </c>
      <c r="P26" s="13">
        <v>1.6314756579102863E-2</v>
      </c>
    </row>
    <row r="27" spans="1:16" x14ac:dyDescent="0.35">
      <c r="A27" s="56">
        <v>11</v>
      </c>
      <c r="B27" s="52">
        <v>233.13</v>
      </c>
      <c r="C27" s="14">
        <v>-1.3900000000000148</v>
      </c>
      <c r="D27" s="15">
        <v>-5.9269998294388948E-3</v>
      </c>
      <c r="E27" s="56">
        <v>11</v>
      </c>
      <c r="F27" s="52">
        <v>243.7</v>
      </c>
      <c r="G27" s="12">
        <v>8.4799999999999898</v>
      </c>
      <c r="H27" s="13">
        <v>3.6051356177195792E-2</v>
      </c>
      <c r="I27" s="56">
        <v>11</v>
      </c>
      <c r="J27" s="52">
        <v>397.29</v>
      </c>
      <c r="K27" s="14">
        <v>-4.2899999999999636</v>
      </c>
      <c r="L27" s="15">
        <v>-1.06828029284326E-2</v>
      </c>
      <c r="M27" s="56">
        <v>11</v>
      </c>
      <c r="N27" s="42">
        <v>394.66</v>
      </c>
      <c r="O27" s="14">
        <v>-35.169999999999959</v>
      </c>
      <c r="P27" s="15">
        <v>-8.1823046320638304E-2</v>
      </c>
    </row>
    <row r="28" spans="1:16" x14ac:dyDescent="0.35">
      <c r="A28" s="56">
        <v>12</v>
      </c>
      <c r="B28" s="52">
        <v>235.73</v>
      </c>
      <c r="C28" s="12">
        <v>2.5999999999999943</v>
      </c>
      <c r="D28" s="13">
        <v>1.1152575816068211E-2</v>
      </c>
      <c r="E28" s="56">
        <v>12</v>
      </c>
      <c r="F28" s="52">
        <v>239.09</v>
      </c>
      <c r="G28" s="14">
        <v>-4.6099999999999852</v>
      </c>
      <c r="H28" s="15">
        <v>-1.8916700861715152E-2</v>
      </c>
      <c r="I28" s="56">
        <v>12</v>
      </c>
      <c r="J28" s="52">
        <v>401.01</v>
      </c>
      <c r="K28" s="12">
        <v>3.7199999999999704</v>
      </c>
      <c r="L28" s="13">
        <v>9.3634372876236771E-3</v>
      </c>
      <c r="M28" s="56">
        <v>12</v>
      </c>
      <c r="N28" s="42">
        <v>422.41</v>
      </c>
      <c r="O28" s="12">
        <v>27.75</v>
      </c>
      <c r="P28" s="13">
        <v>7.0313687731211605E-2</v>
      </c>
    </row>
    <row r="29" spans="1:16" x14ac:dyDescent="0.35">
      <c r="A29" s="56">
        <v>13</v>
      </c>
      <c r="B29" s="52">
        <v>236.07</v>
      </c>
      <c r="C29" s="12">
        <v>0.34000000000000341</v>
      </c>
      <c r="D29" s="13">
        <v>1.4423280872184474E-3</v>
      </c>
      <c r="E29" s="56">
        <v>13</v>
      </c>
      <c r="F29" s="52">
        <v>237.25</v>
      </c>
      <c r="G29" s="14">
        <v>-1.8400000000000034</v>
      </c>
      <c r="H29" s="15">
        <v>-7.6958467522690865E-3</v>
      </c>
      <c r="I29" s="56">
        <v>13</v>
      </c>
      <c r="J29" s="52">
        <v>390.54</v>
      </c>
      <c r="K29" s="14">
        <v>-10.46999999999997</v>
      </c>
      <c r="L29" s="15">
        <v>-2.6109074586668557E-2</v>
      </c>
      <c r="M29" s="56">
        <v>13</v>
      </c>
      <c r="N29" s="42">
        <v>421.9</v>
      </c>
      <c r="O29" s="14">
        <v>-0.51000000000004775</v>
      </c>
      <c r="P29" s="15">
        <v>-1.2073577803557445E-3</v>
      </c>
    </row>
    <row r="30" spans="1:16" x14ac:dyDescent="0.35">
      <c r="A30" s="56">
        <v>14</v>
      </c>
      <c r="B30" s="52">
        <v>234.43</v>
      </c>
      <c r="C30" s="14">
        <v>-1.6399999999999864</v>
      </c>
      <c r="D30" s="15">
        <v>-6.9470919642478091E-3</v>
      </c>
      <c r="E30" s="56">
        <v>14</v>
      </c>
      <c r="F30" s="52">
        <v>237.78</v>
      </c>
      <c r="G30" s="12">
        <v>0.53000000000000114</v>
      </c>
      <c r="H30" s="13">
        <v>2.2339304531084903E-3</v>
      </c>
      <c r="I30" s="56">
        <v>14</v>
      </c>
      <c r="J30" s="53">
        <v>402.72</v>
      </c>
      <c r="K30" s="12">
        <v>12.180000000000007</v>
      </c>
      <c r="L30" s="13">
        <v>3.1187586418804703E-2</v>
      </c>
      <c r="M30" s="56">
        <v>14</v>
      </c>
      <c r="N30" s="42">
        <v>418.1</v>
      </c>
      <c r="O30" s="14">
        <v>-3.7999999999999545</v>
      </c>
      <c r="P30" s="15">
        <v>-9.006873666745574E-3</v>
      </c>
    </row>
    <row r="31" spans="1:16" x14ac:dyDescent="0.35">
      <c r="A31" s="56">
        <v>15</v>
      </c>
      <c r="B31" s="52">
        <v>238.3</v>
      </c>
      <c r="C31" s="12">
        <v>3.8700000000000045</v>
      </c>
      <c r="D31" s="13">
        <v>1.6508126093076836E-2</v>
      </c>
      <c r="E31" s="56">
        <v>15</v>
      </c>
      <c r="F31" s="52">
        <v>240.04</v>
      </c>
      <c r="G31" s="12">
        <v>2.2599999999999909</v>
      </c>
      <c r="H31" s="13">
        <v>9.5045840693077643E-3</v>
      </c>
      <c r="I31" s="56">
        <v>15</v>
      </c>
      <c r="J31" s="53">
        <v>383.13</v>
      </c>
      <c r="K31" s="14">
        <v>-19.590000000000032</v>
      </c>
      <c r="L31" s="15">
        <v>-4.8644219308700887E-2</v>
      </c>
      <c r="M31" s="56">
        <v>15</v>
      </c>
      <c r="N31" s="42">
        <v>419.14</v>
      </c>
      <c r="O31" s="12">
        <v>1.0399999999999636</v>
      </c>
      <c r="P31" s="13">
        <v>2.4874431954076126E-3</v>
      </c>
    </row>
    <row r="32" spans="1:16" x14ac:dyDescent="0.35">
      <c r="A32" s="56">
        <v>16</v>
      </c>
      <c r="B32" s="52">
        <v>234.08</v>
      </c>
      <c r="C32" s="14">
        <v>-4.2199999999999989</v>
      </c>
      <c r="D32" s="15">
        <v>-1.7708770457406597E-2</v>
      </c>
      <c r="E32" s="56">
        <v>16</v>
      </c>
      <c r="F32" s="53">
        <v>227.24</v>
      </c>
      <c r="G32" s="14">
        <v>-12.799999999999983</v>
      </c>
      <c r="H32" s="15">
        <v>-5.3324445925678976E-2</v>
      </c>
      <c r="I32" s="56">
        <v>16</v>
      </c>
      <c r="J32" s="53">
        <v>397.47</v>
      </c>
      <c r="K32" s="12">
        <v>14.340000000000032</v>
      </c>
      <c r="L32" s="13">
        <v>3.7428549056456095E-2</v>
      </c>
      <c r="M32" s="56">
        <v>16</v>
      </c>
      <c r="N32" s="42">
        <v>419.14</v>
      </c>
      <c r="O32" s="12">
        <v>0</v>
      </c>
      <c r="P32" s="13">
        <v>0</v>
      </c>
    </row>
    <row r="33" spans="1:16" x14ac:dyDescent="0.35">
      <c r="A33" s="56">
        <v>17</v>
      </c>
      <c r="B33" s="52">
        <v>232.11</v>
      </c>
      <c r="C33" s="14">
        <v>-1.9699999999999989</v>
      </c>
      <c r="D33" s="15">
        <v>-8.4159261790840434E-3</v>
      </c>
      <c r="E33" s="56">
        <v>17</v>
      </c>
      <c r="F33" s="52">
        <v>233.6</v>
      </c>
      <c r="G33" s="12">
        <v>6.3599999999999852</v>
      </c>
      <c r="H33" s="13">
        <v>2.7988030276359765E-2</v>
      </c>
      <c r="I33" s="56">
        <v>17</v>
      </c>
      <c r="J33" s="53">
        <v>392.45</v>
      </c>
      <c r="K33" s="14">
        <v>-5.0200000000000387</v>
      </c>
      <c r="L33" s="15">
        <v>-1.2629884016403858E-2</v>
      </c>
      <c r="M33" s="56">
        <v>17</v>
      </c>
      <c r="N33" s="42">
        <v>426.38</v>
      </c>
      <c r="O33" s="12">
        <v>7.2400000000000091</v>
      </c>
      <c r="P33" s="13">
        <v>1.7273464713460918E-2</v>
      </c>
    </row>
    <row r="34" spans="1:16" x14ac:dyDescent="0.35">
      <c r="A34" s="56">
        <v>18</v>
      </c>
      <c r="B34" s="52">
        <v>229.63</v>
      </c>
      <c r="C34" s="14">
        <v>-2.4800000000000182</v>
      </c>
      <c r="D34" s="15">
        <v>-1.068458920339499E-2</v>
      </c>
      <c r="E34" s="56">
        <v>18</v>
      </c>
      <c r="F34" s="53">
        <v>237.99</v>
      </c>
      <c r="G34" s="12">
        <v>4.3900000000000148</v>
      </c>
      <c r="H34" s="13">
        <v>1.879280821917817E-2</v>
      </c>
      <c r="I34" s="56">
        <v>18</v>
      </c>
      <c r="J34" s="53">
        <v>394.95</v>
      </c>
      <c r="K34" s="12">
        <v>2.5</v>
      </c>
      <c r="L34" s="13">
        <v>6.3702382469104091E-3</v>
      </c>
      <c r="M34" s="56">
        <v>18</v>
      </c>
      <c r="N34" s="42">
        <v>426.72</v>
      </c>
      <c r="O34" s="12">
        <v>0.34000000000003183</v>
      </c>
      <c r="P34" s="13">
        <v>7.9741076035477754E-4</v>
      </c>
    </row>
    <row r="35" spans="1:16" x14ac:dyDescent="0.35">
      <c r="A35" s="56">
        <v>19</v>
      </c>
      <c r="B35" s="53">
        <v>234.63</v>
      </c>
      <c r="C35" s="12">
        <v>5</v>
      </c>
      <c r="D35" s="13">
        <v>2.1774158428776724E-2</v>
      </c>
      <c r="E35" s="56">
        <v>19</v>
      </c>
      <c r="F35" s="52">
        <v>238.62</v>
      </c>
      <c r="G35" s="12">
        <v>0.62999999999999545</v>
      </c>
      <c r="H35" s="13">
        <v>2.6471700491617067E-3</v>
      </c>
      <c r="I35" s="56">
        <v>19</v>
      </c>
      <c r="J35" s="53">
        <v>398.97</v>
      </c>
      <c r="K35" s="12">
        <v>4.0200000000000387</v>
      </c>
      <c r="L35" s="13">
        <v>1.0178503608051725E-2</v>
      </c>
      <c r="M35" s="56">
        <v>19</v>
      </c>
      <c r="N35" s="42">
        <v>413.28</v>
      </c>
      <c r="O35" s="14">
        <v>-13.440000000000055</v>
      </c>
      <c r="P35" s="15">
        <v>-3.149606299212615E-2</v>
      </c>
    </row>
    <row r="36" spans="1:16" x14ac:dyDescent="0.35">
      <c r="A36" s="56">
        <v>20</v>
      </c>
      <c r="B36" s="53">
        <v>232.54</v>
      </c>
      <c r="C36" s="14">
        <v>-2.0900000000000034</v>
      </c>
      <c r="D36" s="15">
        <v>-8.907641819034251E-3</v>
      </c>
      <c r="E36" s="56">
        <v>20</v>
      </c>
      <c r="F36" s="53">
        <v>226.01</v>
      </c>
      <c r="G36" s="14">
        <v>-12.610000000000014</v>
      </c>
      <c r="H36" s="15">
        <v>-5.2845528455284563E-2</v>
      </c>
      <c r="I36" s="56">
        <v>20</v>
      </c>
      <c r="J36" s="53">
        <v>393.82</v>
      </c>
      <c r="K36" s="14">
        <v>-5.1500000000000341</v>
      </c>
      <c r="L36" s="15">
        <v>-1.2908238714690379E-2</v>
      </c>
      <c r="M36" s="56">
        <v>20</v>
      </c>
      <c r="N36" s="42">
        <v>403.1</v>
      </c>
      <c r="O36" s="14">
        <v>-10.17999999999995</v>
      </c>
      <c r="P36" s="15">
        <v>-2.4632210607820282E-2</v>
      </c>
    </row>
    <row r="37" spans="1:16" x14ac:dyDescent="0.35">
      <c r="A37" s="56">
        <v>21</v>
      </c>
      <c r="B37" s="53">
        <v>231.64</v>
      </c>
      <c r="C37" s="14">
        <v>-0.90000000000000568</v>
      </c>
      <c r="D37" s="15">
        <v>-3.8703018835469782E-3</v>
      </c>
      <c r="E37" s="56">
        <v>21</v>
      </c>
      <c r="F37" s="52">
        <v>230.74</v>
      </c>
      <c r="G37" s="12">
        <v>4.7300000000000182</v>
      </c>
      <c r="H37" s="13">
        <v>2.0928277509844717E-2</v>
      </c>
      <c r="I37" s="56">
        <v>21</v>
      </c>
      <c r="J37" s="53">
        <v>394.63</v>
      </c>
      <c r="K37" s="12">
        <v>0.81000000000000227</v>
      </c>
      <c r="L37" s="13">
        <v>2.0567772078614599E-3</v>
      </c>
      <c r="M37" s="56">
        <v>21</v>
      </c>
      <c r="N37" s="42">
        <v>427.93</v>
      </c>
      <c r="O37" s="12">
        <v>24.829999999999984</v>
      </c>
      <c r="P37" s="13">
        <v>6.1597618456958436E-2</v>
      </c>
    </row>
    <row r="38" spans="1:16" x14ac:dyDescent="0.35">
      <c r="A38" s="56">
        <v>22</v>
      </c>
      <c r="B38" s="53">
        <v>231.11</v>
      </c>
      <c r="C38" s="14">
        <v>-0.52999999999997272</v>
      </c>
      <c r="D38" s="15">
        <v>-2.2880331548954524E-3</v>
      </c>
      <c r="E38" s="56">
        <v>22</v>
      </c>
      <c r="F38" s="53">
        <v>231.05</v>
      </c>
      <c r="G38" s="12">
        <v>0.31000000000000227</v>
      </c>
      <c r="H38" s="13">
        <v>1.3435035104447657E-3</v>
      </c>
      <c r="I38" s="56">
        <v>22</v>
      </c>
      <c r="J38" s="53">
        <v>394.3</v>
      </c>
      <c r="K38" s="14">
        <v>-0.32999999999998408</v>
      </c>
      <c r="L38" s="15">
        <v>-8.3622633859559148E-4</v>
      </c>
      <c r="M38" s="56">
        <v>22</v>
      </c>
      <c r="N38" s="42">
        <v>410.35</v>
      </c>
      <c r="O38" s="14">
        <v>-17.579999999999984</v>
      </c>
      <c r="P38" s="15">
        <v>-4.1081485289650166E-2</v>
      </c>
    </row>
    <row r="39" spans="1:16" x14ac:dyDescent="0.35">
      <c r="A39" s="56">
        <v>23</v>
      </c>
      <c r="B39" s="53">
        <v>232.45</v>
      </c>
      <c r="C39" s="12">
        <v>1.339999999999975</v>
      </c>
      <c r="D39" s="13">
        <v>5.7981047985806722E-3</v>
      </c>
      <c r="E39" s="56">
        <v>23</v>
      </c>
      <c r="F39" s="52">
        <v>229.29</v>
      </c>
      <c r="G39" s="14">
        <v>-1.7600000000000193</v>
      </c>
      <c r="H39" s="15">
        <v>-7.6173988314218732E-3</v>
      </c>
      <c r="I39" s="56">
        <v>23</v>
      </c>
      <c r="J39" s="53">
        <v>401.26</v>
      </c>
      <c r="K39" s="12">
        <v>6.9599999999999795</v>
      </c>
      <c r="L39" s="13">
        <v>1.7651534364696797E-2</v>
      </c>
      <c r="M39" s="56">
        <v>23</v>
      </c>
      <c r="N39" s="42">
        <v>410.69</v>
      </c>
      <c r="O39" s="12">
        <v>0.33999999999997499</v>
      </c>
      <c r="P39" s="13">
        <v>8.2856098452532834E-4</v>
      </c>
    </row>
    <row r="40" spans="1:16" x14ac:dyDescent="0.35">
      <c r="A40" s="56">
        <v>24</v>
      </c>
      <c r="B40" s="53">
        <v>229.09</v>
      </c>
      <c r="C40" s="14">
        <v>-3.3599999999999852</v>
      </c>
      <c r="D40" s="15">
        <v>-1.4454721445472107E-2</v>
      </c>
      <c r="E40" s="56">
        <v>24</v>
      </c>
      <c r="F40" s="53">
        <v>231.11</v>
      </c>
      <c r="G40" s="12">
        <v>1.8200000000000216</v>
      </c>
      <c r="H40" s="13">
        <v>7.9375463386979206E-3</v>
      </c>
      <c r="I40" s="56">
        <v>24</v>
      </c>
      <c r="J40" s="53">
        <v>397.37</v>
      </c>
      <c r="K40" s="14">
        <v>-3.8899999999999864</v>
      </c>
      <c r="L40" s="15">
        <v>-9.6944624433035198E-3</v>
      </c>
      <c r="M40" s="56">
        <v>24</v>
      </c>
      <c r="N40" s="42">
        <v>400.52</v>
      </c>
      <c r="O40" s="14">
        <v>-10.170000000000016</v>
      </c>
      <c r="P40" s="15">
        <v>-2.4763203389417843E-2</v>
      </c>
    </row>
    <row r="41" spans="1:16" x14ac:dyDescent="0.35">
      <c r="A41" s="56">
        <v>25</v>
      </c>
      <c r="B41" s="53">
        <v>229.07</v>
      </c>
      <c r="C41" s="14">
        <v>-2.0000000000010232E-2</v>
      </c>
      <c r="D41" s="15">
        <v>-8.7301933737848891E-5</v>
      </c>
      <c r="E41" s="56">
        <v>25</v>
      </c>
      <c r="F41" s="52">
        <v>237.89</v>
      </c>
      <c r="G41" s="12">
        <v>6.7799999999999727</v>
      </c>
      <c r="H41" s="13">
        <v>2.9336679503266794E-2</v>
      </c>
      <c r="I41" s="56">
        <v>25</v>
      </c>
      <c r="J41" s="53">
        <v>395.59</v>
      </c>
      <c r="K41" s="14">
        <v>-1.7800000000000296</v>
      </c>
      <c r="L41" s="15">
        <v>-4.4794523995269619E-3</v>
      </c>
      <c r="M41" s="56">
        <v>25</v>
      </c>
      <c r="N41" s="42">
        <v>406.03</v>
      </c>
      <c r="O41" s="12">
        <v>5.5099999999999909</v>
      </c>
      <c r="P41" s="13">
        <v>1.3757115749525539E-2</v>
      </c>
    </row>
    <row r="42" spans="1:16" x14ac:dyDescent="0.35">
      <c r="A42" s="56">
        <v>26</v>
      </c>
      <c r="B42" s="53">
        <v>232.61</v>
      </c>
      <c r="C42" s="14">
        <v>3.5400000000000205</v>
      </c>
      <c r="D42" s="15">
        <v>1.545379141747083E-2</v>
      </c>
      <c r="E42" s="56">
        <v>26</v>
      </c>
      <c r="F42" s="53">
        <v>233.24</v>
      </c>
      <c r="G42" s="14">
        <v>-4.6499999999999773</v>
      </c>
      <c r="H42" s="15">
        <v>-1.9546849384169063E-2</v>
      </c>
      <c r="I42" s="56">
        <v>26</v>
      </c>
      <c r="J42" s="53">
        <v>376.92</v>
      </c>
      <c r="K42" s="14">
        <v>-18.669999999999959</v>
      </c>
      <c r="L42" s="15">
        <v>-4.7195328496675737E-2</v>
      </c>
      <c r="M42" s="56">
        <v>26</v>
      </c>
      <c r="N42" s="42">
        <v>418.97</v>
      </c>
      <c r="O42" s="12">
        <v>12.940000000000055</v>
      </c>
      <c r="P42" s="13">
        <v>3.1869566288205364E-2</v>
      </c>
    </row>
    <row r="43" spans="1:16" x14ac:dyDescent="0.35">
      <c r="A43" s="56">
        <v>27</v>
      </c>
      <c r="B43" s="53">
        <v>232.53</v>
      </c>
      <c r="C43" s="14">
        <v>-8.0000000000012506E-2</v>
      </c>
      <c r="D43" s="15">
        <v>-3.4392330510302216E-4</v>
      </c>
      <c r="E43" s="56">
        <v>27</v>
      </c>
      <c r="F43" s="52">
        <v>236.82</v>
      </c>
      <c r="G43" s="12">
        <v>3.5799999999999841</v>
      </c>
      <c r="H43" s="13">
        <v>1.5348996741553655E-2</v>
      </c>
      <c r="I43" s="56">
        <v>27</v>
      </c>
      <c r="J43" s="53">
        <v>391.82</v>
      </c>
      <c r="K43" s="12">
        <v>14.899999999999977</v>
      </c>
      <c r="L43" s="13">
        <v>3.9530934946407692E-2</v>
      </c>
      <c r="M43" s="56">
        <v>27</v>
      </c>
      <c r="N43" s="42">
        <v>410.17</v>
      </c>
      <c r="O43" s="14">
        <v>-8.8000000000000114</v>
      </c>
      <c r="P43" s="15">
        <v>-2.1003890493352717E-2</v>
      </c>
    </row>
    <row r="44" spans="1:16" x14ac:dyDescent="0.35">
      <c r="A44" s="56">
        <v>28</v>
      </c>
      <c r="B44" s="53">
        <v>230.91</v>
      </c>
      <c r="C44" s="14">
        <v>-1.6200000000000045</v>
      </c>
      <c r="D44" s="15">
        <v>-6.9668429880015426E-3</v>
      </c>
      <c r="E44" s="56">
        <v>28</v>
      </c>
      <c r="F44" s="53">
        <v>228.91</v>
      </c>
      <c r="G44" s="14">
        <v>-7.9099999999999966</v>
      </c>
      <c r="H44" s="15">
        <v>-3.3400895194662605E-2</v>
      </c>
      <c r="I44" s="56">
        <v>28</v>
      </c>
      <c r="J44" s="53">
        <v>390.01</v>
      </c>
      <c r="K44" s="14">
        <v>-1.8100000000000023</v>
      </c>
      <c r="L44" s="15">
        <v>-4.6194681231177537E-3</v>
      </c>
      <c r="M44" s="56">
        <v>28</v>
      </c>
      <c r="N44" s="42">
        <v>424.31</v>
      </c>
      <c r="O44" s="12">
        <v>14.139999999999986</v>
      </c>
      <c r="P44" s="13">
        <v>3.4473510983250799E-2</v>
      </c>
    </row>
    <row r="45" spans="1:16" x14ac:dyDescent="0.35">
      <c r="A45" s="56">
        <v>29</v>
      </c>
      <c r="B45" s="53">
        <v>229.22</v>
      </c>
      <c r="C45" s="14">
        <v>-1.6899999999999977</v>
      </c>
      <c r="D45" s="15">
        <v>-7.3188688233510879E-3</v>
      </c>
      <c r="E45" s="56">
        <v>29</v>
      </c>
      <c r="F45" s="53">
        <v>226.84</v>
      </c>
      <c r="G45" s="14">
        <v>-2.0699999999999932</v>
      </c>
      <c r="H45" s="15">
        <v>-9.0428552706303122E-3</v>
      </c>
      <c r="I45" s="56">
        <v>29</v>
      </c>
      <c r="J45" s="53">
        <v>394.62</v>
      </c>
      <c r="K45" s="12">
        <v>4.6100000000000136</v>
      </c>
      <c r="L45" s="13">
        <v>1.1820209738211851E-2</v>
      </c>
      <c r="M45" s="56">
        <v>29</v>
      </c>
      <c r="N45" s="42">
        <v>397.41</v>
      </c>
      <c r="O45" s="14">
        <v>-26.899999999999977</v>
      </c>
      <c r="P45" s="15">
        <v>-6.3397044613607956E-2</v>
      </c>
    </row>
    <row r="46" spans="1:16" x14ac:dyDescent="0.35">
      <c r="A46" s="56">
        <v>30</v>
      </c>
      <c r="B46" s="53">
        <v>231.23</v>
      </c>
      <c r="C46" s="12">
        <v>2.0099999999999909</v>
      </c>
      <c r="D46" s="13">
        <v>8.7688683360962472E-3</v>
      </c>
      <c r="E46" s="56">
        <v>30</v>
      </c>
      <c r="F46" s="53">
        <v>228.02</v>
      </c>
      <c r="G46" s="12">
        <v>1.1800000000000068</v>
      </c>
      <c r="H46" s="13">
        <v>5.2019044260271929E-3</v>
      </c>
      <c r="I46" s="56">
        <v>30</v>
      </c>
      <c r="J46" s="53">
        <v>387.99</v>
      </c>
      <c r="K46" s="14">
        <v>-6.6299999999999955</v>
      </c>
      <c r="L46" s="15">
        <v>-1.6800973088034077E-2</v>
      </c>
      <c r="M46" s="56">
        <v>30</v>
      </c>
      <c r="N46" s="42">
        <v>405.35</v>
      </c>
      <c r="O46" s="12">
        <v>7.9399999999999977</v>
      </c>
      <c r="P46" s="13">
        <v>1.9979366397423259E-2</v>
      </c>
    </row>
    <row r="47" spans="1:16" x14ac:dyDescent="0.35">
      <c r="A47" s="56">
        <v>31</v>
      </c>
      <c r="B47" s="53">
        <v>232.64</v>
      </c>
      <c r="C47" s="12">
        <v>1.4099999999999966</v>
      </c>
      <c r="D47" s="13">
        <v>6.0978246767287025E-3</v>
      </c>
      <c r="E47" s="56">
        <v>31</v>
      </c>
      <c r="F47" s="53">
        <v>231.74</v>
      </c>
      <c r="G47" s="12">
        <v>3.7199999999999989</v>
      </c>
      <c r="H47" s="13">
        <v>1.6314358389615036E-2</v>
      </c>
      <c r="I47" s="56">
        <v>31</v>
      </c>
      <c r="J47" s="53">
        <v>391.95</v>
      </c>
      <c r="K47" s="12">
        <v>3.9599999999999795</v>
      </c>
      <c r="L47" s="13">
        <v>1.0206448619809683E-2</v>
      </c>
      <c r="M47" s="56">
        <v>31</v>
      </c>
      <c r="N47" s="42">
        <v>411.03</v>
      </c>
      <c r="O47" s="12">
        <v>5.67999999999995</v>
      </c>
      <c r="P47" s="13">
        <v>1.4012581719501593E-2</v>
      </c>
    </row>
    <row r="48" spans="1:16" x14ac:dyDescent="0.35">
      <c r="A48" s="56">
        <v>32</v>
      </c>
      <c r="B48" s="53">
        <v>228.77</v>
      </c>
      <c r="C48" s="14">
        <v>-3.8699999999999761</v>
      </c>
      <c r="D48" s="15">
        <v>-1.6635144429160809E-2</v>
      </c>
      <c r="E48" s="56">
        <v>32</v>
      </c>
      <c r="F48" s="53">
        <v>237.98</v>
      </c>
      <c r="G48" s="12">
        <v>6.2399999999999807</v>
      </c>
      <c r="H48" s="13">
        <v>2.6926728229912822E-2</v>
      </c>
      <c r="I48" s="56">
        <v>32</v>
      </c>
      <c r="J48" s="53">
        <v>390.19</v>
      </c>
      <c r="K48" s="14">
        <v>-1.7599999999999909</v>
      </c>
      <c r="L48" s="15">
        <v>-4.4903686694731659E-3</v>
      </c>
      <c r="M48" s="56">
        <v>32</v>
      </c>
      <c r="N48" s="42">
        <v>406.9</v>
      </c>
      <c r="O48" s="14">
        <v>-4.1299999999999955</v>
      </c>
      <c r="P48" s="15">
        <v>-1.0047928375057746E-2</v>
      </c>
    </row>
    <row r="49" spans="1:16" x14ac:dyDescent="0.35">
      <c r="A49" s="56">
        <v>33</v>
      </c>
      <c r="B49" s="53">
        <v>227.69</v>
      </c>
      <c r="C49" s="14">
        <v>-1.0800000000000125</v>
      </c>
      <c r="D49" s="15">
        <v>-4.7208987192377538E-3</v>
      </c>
      <c r="E49" s="56">
        <v>33</v>
      </c>
      <c r="F49" s="53">
        <v>239.53</v>
      </c>
      <c r="G49" s="12">
        <v>1.5500000000000114</v>
      </c>
      <c r="H49" s="13">
        <v>6.5131523657451229E-3</v>
      </c>
      <c r="I49" s="56">
        <v>33</v>
      </c>
      <c r="J49" s="53">
        <v>401.35</v>
      </c>
      <c r="K49" s="12">
        <v>11.160000000000025</v>
      </c>
      <c r="L49" s="13">
        <v>2.8601450575360676E-2</v>
      </c>
      <c r="M49" s="56">
        <v>33</v>
      </c>
      <c r="N49" s="42">
        <v>398.97</v>
      </c>
      <c r="O49" s="14">
        <v>-7.92999999999995</v>
      </c>
      <c r="P49" s="15">
        <v>-1.9488817891373689E-2</v>
      </c>
    </row>
    <row r="50" spans="1:16" x14ac:dyDescent="0.35">
      <c r="A50" s="56">
        <v>34</v>
      </c>
      <c r="B50" s="53">
        <v>230.46</v>
      </c>
      <c r="C50" s="12">
        <v>2.7700000000000102</v>
      </c>
      <c r="D50" s="13">
        <v>1.2165663841187557E-2</v>
      </c>
      <c r="E50" s="56">
        <v>34</v>
      </c>
      <c r="F50" s="53">
        <v>236.37</v>
      </c>
      <c r="G50" s="14">
        <v>-3.1599999999999966</v>
      </c>
      <c r="H50" s="15">
        <v>-1.3192501983050109E-2</v>
      </c>
      <c r="I50" s="56">
        <v>34</v>
      </c>
      <c r="J50" s="53">
        <v>390.93</v>
      </c>
      <c r="K50" s="14">
        <v>-10.420000000000016</v>
      </c>
      <c r="L50" s="15">
        <v>-2.5962376977700319E-2</v>
      </c>
      <c r="M50" s="56">
        <v>34</v>
      </c>
      <c r="N50" s="42">
        <v>419.83</v>
      </c>
      <c r="O50" s="12">
        <v>20.859999999999957</v>
      </c>
      <c r="P50" s="13">
        <v>5.2284632929794128E-2</v>
      </c>
    </row>
    <row r="51" spans="1:16" x14ac:dyDescent="0.35">
      <c r="A51" s="56">
        <v>35</v>
      </c>
      <c r="B51" s="53">
        <v>231.43</v>
      </c>
      <c r="C51" s="12">
        <v>0.96999999999999886</v>
      </c>
      <c r="D51" s="13">
        <v>4.2089733576324839E-3</v>
      </c>
      <c r="E51" s="56">
        <v>35</v>
      </c>
      <c r="F51" s="53">
        <v>240.43</v>
      </c>
      <c r="G51" s="12">
        <v>4.0600000000000023</v>
      </c>
      <c r="H51" s="13">
        <v>1.7176460633752111E-2</v>
      </c>
      <c r="I51" s="56">
        <v>35</v>
      </c>
      <c r="J51" s="53">
        <v>393.57</v>
      </c>
      <c r="K51" s="12">
        <v>2.6399999999999864</v>
      </c>
      <c r="L51" s="13">
        <v>6.7531271583147756E-3</v>
      </c>
      <c r="M51" s="56">
        <v>35</v>
      </c>
      <c r="N51" s="42">
        <v>413.62</v>
      </c>
      <c r="O51" s="14">
        <v>-6.2099999999999795</v>
      </c>
      <c r="P51" s="15">
        <v>-1.479170140294872E-2</v>
      </c>
    </row>
    <row r="52" spans="1:16" x14ac:dyDescent="0.35">
      <c r="A52" s="56">
        <v>36</v>
      </c>
      <c r="B52" s="53">
        <v>229.84</v>
      </c>
      <c r="C52" s="14">
        <v>-1.5900000000000034</v>
      </c>
      <c r="D52" s="15">
        <v>-6.8703279609385604E-3</v>
      </c>
      <c r="E52" s="56">
        <v>36</v>
      </c>
      <c r="F52" s="53">
        <v>236.59</v>
      </c>
      <c r="G52" s="14">
        <v>-3.8400000000000034</v>
      </c>
      <c r="H52" s="15">
        <v>-1.5971384602587069E-2</v>
      </c>
      <c r="I52" s="56">
        <v>36</v>
      </c>
      <c r="J52" s="53">
        <v>394.66</v>
      </c>
      <c r="K52" s="12">
        <v>1.0900000000000318</v>
      </c>
      <c r="L52" s="13">
        <v>2.7695200345556614E-3</v>
      </c>
      <c r="M52" s="56">
        <v>36</v>
      </c>
      <c r="N52" s="42">
        <v>412.76</v>
      </c>
      <c r="O52" s="14">
        <v>-0.86000000000001364</v>
      </c>
      <c r="P52" s="15">
        <v>-2.0792031333107808E-3</v>
      </c>
    </row>
    <row r="53" spans="1:16" x14ac:dyDescent="0.35">
      <c r="A53" s="56">
        <v>37</v>
      </c>
      <c r="B53" s="53">
        <v>234.73</v>
      </c>
      <c r="C53" s="12">
        <v>4.8899999999999864</v>
      </c>
      <c r="D53" s="13">
        <v>2.1275670031326133E-2</v>
      </c>
      <c r="E53" s="56">
        <v>37</v>
      </c>
      <c r="F53" s="53">
        <v>238.87</v>
      </c>
      <c r="G53" s="12">
        <v>2.2800000000000011</v>
      </c>
      <c r="H53" s="13">
        <v>9.6369246375587192E-3</v>
      </c>
      <c r="I53" s="56">
        <v>37</v>
      </c>
      <c r="J53" s="53">
        <v>395.05</v>
      </c>
      <c r="K53" s="12">
        <v>0.38999999999998636</v>
      </c>
      <c r="L53" s="13">
        <v>9.8819236811431566E-4</v>
      </c>
      <c r="M53" s="56">
        <v>37</v>
      </c>
      <c r="N53" s="42">
        <v>412.76</v>
      </c>
      <c r="O53" s="12">
        <v>0</v>
      </c>
      <c r="P53" s="13">
        <v>0</v>
      </c>
    </row>
    <row r="54" spans="1:16" x14ac:dyDescent="0.35">
      <c r="A54" s="56">
        <v>38</v>
      </c>
      <c r="B54" s="53">
        <v>232.02</v>
      </c>
      <c r="C54" s="14">
        <v>-2.7099999999999795</v>
      </c>
      <c r="D54" s="15">
        <v>-1.1545179568014263E-2</v>
      </c>
      <c r="E54" s="56">
        <v>38</v>
      </c>
      <c r="F54" s="53">
        <v>235.64</v>
      </c>
      <c r="G54" s="14">
        <v>-3.2300000000000182</v>
      </c>
      <c r="H54" s="15">
        <v>-1.3521999413907193E-2</v>
      </c>
      <c r="I54" s="56">
        <v>38</v>
      </c>
      <c r="J54" s="53">
        <v>393.03</v>
      </c>
      <c r="K54" s="14">
        <v>-2.0200000000000387</v>
      </c>
      <c r="L54" s="15">
        <v>-5.1132768004050755E-3</v>
      </c>
      <c r="M54" s="56">
        <v>38</v>
      </c>
      <c r="N54" s="42">
        <v>412.76</v>
      </c>
      <c r="O54" s="12">
        <v>0</v>
      </c>
      <c r="P54" s="13">
        <v>0</v>
      </c>
    </row>
    <row r="55" spans="1:16" x14ac:dyDescent="0.35">
      <c r="A55" s="56">
        <v>39</v>
      </c>
      <c r="B55" s="53">
        <v>234.92</v>
      </c>
      <c r="C55" s="12">
        <v>2.8999999999999773</v>
      </c>
      <c r="D55" s="13">
        <v>1.2498922506680277E-2</v>
      </c>
      <c r="E55" s="56">
        <v>39</v>
      </c>
      <c r="F55" s="53">
        <v>230.23</v>
      </c>
      <c r="G55" s="14">
        <v>-5.4099999999999966</v>
      </c>
      <c r="H55" s="15">
        <v>-2.2958750636564274E-2</v>
      </c>
      <c r="I55" s="56">
        <v>39</v>
      </c>
      <c r="J55" s="53">
        <v>387.46</v>
      </c>
      <c r="K55" s="14">
        <v>-5.5699999999999932</v>
      </c>
      <c r="L55" s="15">
        <v>-1.4171946161870563E-2</v>
      </c>
      <c r="M55" s="56">
        <v>39</v>
      </c>
      <c r="N55" s="42">
        <v>412.76</v>
      </c>
      <c r="O55" s="12">
        <v>0</v>
      </c>
      <c r="P55" s="13">
        <v>0</v>
      </c>
    </row>
    <row r="56" spans="1:16" x14ac:dyDescent="0.35">
      <c r="A56" s="56">
        <v>40</v>
      </c>
      <c r="B56" s="53">
        <v>216.6</v>
      </c>
      <c r="C56" s="14">
        <v>-18.319999999999993</v>
      </c>
      <c r="D56" s="15">
        <v>-7.7983994551336644E-2</v>
      </c>
      <c r="E56" s="56">
        <v>40</v>
      </c>
      <c r="F56" s="53">
        <v>232.87</v>
      </c>
      <c r="G56" s="12">
        <v>2.6400000000000148</v>
      </c>
      <c r="H56" s="13">
        <v>1.1466794075489783E-2</v>
      </c>
      <c r="I56" s="56">
        <v>40</v>
      </c>
      <c r="J56" s="53">
        <v>394.5</v>
      </c>
      <c r="K56" s="12">
        <v>7.0400000000000205</v>
      </c>
      <c r="L56" s="13">
        <v>1.8169617508904112E-2</v>
      </c>
      <c r="M56" s="56">
        <v>40</v>
      </c>
      <c r="N56" s="42">
        <v>407.59</v>
      </c>
      <c r="O56" s="14">
        <v>-5.1700000000000159</v>
      </c>
      <c r="P56" s="15">
        <v>-1.2525438511483689E-2</v>
      </c>
    </row>
    <row r="57" spans="1:16" x14ac:dyDescent="0.35">
      <c r="A57" s="56">
        <v>41</v>
      </c>
      <c r="B57" s="53">
        <v>207.26</v>
      </c>
      <c r="C57" s="14">
        <v>-9.3400000000000034</v>
      </c>
      <c r="D57" s="15">
        <v>-4.3120960295475519E-2</v>
      </c>
      <c r="E57" s="56">
        <v>41</v>
      </c>
      <c r="F57" s="53">
        <v>234.33</v>
      </c>
      <c r="G57" s="12">
        <v>1.460000000000008</v>
      </c>
      <c r="H57" s="13">
        <v>6.2695924764890609E-3</v>
      </c>
      <c r="I57" s="56">
        <v>41</v>
      </c>
      <c r="J57" s="53">
        <v>393.32</v>
      </c>
      <c r="K57" s="14">
        <v>-1.1800000000000068</v>
      </c>
      <c r="L57" s="15">
        <v>-2.9911280101394544E-3</v>
      </c>
      <c r="M57" s="56">
        <v>41</v>
      </c>
      <c r="N57" s="42">
        <v>427.41</v>
      </c>
      <c r="O57" s="12">
        <v>19.82000000000005</v>
      </c>
      <c r="P57" s="13">
        <v>4.8627297038690953E-2</v>
      </c>
    </row>
    <row r="58" spans="1:16" x14ac:dyDescent="0.35">
      <c r="A58" s="56">
        <v>42</v>
      </c>
      <c r="B58" s="53">
        <v>204.94</v>
      </c>
      <c r="C58" s="14">
        <v>-2.3199999999999932</v>
      </c>
      <c r="D58" s="15">
        <v>-1.11936697867413E-2</v>
      </c>
      <c r="E58" s="56">
        <v>42</v>
      </c>
      <c r="F58" s="53">
        <v>232.99</v>
      </c>
      <c r="G58" s="14">
        <v>-1.3400000000000034</v>
      </c>
      <c r="H58" s="15">
        <v>-5.7184312721375585E-3</v>
      </c>
      <c r="I58" s="56">
        <v>42</v>
      </c>
      <c r="J58" s="53">
        <v>400.69</v>
      </c>
      <c r="K58" s="12">
        <v>7.3700000000000045</v>
      </c>
      <c r="L58" s="13">
        <v>1.8737923319434469E-2</v>
      </c>
      <c r="M58" s="56">
        <v>42</v>
      </c>
      <c r="N58" s="42">
        <v>422.59</v>
      </c>
      <c r="O58" s="14">
        <v>-4.82000000000005</v>
      </c>
      <c r="P58" s="15">
        <v>-1.1277227954423319E-2</v>
      </c>
    </row>
    <row r="59" spans="1:16" x14ac:dyDescent="0.35">
      <c r="A59" s="56">
        <v>43</v>
      </c>
      <c r="B59" s="53">
        <v>207.86</v>
      </c>
      <c r="C59" s="12">
        <v>2.9200000000000159</v>
      </c>
      <c r="D59" s="13">
        <v>1.4248072606616757E-2</v>
      </c>
      <c r="E59" s="56">
        <v>43</v>
      </c>
      <c r="F59" s="53">
        <v>234.13</v>
      </c>
      <c r="G59" s="12">
        <v>1.1399999999999864</v>
      </c>
      <c r="H59" s="13">
        <v>4.8929138589639543E-3</v>
      </c>
      <c r="I59" s="56">
        <v>43</v>
      </c>
      <c r="J59" s="53">
        <v>399.02</v>
      </c>
      <c r="K59" s="14">
        <v>-1.6700000000000159</v>
      </c>
      <c r="L59" s="15">
        <v>-4.1678105268412313E-3</v>
      </c>
      <c r="M59" s="56">
        <v>43</v>
      </c>
      <c r="N59" s="42">
        <v>427.41</v>
      </c>
      <c r="O59" s="12">
        <v>4.82000000000005</v>
      </c>
      <c r="P59" s="13">
        <v>1.1405854374216373E-2</v>
      </c>
    </row>
    <row r="60" spans="1:16" x14ac:dyDescent="0.35">
      <c r="A60" s="56">
        <v>44</v>
      </c>
      <c r="B60" s="53">
        <v>211.86</v>
      </c>
      <c r="C60" s="12">
        <v>4</v>
      </c>
      <c r="D60" s="13">
        <v>1.9243721735783703E-2</v>
      </c>
      <c r="E60" s="56">
        <v>44</v>
      </c>
      <c r="F60" s="53">
        <v>241.96</v>
      </c>
      <c r="G60" s="12">
        <v>7.8300000000000125</v>
      </c>
      <c r="H60" s="13">
        <v>3.3442959039849729E-2</v>
      </c>
      <c r="I60" s="56">
        <v>44</v>
      </c>
      <c r="J60" s="53">
        <v>402.82</v>
      </c>
      <c r="K60" s="12">
        <v>3.8000000000000114</v>
      </c>
      <c r="L60" s="13">
        <v>9.5233321638013013E-3</v>
      </c>
      <c r="M60" s="56">
        <v>44</v>
      </c>
      <c r="N60" s="42">
        <v>396.55</v>
      </c>
      <c r="O60" s="14">
        <v>-30.860000000000014</v>
      </c>
      <c r="P60" s="15">
        <v>-7.2202334994501793E-2</v>
      </c>
    </row>
    <row r="61" spans="1:16" x14ac:dyDescent="0.35">
      <c r="A61" s="56">
        <v>45</v>
      </c>
      <c r="B61" s="53">
        <v>208.03</v>
      </c>
      <c r="C61" s="14">
        <v>-3.8300000000000125</v>
      </c>
      <c r="D61" s="15">
        <v>-1.807797602190131E-2</v>
      </c>
      <c r="E61" s="56">
        <v>45</v>
      </c>
      <c r="F61" s="53">
        <v>235.63</v>
      </c>
      <c r="G61" s="14">
        <v>-6.3300000000000125</v>
      </c>
      <c r="H61" s="15">
        <v>-2.6161348983303023E-2</v>
      </c>
      <c r="I61" s="56">
        <v>45</v>
      </c>
      <c r="J61" s="53">
        <v>396.72</v>
      </c>
      <c r="K61" s="14">
        <v>-6.0999999999999659</v>
      </c>
      <c r="L61" s="15">
        <v>-1.5143240156893834E-2</v>
      </c>
      <c r="M61" s="56">
        <v>45</v>
      </c>
      <c r="N61" s="42">
        <v>389.14</v>
      </c>
      <c r="O61" s="14">
        <v>-7.410000000000025</v>
      </c>
      <c r="P61" s="15">
        <v>-1.8686168200731323E-2</v>
      </c>
    </row>
    <row r="62" spans="1:16" x14ac:dyDescent="0.35">
      <c r="A62" s="56">
        <v>46</v>
      </c>
      <c r="B62" s="53">
        <v>202.97</v>
      </c>
      <c r="C62" s="14">
        <v>-5.0600000000000023</v>
      </c>
      <c r="D62" s="15">
        <v>-2.4323414892082895E-2</v>
      </c>
      <c r="E62" s="56">
        <v>46</v>
      </c>
      <c r="F62" s="53">
        <v>237.88</v>
      </c>
      <c r="G62" s="12">
        <v>2.25</v>
      </c>
      <c r="H62" s="13">
        <v>9.5488689895175671E-3</v>
      </c>
      <c r="I62" s="56">
        <v>46</v>
      </c>
      <c r="J62" s="53">
        <v>396.15</v>
      </c>
      <c r="K62" s="14">
        <v>-0.57000000000005002</v>
      </c>
      <c r="L62" s="15">
        <v>-1.436781609195581E-3</v>
      </c>
      <c r="M62" s="56">
        <v>46</v>
      </c>
      <c r="N62" s="42">
        <v>414.31</v>
      </c>
      <c r="O62" s="12">
        <v>25.170000000000016</v>
      </c>
      <c r="P62" s="13">
        <v>6.4681091637970978E-2</v>
      </c>
    </row>
    <row r="63" spans="1:16" x14ac:dyDescent="0.35">
      <c r="A63" s="56">
        <v>47</v>
      </c>
      <c r="B63" s="53">
        <v>208.22</v>
      </c>
      <c r="C63" s="12">
        <v>5.25</v>
      </c>
      <c r="D63" s="13">
        <v>2.5865891511060779E-2</v>
      </c>
      <c r="E63" s="56">
        <v>47</v>
      </c>
      <c r="F63" s="53">
        <v>233.34</v>
      </c>
      <c r="G63" s="14">
        <v>-4.539999999999992</v>
      </c>
      <c r="H63" s="15">
        <v>-1.9085253068774177E-2</v>
      </c>
      <c r="I63" s="56">
        <v>47</v>
      </c>
      <c r="J63" s="53">
        <v>394.02</v>
      </c>
      <c r="K63" s="14">
        <v>-2.1299999999999955</v>
      </c>
      <c r="L63" s="15">
        <v>-5.3767512305944454E-3</v>
      </c>
      <c r="M63" s="56">
        <v>47</v>
      </c>
      <c r="N63" s="42">
        <v>411.9</v>
      </c>
      <c r="O63" s="14">
        <v>-2.410000000000025</v>
      </c>
      <c r="P63" s="15">
        <v>-5.8169003885979453E-3</v>
      </c>
    </row>
    <row r="64" spans="1:16" x14ac:dyDescent="0.35">
      <c r="A64" s="56">
        <v>48</v>
      </c>
      <c r="B64" s="53">
        <v>206.4</v>
      </c>
      <c r="C64" s="14">
        <v>-1.8199999999999932</v>
      </c>
      <c r="D64" s="15">
        <v>-8.7407549707040344E-3</v>
      </c>
      <c r="E64" s="56">
        <v>48</v>
      </c>
      <c r="F64" s="53">
        <v>228.12</v>
      </c>
      <c r="G64" s="14">
        <v>-5.2199999999999989</v>
      </c>
      <c r="H64" s="15">
        <v>-2.2370789406017E-2</v>
      </c>
      <c r="I64" s="56">
        <v>48</v>
      </c>
      <c r="J64" s="53">
        <v>391.11</v>
      </c>
      <c r="K64" s="14">
        <v>-2.9099999999999682</v>
      </c>
      <c r="L64" s="15">
        <v>-7.3854119080248859E-3</v>
      </c>
      <c r="M64" s="56">
        <v>48</v>
      </c>
      <c r="N64" s="42">
        <v>413.79</v>
      </c>
      <c r="O64" s="12">
        <v>1.8900000000000432</v>
      </c>
      <c r="P64" s="13">
        <v>4.5884923525127963E-3</v>
      </c>
    </row>
    <row r="65" spans="1:16" x14ac:dyDescent="0.35">
      <c r="A65" s="56">
        <v>49</v>
      </c>
      <c r="B65" s="53">
        <v>210.71</v>
      </c>
      <c r="C65" s="12">
        <v>4.3100000000000023</v>
      </c>
      <c r="D65" s="13">
        <v>2.0881782945736393E-2</v>
      </c>
      <c r="E65" s="56">
        <v>49</v>
      </c>
      <c r="F65" s="53">
        <v>240.08</v>
      </c>
      <c r="G65" s="12">
        <v>11.960000000000008</v>
      </c>
      <c r="H65" s="13">
        <v>5.2428546379098773E-2</v>
      </c>
      <c r="I65" s="56">
        <v>49</v>
      </c>
      <c r="J65" s="53">
        <v>392.52</v>
      </c>
      <c r="K65" s="12">
        <v>1.4099999999999682</v>
      </c>
      <c r="L65" s="13">
        <v>3.6051238781926731E-3</v>
      </c>
      <c r="M65" s="56">
        <v>49</v>
      </c>
      <c r="N65" s="42">
        <v>406.55</v>
      </c>
      <c r="O65" s="14">
        <v>-7.2400000000000091</v>
      </c>
      <c r="P65" s="15">
        <v>-1.7496797892650906E-2</v>
      </c>
    </row>
    <row r="66" spans="1:16" x14ac:dyDescent="0.35">
      <c r="A66" s="56">
        <v>50</v>
      </c>
      <c r="B66" s="53">
        <v>206.76</v>
      </c>
      <c r="C66" s="14">
        <v>-3.9500000000000171</v>
      </c>
      <c r="D66" s="15">
        <v>-1.8746143989369357E-2</v>
      </c>
      <c r="E66" s="56">
        <v>50</v>
      </c>
      <c r="F66" s="53">
        <v>240.5</v>
      </c>
      <c r="G66" s="12">
        <v>0.41999999999998749</v>
      </c>
      <c r="H66" s="13">
        <v>1.749416861046349E-3</v>
      </c>
      <c r="I66" s="56">
        <v>50</v>
      </c>
      <c r="J66" s="53">
        <v>399.23</v>
      </c>
      <c r="K66" s="12">
        <v>6.7100000000000364</v>
      </c>
      <c r="L66" s="13">
        <v>1.7094670335269679E-2</v>
      </c>
      <c r="M66" s="56">
        <v>50</v>
      </c>
      <c r="N66" s="42">
        <v>395.69</v>
      </c>
      <c r="O66" s="14">
        <v>-10.860000000000014</v>
      </c>
      <c r="P66" s="15">
        <v>-2.6712581478293029E-2</v>
      </c>
    </row>
    <row r="67" spans="1:16" x14ac:dyDescent="0.35">
      <c r="A67" s="56">
        <v>51</v>
      </c>
      <c r="B67" s="53">
        <v>206.6</v>
      </c>
      <c r="C67" s="14">
        <v>-0.15999999999999659</v>
      </c>
      <c r="D67" s="15">
        <v>-7.7384407041980463E-4</v>
      </c>
      <c r="E67" s="56">
        <v>51</v>
      </c>
      <c r="F67" s="53">
        <v>235.36</v>
      </c>
      <c r="G67" s="14">
        <v>-5.1399999999999864</v>
      </c>
      <c r="H67" s="15">
        <v>-2.1372141372141273E-2</v>
      </c>
      <c r="I67" s="56">
        <v>51</v>
      </c>
      <c r="J67" s="53">
        <v>394.5</v>
      </c>
      <c r="K67" s="14">
        <v>-4.7300000000000182</v>
      </c>
      <c r="L67" s="15">
        <v>-1.1847807028529944E-2</v>
      </c>
      <c r="M67" s="56">
        <v>51</v>
      </c>
      <c r="N67" s="42">
        <v>403.28</v>
      </c>
      <c r="O67" s="12">
        <v>7.589999999999975</v>
      </c>
      <c r="P67" s="13">
        <v>1.9181682630341923E-2</v>
      </c>
    </row>
    <row r="68" spans="1:16" ht="15" thickBot="1" x14ac:dyDescent="0.4">
      <c r="A68" s="57">
        <v>52</v>
      </c>
      <c r="B68" s="54">
        <v>210.04</v>
      </c>
      <c r="C68" s="20">
        <v>3.4399999999999977</v>
      </c>
      <c r="D68" s="21">
        <v>1.6650532429816067E-2</v>
      </c>
      <c r="E68" s="57">
        <v>52</v>
      </c>
      <c r="F68" s="54">
        <v>234.18</v>
      </c>
      <c r="G68" s="22">
        <v>-1.1800000000000068</v>
      </c>
      <c r="H68" s="23">
        <v>-5.0135961930659612E-3</v>
      </c>
      <c r="I68" s="57">
        <v>52</v>
      </c>
      <c r="J68" s="54">
        <v>389.29</v>
      </c>
      <c r="K68" s="22">
        <v>-5.2099999999999795</v>
      </c>
      <c r="L68" s="23">
        <v>-1.3206590621039238E-2</v>
      </c>
      <c r="M68" s="57">
        <v>52</v>
      </c>
      <c r="N68" s="59">
        <v>403.62</v>
      </c>
      <c r="O68" s="20">
        <v>0.34000000000003183</v>
      </c>
      <c r="P68" s="21">
        <v>8.4308668914911955E-4</v>
      </c>
    </row>
    <row r="71" spans="1:16" x14ac:dyDescent="0.35">
      <c r="A71" s="24" t="s">
        <v>91</v>
      </c>
    </row>
    <row r="98" spans="1:8" x14ac:dyDescent="0.35">
      <c r="A98" s="24" t="s">
        <v>106</v>
      </c>
      <c r="H98" s="24" t="s">
        <v>109</v>
      </c>
    </row>
    <row r="99" spans="1:8" ht="15" thickBot="1" x14ac:dyDescent="0.4"/>
    <row r="100" spans="1:8" ht="15" thickBot="1" x14ac:dyDescent="0.4">
      <c r="A100" s="62" t="s">
        <v>12</v>
      </c>
      <c r="B100" s="61" t="s">
        <v>7</v>
      </c>
      <c r="C100" s="40" t="s">
        <v>8</v>
      </c>
      <c r="D100" s="40" t="s">
        <v>9</v>
      </c>
      <c r="E100" s="40" t="s">
        <v>10</v>
      </c>
      <c r="F100" s="41" t="s">
        <v>11</v>
      </c>
    </row>
    <row r="101" spans="1:8" x14ac:dyDescent="0.35">
      <c r="A101" s="63">
        <v>1</v>
      </c>
      <c r="B101" s="46">
        <v>112115</v>
      </c>
      <c r="C101" s="47">
        <v>1157664</v>
      </c>
      <c r="D101" s="47">
        <v>1483327</v>
      </c>
      <c r="E101" s="47">
        <v>383181</v>
      </c>
      <c r="F101" s="48">
        <f>B101+C101+D101+E101</f>
        <v>3136287</v>
      </c>
      <c r="G101" s="36"/>
    </row>
    <row r="102" spans="1:8" x14ac:dyDescent="0.35">
      <c r="A102" s="64">
        <v>2</v>
      </c>
      <c r="B102" s="71">
        <v>85842</v>
      </c>
      <c r="C102" s="35">
        <v>974545</v>
      </c>
      <c r="D102" s="35">
        <v>1190066</v>
      </c>
      <c r="E102" s="35">
        <v>361850</v>
      </c>
      <c r="F102" s="72">
        <f t="shared" ref="F102:F152" si="0">B102+C102+D102+E102</f>
        <v>2612303</v>
      </c>
    </row>
    <row r="103" spans="1:8" x14ac:dyDescent="0.35">
      <c r="A103" s="64">
        <v>3</v>
      </c>
      <c r="B103" s="71">
        <v>353433</v>
      </c>
      <c r="C103" s="35">
        <v>388928</v>
      </c>
      <c r="D103" s="35">
        <v>1326089</v>
      </c>
      <c r="E103" s="35">
        <v>711541</v>
      </c>
      <c r="F103" s="72">
        <f t="shared" si="0"/>
        <v>2779991</v>
      </c>
    </row>
    <row r="104" spans="1:8" x14ac:dyDescent="0.35">
      <c r="A104" s="64">
        <v>4</v>
      </c>
      <c r="B104" s="71">
        <v>87910</v>
      </c>
      <c r="C104" s="35">
        <v>976731</v>
      </c>
      <c r="D104" s="35">
        <v>1210742</v>
      </c>
      <c r="E104" s="35">
        <v>362294</v>
      </c>
      <c r="F104" s="72">
        <f t="shared" si="0"/>
        <v>2637677</v>
      </c>
    </row>
    <row r="105" spans="1:8" x14ac:dyDescent="0.35">
      <c r="A105" s="64">
        <v>5</v>
      </c>
      <c r="B105" s="71">
        <v>97299</v>
      </c>
      <c r="C105" s="35">
        <v>1014486</v>
      </c>
      <c r="D105" s="35">
        <v>1371398</v>
      </c>
      <c r="E105" s="35">
        <v>381368</v>
      </c>
      <c r="F105" s="72">
        <f t="shared" si="0"/>
        <v>2864551</v>
      </c>
    </row>
    <row r="106" spans="1:8" x14ac:dyDescent="0.35">
      <c r="A106" s="64">
        <v>6</v>
      </c>
      <c r="B106" s="71">
        <v>88281</v>
      </c>
      <c r="C106" s="35">
        <v>1007939</v>
      </c>
      <c r="D106" s="35">
        <v>1335016</v>
      </c>
      <c r="E106" s="35">
        <v>384781</v>
      </c>
      <c r="F106" s="72">
        <f t="shared" si="0"/>
        <v>2816017</v>
      </c>
    </row>
    <row r="107" spans="1:8" x14ac:dyDescent="0.35">
      <c r="A107" s="64">
        <v>7</v>
      </c>
      <c r="B107" s="71">
        <v>109293</v>
      </c>
      <c r="C107" s="35">
        <v>1134143</v>
      </c>
      <c r="D107" s="35">
        <v>1343367</v>
      </c>
      <c r="E107" s="35">
        <v>445321</v>
      </c>
      <c r="F107" s="72">
        <f t="shared" si="0"/>
        <v>3032124</v>
      </c>
    </row>
    <row r="108" spans="1:8" x14ac:dyDescent="0.35">
      <c r="A108" s="64">
        <v>8</v>
      </c>
      <c r="B108" s="71">
        <v>107730</v>
      </c>
      <c r="C108" s="35">
        <v>1159167</v>
      </c>
      <c r="D108" s="35">
        <v>1243060</v>
      </c>
      <c r="E108" s="35">
        <v>588434</v>
      </c>
      <c r="F108" s="72">
        <f t="shared" si="0"/>
        <v>3098391</v>
      </c>
    </row>
    <row r="109" spans="1:8" x14ac:dyDescent="0.35">
      <c r="A109" s="64">
        <v>9</v>
      </c>
      <c r="B109" s="71">
        <v>116416</v>
      </c>
      <c r="C109" s="35">
        <v>1262337</v>
      </c>
      <c r="D109" s="35">
        <v>1559288</v>
      </c>
      <c r="E109" s="35">
        <v>557693</v>
      </c>
      <c r="F109" s="72">
        <f t="shared" si="0"/>
        <v>3495734</v>
      </c>
    </row>
    <row r="110" spans="1:8" x14ac:dyDescent="0.35">
      <c r="A110" s="64">
        <v>10</v>
      </c>
      <c r="B110" s="71">
        <v>106037</v>
      </c>
      <c r="C110" s="35">
        <v>1230639</v>
      </c>
      <c r="D110" s="35">
        <v>1584275</v>
      </c>
      <c r="E110" s="35">
        <v>423297</v>
      </c>
      <c r="F110" s="72">
        <f t="shared" si="0"/>
        <v>3344248</v>
      </c>
    </row>
    <row r="111" spans="1:8" x14ac:dyDescent="0.35">
      <c r="A111" s="64">
        <v>11</v>
      </c>
      <c r="B111" s="71">
        <v>115242</v>
      </c>
      <c r="C111" s="35">
        <v>1138806</v>
      </c>
      <c r="D111" s="35">
        <v>1737109</v>
      </c>
      <c r="E111" s="35">
        <v>651444</v>
      </c>
      <c r="F111" s="72">
        <f t="shared" si="0"/>
        <v>3642601</v>
      </c>
    </row>
    <row r="112" spans="1:8" x14ac:dyDescent="0.35">
      <c r="A112" s="64">
        <v>12</v>
      </c>
      <c r="B112" s="71">
        <v>136249</v>
      </c>
      <c r="C112" s="35">
        <v>1221907</v>
      </c>
      <c r="D112" s="35">
        <v>1698281</v>
      </c>
      <c r="E112" s="35">
        <v>557362</v>
      </c>
      <c r="F112" s="72">
        <f t="shared" si="0"/>
        <v>3613799</v>
      </c>
    </row>
    <row r="113" spans="1:8" x14ac:dyDescent="0.35">
      <c r="A113" s="64">
        <v>13</v>
      </c>
      <c r="B113" s="71">
        <v>123509</v>
      </c>
      <c r="C113" s="35">
        <v>1295986</v>
      </c>
      <c r="D113" s="35">
        <v>1617883</v>
      </c>
      <c r="E113" s="35">
        <v>450317</v>
      </c>
      <c r="F113" s="72">
        <f t="shared" si="0"/>
        <v>3487695</v>
      </c>
    </row>
    <row r="114" spans="1:8" x14ac:dyDescent="0.35">
      <c r="A114" s="64">
        <v>14</v>
      </c>
      <c r="B114" s="71">
        <v>170347</v>
      </c>
      <c r="C114" s="35">
        <v>1162317</v>
      </c>
      <c r="D114" s="35">
        <v>1345721</v>
      </c>
      <c r="E114" s="35">
        <v>401343</v>
      </c>
      <c r="F114" s="72">
        <f t="shared" si="0"/>
        <v>3079728</v>
      </c>
    </row>
    <row r="115" spans="1:8" x14ac:dyDescent="0.35">
      <c r="A115" s="64">
        <v>15</v>
      </c>
      <c r="B115" s="71">
        <v>105858</v>
      </c>
      <c r="C115" s="35">
        <v>1246363</v>
      </c>
      <c r="D115" s="35">
        <v>1286332</v>
      </c>
      <c r="E115" s="35">
        <v>418136</v>
      </c>
      <c r="F115" s="72">
        <f t="shared" si="0"/>
        <v>3056689</v>
      </c>
    </row>
    <row r="116" spans="1:8" x14ac:dyDescent="0.35">
      <c r="A116" s="64">
        <v>16</v>
      </c>
      <c r="B116" s="71">
        <v>97555</v>
      </c>
      <c r="C116" s="35">
        <v>1035962</v>
      </c>
      <c r="D116" s="35">
        <v>1486300</v>
      </c>
      <c r="E116" s="35">
        <v>336632</v>
      </c>
      <c r="F116" s="72">
        <f t="shared" si="0"/>
        <v>2956449</v>
      </c>
    </row>
    <row r="117" spans="1:8" x14ac:dyDescent="0.35">
      <c r="A117" s="64">
        <v>17</v>
      </c>
      <c r="B117" s="71">
        <v>94555</v>
      </c>
      <c r="C117" s="35">
        <v>1030157</v>
      </c>
      <c r="D117" s="35">
        <v>1228177</v>
      </c>
      <c r="E117" s="35">
        <v>307164</v>
      </c>
      <c r="F117" s="72">
        <f t="shared" si="0"/>
        <v>2660053</v>
      </c>
    </row>
    <row r="118" spans="1:8" x14ac:dyDescent="0.35">
      <c r="A118" s="64">
        <v>18</v>
      </c>
      <c r="B118" s="71">
        <v>78672</v>
      </c>
      <c r="C118" s="35">
        <v>978143</v>
      </c>
      <c r="D118" s="35">
        <v>1266079</v>
      </c>
      <c r="E118" s="35">
        <v>312516</v>
      </c>
      <c r="F118" s="72">
        <f t="shared" si="0"/>
        <v>2635410</v>
      </c>
    </row>
    <row r="119" spans="1:8" x14ac:dyDescent="0.35">
      <c r="A119" s="64">
        <v>19</v>
      </c>
      <c r="B119" s="71">
        <v>91699</v>
      </c>
      <c r="C119" s="35">
        <v>1017400</v>
      </c>
      <c r="D119" s="35">
        <v>1114940</v>
      </c>
      <c r="E119" s="35">
        <v>311000</v>
      </c>
      <c r="F119" s="72">
        <f t="shared" si="0"/>
        <v>2535039</v>
      </c>
    </row>
    <row r="120" spans="1:8" x14ac:dyDescent="0.35">
      <c r="A120" s="64">
        <v>20</v>
      </c>
      <c r="B120" s="71">
        <v>70046</v>
      </c>
      <c r="C120" s="35">
        <v>890779</v>
      </c>
      <c r="D120" s="35">
        <v>1255257</v>
      </c>
      <c r="E120" s="35">
        <v>281157</v>
      </c>
      <c r="F120" s="72">
        <f t="shared" si="0"/>
        <v>2497239</v>
      </c>
    </row>
    <row r="121" spans="1:8" x14ac:dyDescent="0.35">
      <c r="A121" s="64">
        <v>21</v>
      </c>
      <c r="B121" s="71">
        <v>85751</v>
      </c>
      <c r="C121" s="35">
        <v>952274</v>
      </c>
      <c r="D121" s="35">
        <v>1212009</v>
      </c>
      <c r="E121" s="35">
        <v>307868</v>
      </c>
      <c r="F121" s="72">
        <f t="shared" si="0"/>
        <v>2557902</v>
      </c>
    </row>
    <row r="122" spans="1:8" x14ac:dyDescent="0.35">
      <c r="A122" s="64">
        <v>22</v>
      </c>
      <c r="B122" s="71">
        <v>95887</v>
      </c>
      <c r="C122" s="35">
        <v>953642</v>
      </c>
      <c r="D122" s="35">
        <v>1243242</v>
      </c>
      <c r="E122" s="35">
        <v>294700</v>
      </c>
      <c r="F122" s="72">
        <f t="shared" si="0"/>
        <v>2587471</v>
      </c>
    </row>
    <row r="123" spans="1:8" x14ac:dyDescent="0.35">
      <c r="A123" s="64">
        <v>23</v>
      </c>
      <c r="B123" s="71">
        <v>72006</v>
      </c>
      <c r="C123" s="35">
        <v>831118</v>
      </c>
      <c r="D123" s="35">
        <v>1282602</v>
      </c>
      <c r="E123" s="35">
        <v>274616</v>
      </c>
      <c r="F123" s="72">
        <f t="shared" si="0"/>
        <v>2460342</v>
      </c>
      <c r="H123" s="24" t="s">
        <v>108</v>
      </c>
    </row>
    <row r="124" spans="1:8" x14ac:dyDescent="0.35">
      <c r="A124" s="64">
        <v>24</v>
      </c>
      <c r="B124" s="71">
        <v>83744</v>
      </c>
      <c r="C124" s="35">
        <v>901226</v>
      </c>
      <c r="D124" s="35">
        <v>1402851</v>
      </c>
      <c r="E124" s="35">
        <v>277157</v>
      </c>
      <c r="F124" s="72">
        <f t="shared" si="0"/>
        <v>2664978</v>
      </c>
    </row>
    <row r="125" spans="1:8" x14ac:dyDescent="0.35">
      <c r="A125" s="64">
        <v>25</v>
      </c>
      <c r="B125" s="71">
        <v>72634</v>
      </c>
      <c r="C125" s="35">
        <v>961931</v>
      </c>
      <c r="D125" s="35">
        <v>1001119</v>
      </c>
      <c r="E125" s="35">
        <v>251625</v>
      </c>
      <c r="F125" s="72">
        <f t="shared" si="0"/>
        <v>2287309</v>
      </c>
    </row>
    <row r="126" spans="1:8" x14ac:dyDescent="0.35">
      <c r="A126" s="64">
        <v>26</v>
      </c>
      <c r="B126" s="71">
        <v>67840</v>
      </c>
      <c r="C126" s="35">
        <v>814728</v>
      </c>
      <c r="D126" s="35">
        <v>1052044</v>
      </c>
      <c r="E126" s="35">
        <v>383533</v>
      </c>
      <c r="F126" s="72">
        <f t="shared" si="0"/>
        <v>2318145</v>
      </c>
    </row>
    <row r="127" spans="1:8" x14ac:dyDescent="0.35">
      <c r="A127" s="64">
        <v>27</v>
      </c>
      <c r="B127" s="71">
        <v>75521</v>
      </c>
      <c r="C127" s="35">
        <v>802002</v>
      </c>
      <c r="D127" s="35">
        <v>1037257</v>
      </c>
      <c r="E127" s="35">
        <v>239414</v>
      </c>
      <c r="F127" s="72">
        <f t="shared" si="0"/>
        <v>2154194</v>
      </c>
    </row>
    <row r="128" spans="1:8" x14ac:dyDescent="0.35">
      <c r="A128" s="64">
        <v>28</v>
      </c>
      <c r="B128" s="71">
        <v>66019</v>
      </c>
      <c r="C128" s="35">
        <v>836552</v>
      </c>
      <c r="D128" s="35">
        <v>1156969</v>
      </c>
      <c r="E128" s="35">
        <v>379933</v>
      </c>
      <c r="F128" s="72">
        <f t="shared" si="0"/>
        <v>2439473</v>
      </c>
    </row>
    <row r="129" spans="1:6" x14ac:dyDescent="0.35">
      <c r="A129" s="64">
        <v>29</v>
      </c>
      <c r="B129" s="71">
        <v>70168</v>
      </c>
      <c r="C129" s="35">
        <v>871270</v>
      </c>
      <c r="D129" s="35">
        <v>1325277</v>
      </c>
      <c r="E129" s="35">
        <v>236214</v>
      </c>
      <c r="F129" s="72">
        <f t="shared" si="0"/>
        <v>2502929</v>
      </c>
    </row>
    <row r="130" spans="1:6" x14ac:dyDescent="0.35">
      <c r="A130" s="64">
        <v>30</v>
      </c>
      <c r="B130" s="71">
        <v>67611</v>
      </c>
      <c r="C130" s="35">
        <v>830993</v>
      </c>
      <c r="D130" s="35">
        <v>1098987</v>
      </c>
      <c r="E130" s="35">
        <v>406342</v>
      </c>
      <c r="F130" s="72">
        <f t="shared" si="0"/>
        <v>2403933</v>
      </c>
    </row>
    <row r="131" spans="1:6" x14ac:dyDescent="0.35">
      <c r="A131" s="64">
        <v>31</v>
      </c>
      <c r="B131" s="71">
        <v>75791</v>
      </c>
      <c r="C131" s="35">
        <v>893137</v>
      </c>
      <c r="D131" s="35">
        <v>1280546</v>
      </c>
      <c r="E131" s="35">
        <v>359144</v>
      </c>
      <c r="F131" s="72">
        <f t="shared" si="0"/>
        <v>2608618</v>
      </c>
    </row>
    <row r="132" spans="1:6" x14ac:dyDescent="0.35">
      <c r="A132" s="64">
        <v>32</v>
      </c>
      <c r="B132" s="71">
        <v>85425</v>
      </c>
      <c r="C132" s="35">
        <v>964497</v>
      </c>
      <c r="D132" s="35">
        <v>1309780</v>
      </c>
      <c r="E132" s="35">
        <v>381377</v>
      </c>
      <c r="F132" s="72">
        <f t="shared" si="0"/>
        <v>2741079</v>
      </c>
    </row>
    <row r="133" spans="1:6" x14ac:dyDescent="0.35">
      <c r="A133" s="64">
        <v>33</v>
      </c>
      <c r="B133" s="71">
        <v>89727</v>
      </c>
      <c r="C133" s="35">
        <v>1167711</v>
      </c>
      <c r="D133" s="35">
        <v>1368999</v>
      </c>
      <c r="E133" s="35">
        <v>418145</v>
      </c>
      <c r="F133" s="72">
        <f t="shared" si="0"/>
        <v>3044582</v>
      </c>
    </row>
    <row r="134" spans="1:6" x14ac:dyDescent="0.35">
      <c r="A134" s="64">
        <v>34</v>
      </c>
      <c r="B134" s="71">
        <v>99336</v>
      </c>
      <c r="C134" s="35">
        <v>1213470</v>
      </c>
      <c r="D134" s="35">
        <v>1596655</v>
      </c>
      <c r="E134" s="35">
        <v>514464</v>
      </c>
      <c r="F134" s="72">
        <f t="shared" si="0"/>
        <v>3423925</v>
      </c>
    </row>
    <row r="135" spans="1:6" x14ac:dyDescent="0.35">
      <c r="A135" s="64">
        <v>35</v>
      </c>
      <c r="B135" s="71">
        <v>109612</v>
      </c>
      <c r="C135" s="35">
        <v>1208808</v>
      </c>
      <c r="D135" s="35">
        <v>1394535</v>
      </c>
      <c r="E135" s="35">
        <v>524348</v>
      </c>
      <c r="F135" s="72">
        <f t="shared" si="0"/>
        <v>3237303</v>
      </c>
    </row>
    <row r="136" spans="1:6" x14ac:dyDescent="0.35">
      <c r="A136" s="64">
        <v>36</v>
      </c>
      <c r="B136" s="71">
        <v>101087</v>
      </c>
      <c r="C136" s="35">
        <v>1147705</v>
      </c>
      <c r="D136" s="35">
        <v>1536771</v>
      </c>
      <c r="E136" s="35">
        <v>493013</v>
      </c>
      <c r="F136" s="72">
        <f t="shared" si="0"/>
        <v>3278576</v>
      </c>
    </row>
    <row r="137" spans="1:6" x14ac:dyDescent="0.35">
      <c r="A137" s="64">
        <v>37</v>
      </c>
      <c r="B137" s="71">
        <v>99124</v>
      </c>
      <c r="C137" s="35">
        <v>1201103</v>
      </c>
      <c r="D137" s="35">
        <v>1393359</v>
      </c>
      <c r="E137" s="35">
        <v>518755</v>
      </c>
      <c r="F137" s="72">
        <f t="shared" si="0"/>
        <v>3212341</v>
      </c>
    </row>
    <row r="138" spans="1:6" x14ac:dyDescent="0.35">
      <c r="A138" s="64">
        <v>38</v>
      </c>
      <c r="B138" s="71">
        <v>109314</v>
      </c>
      <c r="C138" s="35">
        <v>1217576</v>
      </c>
      <c r="D138" s="35">
        <v>1405389</v>
      </c>
      <c r="E138" s="35">
        <v>485890</v>
      </c>
      <c r="F138" s="72">
        <f t="shared" si="0"/>
        <v>3218169</v>
      </c>
    </row>
    <row r="139" spans="1:6" x14ac:dyDescent="0.35">
      <c r="A139" s="64">
        <v>39</v>
      </c>
      <c r="B139" s="71">
        <v>107870</v>
      </c>
      <c r="C139" s="35">
        <v>1140727</v>
      </c>
      <c r="D139" s="35">
        <v>1477582</v>
      </c>
      <c r="E139" s="35">
        <v>417808</v>
      </c>
      <c r="F139" s="72">
        <f t="shared" si="0"/>
        <v>3143987</v>
      </c>
    </row>
    <row r="140" spans="1:6" x14ac:dyDescent="0.35">
      <c r="A140" s="64">
        <v>40</v>
      </c>
      <c r="B140" s="71">
        <v>88193</v>
      </c>
      <c r="C140" s="35">
        <v>1119657</v>
      </c>
      <c r="D140" s="35">
        <v>1331197</v>
      </c>
      <c r="E140" s="35">
        <v>428245</v>
      </c>
      <c r="F140" s="72">
        <f t="shared" si="0"/>
        <v>2967292</v>
      </c>
    </row>
    <row r="141" spans="1:6" x14ac:dyDescent="0.35">
      <c r="A141" s="64">
        <v>41</v>
      </c>
      <c r="B141" s="71">
        <v>88502</v>
      </c>
      <c r="C141" s="35">
        <v>1028829</v>
      </c>
      <c r="D141" s="35">
        <v>1415965</v>
      </c>
      <c r="E141" s="35">
        <v>441681</v>
      </c>
      <c r="F141" s="72">
        <f t="shared" si="0"/>
        <v>2974977</v>
      </c>
    </row>
    <row r="142" spans="1:6" x14ac:dyDescent="0.35">
      <c r="A142" s="64">
        <v>42</v>
      </c>
      <c r="B142" s="71">
        <v>82661</v>
      </c>
      <c r="C142" s="35">
        <v>1109492</v>
      </c>
      <c r="D142" s="35">
        <v>1466197</v>
      </c>
      <c r="E142" s="35">
        <v>455166</v>
      </c>
      <c r="F142" s="72">
        <f t="shared" si="0"/>
        <v>3113516</v>
      </c>
    </row>
    <row r="143" spans="1:6" x14ac:dyDescent="0.35">
      <c r="A143" s="64">
        <v>43</v>
      </c>
      <c r="B143" s="71">
        <v>79391</v>
      </c>
      <c r="C143" s="35">
        <v>1067906</v>
      </c>
      <c r="D143" s="35">
        <v>1520939</v>
      </c>
      <c r="E143" s="35">
        <v>456086</v>
      </c>
      <c r="F143" s="72">
        <f t="shared" si="0"/>
        <v>3124322</v>
      </c>
    </row>
    <row r="144" spans="1:6" x14ac:dyDescent="0.35">
      <c r="A144" s="64">
        <v>44</v>
      </c>
      <c r="B144" s="71">
        <v>76889</v>
      </c>
      <c r="C144" s="35">
        <v>904362</v>
      </c>
      <c r="D144" s="35">
        <v>1160942</v>
      </c>
      <c r="E144" s="35">
        <v>420365</v>
      </c>
      <c r="F144" s="72">
        <f t="shared" si="0"/>
        <v>2562558</v>
      </c>
    </row>
    <row r="145" spans="1:30" x14ac:dyDescent="0.35">
      <c r="A145" s="64">
        <v>45</v>
      </c>
      <c r="B145" s="71">
        <v>80943</v>
      </c>
      <c r="C145" s="35">
        <v>989941</v>
      </c>
      <c r="D145" s="35">
        <v>1374160</v>
      </c>
      <c r="E145" s="35">
        <v>373532</v>
      </c>
      <c r="F145" s="72">
        <f t="shared" si="0"/>
        <v>2818576</v>
      </c>
    </row>
    <row r="146" spans="1:30" x14ac:dyDescent="0.35">
      <c r="A146" s="64">
        <v>46</v>
      </c>
      <c r="B146" s="71">
        <v>78442</v>
      </c>
      <c r="C146" s="35">
        <v>1051112</v>
      </c>
      <c r="D146" s="35">
        <v>1209811</v>
      </c>
      <c r="E146" s="35">
        <v>484920</v>
      </c>
      <c r="F146" s="72">
        <f t="shared" si="0"/>
        <v>2824285</v>
      </c>
    </row>
    <row r="147" spans="1:30" x14ac:dyDescent="0.35">
      <c r="A147" s="64">
        <v>47</v>
      </c>
      <c r="B147" s="71">
        <v>76194</v>
      </c>
      <c r="C147" s="35">
        <v>1016314</v>
      </c>
      <c r="D147" s="35">
        <v>1319541</v>
      </c>
      <c r="E147" s="35">
        <v>449293</v>
      </c>
      <c r="F147" s="72">
        <f t="shared" si="0"/>
        <v>2861342</v>
      </c>
    </row>
    <row r="148" spans="1:30" x14ac:dyDescent="0.35">
      <c r="A148" s="64">
        <v>48</v>
      </c>
      <c r="B148" s="71">
        <v>90414</v>
      </c>
      <c r="C148" s="35">
        <v>1165812</v>
      </c>
      <c r="D148" s="35">
        <v>1631608</v>
      </c>
      <c r="E148" s="35">
        <v>558638</v>
      </c>
      <c r="F148" s="72">
        <f t="shared" si="0"/>
        <v>3446472</v>
      </c>
    </row>
    <row r="149" spans="1:30" x14ac:dyDescent="0.35">
      <c r="A149" s="64">
        <v>49</v>
      </c>
      <c r="B149" s="71">
        <v>73024</v>
      </c>
      <c r="C149" s="35">
        <v>833537</v>
      </c>
      <c r="D149" s="35">
        <v>1350022</v>
      </c>
      <c r="E149" s="35">
        <v>396528</v>
      </c>
      <c r="F149" s="72">
        <f t="shared" si="0"/>
        <v>2653111</v>
      </c>
    </row>
    <row r="150" spans="1:30" x14ac:dyDescent="0.35">
      <c r="A150" s="64">
        <v>50</v>
      </c>
      <c r="B150" s="71">
        <v>69782</v>
      </c>
      <c r="C150" s="35">
        <v>896842</v>
      </c>
      <c r="D150" s="35">
        <v>1266924</v>
      </c>
      <c r="E150" s="35">
        <v>360751</v>
      </c>
      <c r="F150" s="72">
        <f t="shared" si="0"/>
        <v>2594299</v>
      </c>
    </row>
    <row r="151" spans="1:30" x14ac:dyDescent="0.35">
      <c r="A151" s="64">
        <v>51</v>
      </c>
      <c r="B151" s="71">
        <v>75341</v>
      </c>
      <c r="C151" s="35">
        <v>924685</v>
      </c>
      <c r="D151" s="35">
        <v>1151957</v>
      </c>
      <c r="E151" s="35">
        <v>420483</v>
      </c>
      <c r="F151" s="72">
        <f t="shared" si="0"/>
        <v>2572466</v>
      </c>
    </row>
    <row r="152" spans="1:30" ht="15" thickBot="1" x14ac:dyDescent="0.4">
      <c r="A152" s="65">
        <v>52</v>
      </c>
      <c r="B152" s="73">
        <v>75215</v>
      </c>
      <c r="C152" s="74">
        <v>967592</v>
      </c>
      <c r="D152" s="74">
        <v>1289497</v>
      </c>
      <c r="E152" s="74">
        <v>432739</v>
      </c>
      <c r="F152" s="75">
        <f t="shared" si="0"/>
        <v>2765043</v>
      </c>
    </row>
    <row r="153" spans="1:30" x14ac:dyDescent="0.35">
      <c r="B153" s="36"/>
      <c r="C153" s="36"/>
      <c r="D153" s="36"/>
      <c r="E153" s="36"/>
      <c r="F153" s="36"/>
    </row>
    <row r="154" spans="1:30" x14ac:dyDescent="0.35">
      <c r="B154" s="36"/>
      <c r="C154" s="36"/>
      <c r="D154" s="36"/>
      <c r="E154" s="36"/>
      <c r="F154" s="36"/>
    </row>
    <row r="155" spans="1:30" x14ac:dyDescent="0.35">
      <c r="A155" s="24" t="s">
        <v>107</v>
      </c>
    </row>
    <row r="156" spans="1:30" ht="15" thickBot="1" x14ac:dyDescent="0.4"/>
    <row r="157" spans="1:30" ht="15" thickBot="1" x14ac:dyDescent="0.4">
      <c r="A157" s="62" t="s">
        <v>12</v>
      </c>
      <c r="B157" s="66" t="s">
        <v>40</v>
      </c>
      <c r="C157" s="67" t="s">
        <v>41</v>
      </c>
      <c r="D157" s="68" t="s">
        <v>42</v>
      </c>
      <c r="E157" s="67" t="s">
        <v>43</v>
      </c>
      <c r="F157" s="67" t="s">
        <v>44</v>
      </c>
      <c r="G157" s="67" t="s">
        <v>45</v>
      </c>
      <c r="H157" s="67" t="s">
        <v>46</v>
      </c>
      <c r="I157" s="67" t="s">
        <v>47</v>
      </c>
      <c r="J157" s="67" t="s">
        <v>48</v>
      </c>
      <c r="K157" s="67" t="s">
        <v>49</v>
      </c>
      <c r="L157" s="67" t="s">
        <v>50</v>
      </c>
      <c r="M157" s="67" t="s">
        <v>51</v>
      </c>
      <c r="N157" s="67" t="s">
        <v>52</v>
      </c>
      <c r="O157" s="67" t="s">
        <v>53</v>
      </c>
      <c r="P157" s="67" t="s">
        <v>54</v>
      </c>
      <c r="Q157" s="67" t="s">
        <v>55</v>
      </c>
      <c r="R157" s="67" t="s">
        <v>56</v>
      </c>
      <c r="S157" s="67" t="s">
        <v>57</v>
      </c>
      <c r="T157" s="67" t="s">
        <v>58</v>
      </c>
      <c r="U157" s="67" t="s">
        <v>59</v>
      </c>
      <c r="V157" s="67" t="s">
        <v>60</v>
      </c>
      <c r="W157" s="67" t="s">
        <v>61</v>
      </c>
      <c r="X157" s="69" t="s">
        <v>62</v>
      </c>
      <c r="Y157" s="67" t="s">
        <v>63</v>
      </c>
      <c r="Z157" s="67" t="s">
        <v>64</v>
      </c>
      <c r="AA157" s="70" t="s">
        <v>65</v>
      </c>
      <c r="AB157" s="169" t="s">
        <v>66</v>
      </c>
      <c r="AC157" s="169" t="s">
        <v>100</v>
      </c>
      <c r="AD157" s="169" t="s">
        <v>101</v>
      </c>
    </row>
    <row r="158" spans="1:30" x14ac:dyDescent="0.35">
      <c r="A158" s="63">
        <v>1</v>
      </c>
      <c r="B158" s="175">
        <v>209.89000000000001</v>
      </c>
      <c r="C158" s="176">
        <v>230.32010000000002</v>
      </c>
      <c r="D158" s="176">
        <v>176.78550000000001</v>
      </c>
      <c r="E158" s="76" t="s">
        <v>98</v>
      </c>
      <c r="F158" s="176">
        <v>246.34</v>
      </c>
      <c r="G158" s="176">
        <v>255.14000000000001</v>
      </c>
      <c r="H158" s="176">
        <v>247.79</v>
      </c>
      <c r="I158" s="176">
        <v>201.70000000000002</v>
      </c>
      <c r="J158" s="176">
        <v>244.58</v>
      </c>
      <c r="K158" s="176">
        <v>265.73</v>
      </c>
      <c r="L158" s="176">
        <v>232</v>
      </c>
      <c r="M158" s="176">
        <v>251.58</v>
      </c>
      <c r="N158" s="176">
        <v>172.91</v>
      </c>
      <c r="O158" s="176">
        <v>198.15</v>
      </c>
      <c r="P158" s="176">
        <v>174.9</v>
      </c>
      <c r="Q158" s="176">
        <v>245.5411</v>
      </c>
      <c r="R158" s="176">
        <v>271.8</v>
      </c>
      <c r="S158" s="176">
        <v>214</v>
      </c>
      <c r="T158" s="176">
        <v>268.42</v>
      </c>
      <c r="U158" s="176">
        <v>230.30270000000002</v>
      </c>
      <c r="V158" s="176">
        <v>234.79</v>
      </c>
      <c r="W158" s="176">
        <v>191.3982</v>
      </c>
      <c r="X158" s="176">
        <v>235.66</v>
      </c>
      <c r="Y158" s="176">
        <v>205.23000000000002</v>
      </c>
      <c r="Z158" s="176">
        <v>209.46</v>
      </c>
      <c r="AA158" s="156">
        <v>244.02</v>
      </c>
      <c r="AB158" s="149">
        <v>228.92798999999999</v>
      </c>
      <c r="AC158" s="149">
        <f>MAX(B158:AA158)</f>
        <v>271.8</v>
      </c>
      <c r="AD158" s="149">
        <f>MIN(B158:AA158)</f>
        <v>172.91</v>
      </c>
    </row>
    <row r="159" spans="1:30" x14ac:dyDescent="0.35">
      <c r="A159" s="64">
        <v>2</v>
      </c>
      <c r="B159" s="141">
        <v>207.56</v>
      </c>
      <c r="C159" s="113">
        <v>227.03240000000002</v>
      </c>
      <c r="D159" s="113">
        <v>176.79310000000001</v>
      </c>
      <c r="E159" s="31" t="s">
        <v>98</v>
      </c>
      <c r="F159" s="113">
        <v>245.97</v>
      </c>
      <c r="G159" s="113">
        <v>258.36</v>
      </c>
      <c r="H159" s="113">
        <v>245.55</v>
      </c>
      <c r="I159" s="113">
        <v>195.83</v>
      </c>
      <c r="J159" s="113">
        <v>244.58</v>
      </c>
      <c r="K159" s="113">
        <v>270.20999999999998</v>
      </c>
      <c r="L159" s="113">
        <v>231.72</v>
      </c>
      <c r="M159" s="113">
        <v>248.41</v>
      </c>
      <c r="N159" s="113">
        <v>172.91</v>
      </c>
      <c r="O159" s="113">
        <v>201.31</v>
      </c>
      <c r="P159" s="113">
        <v>173.8</v>
      </c>
      <c r="Q159" s="113">
        <v>241.26100000000002</v>
      </c>
      <c r="R159" s="113">
        <v>271.8</v>
      </c>
      <c r="S159" s="113">
        <v>213</v>
      </c>
      <c r="T159" s="113">
        <v>266.59000000000003</v>
      </c>
      <c r="U159" s="113">
        <v>228.70860000000002</v>
      </c>
      <c r="V159" s="113">
        <v>234.79</v>
      </c>
      <c r="W159" s="113">
        <v>191.65020000000001</v>
      </c>
      <c r="X159" s="113">
        <v>226.65</v>
      </c>
      <c r="Y159" s="113">
        <v>200.27</v>
      </c>
      <c r="Z159" s="113">
        <v>208.14000000000001</v>
      </c>
      <c r="AA159" s="157">
        <v>245.62810000000002</v>
      </c>
      <c r="AB159" s="150">
        <v>227.21262029000002</v>
      </c>
      <c r="AC159" s="149">
        <f t="shared" ref="AC159:AC209" si="1">MAX(B159:AA159)</f>
        <v>271.8</v>
      </c>
      <c r="AD159" s="149">
        <f t="shared" ref="AD159:AD209" si="2">MIN(B159:AA159)</f>
        <v>172.91</v>
      </c>
    </row>
    <row r="160" spans="1:30" x14ac:dyDescent="0.35">
      <c r="A160" s="64">
        <v>3</v>
      </c>
      <c r="B160" s="141">
        <v>205.03</v>
      </c>
      <c r="C160" s="113">
        <v>231.0308</v>
      </c>
      <c r="D160" s="113">
        <v>183.16390000000001</v>
      </c>
      <c r="E160" s="31" t="s">
        <v>98</v>
      </c>
      <c r="F160" s="113">
        <v>244</v>
      </c>
      <c r="G160" s="113">
        <v>235.02</v>
      </c>
      <c r="H160" s="113">
        <v>243.36</v>
      </c>
      <c r="I160" s="113">
        <v>193.36</v>
      </c>
      <c r="J160" s="113">
        <v>243.47</v>
      </c>
      <c r="K160" s="113">
        <v>260.57</v>
      </c>
      <c r="L160" s="113">
        <v>231.25</v>
      </c>
      <c r="M160" s="113">
        <v>248.41</v>
      </c>
      <c r="N160" s="113">
        <v>172.91</v>
      </c>
      <c r="O160" s="113">
        <v>199.62</v>
      </c>
      <c r="P160" s="113">
        <v>170.20000000000002</v>
      </c>
      <c r="Q160" s="113">
        <v>239.81380000000001</v>
      </c>
      <c r="R160" s="113">
        <v>271.8</v>
      </c>
      <c r="S160" s="113">
        <v>213</v>
      </c>
      <c r="T160" s="113">
        <v>266.79000000000002</v>
      </c>
      <c r="U160" s="113">
        <v>220.79770000000002</v>
      </c>
      <c r="V160" s="113">
        <v>230.38</v>
      </c>
      <c r="W160" s="113">
        <v>192.255</v>
      </c>
      <c r="X160" s="113">
        <v>210.5</v>
      </c>
      <c r="Y160" s="113">
        <v>199.31</v>
      </c>
      <c r="Z160" s="113">
        <v>207.35</v>
      </c>
      <c r="AA160" s="157">
        <v>240.57650000000001</v>
      </c>
      <c r="AB160" s="150">
        <v>225.49697782999991</v>
      </c>
      <c r="AC160" s="149">
        <f t="shared" si="1"/>
        <v>271.8</v>
      </c>
      <c r="AD160" s="149">
        <f t="shared" si="2"/>
        <v>170.20000000000002</v>
      </c>
    </row>
    <row r="161" spans="1:30" x14ac:dyDescent="0.35">
      <c r="A161" s="64">
        <v>4</v>
      </c>
      <c r="B161" s="141">
        <v>206.42000000000002</v>
      </c>
      <c r="C161" s="113">
        <v>235.83700000000002</v>
      </c>
      <c r="D161" s="113">
        <v>182.7859</v>
      </c>
      <c r="E161" s="31" t="s">
        <v>98</v>
      </c>
      <c r="F161" s="113">
        <v>244</v>
      </c>
      <c r="G161" s="113">
        <v>255.07</v>
      </c>
      <c r="H161" s="113">
        <v>245.12</v>
      </c>
      <c r="I161" s="113">
        <v>188.85</v>
      </c>
      <c r="J161" s="113">
        <v>239.99</v>
      </c>
      <c r="K161" s="113">
        <v>259.25</v>
      </c>
      <c r="L161" s="113">
        <v>223</v>
      </c>
      <c r="M161" s="113">
        <v>248.41</v>
      </c>
      <c r="N161" s="113">
        <v>172.91</v>
      </c>
      <c r="O161" s="113">
        <v>200.42000000000002</v>
      </c>
      <c r="P161" s="113">
        <v>167.37</v>
      </c>
      <c r="Q161" s="113">
        <v>234.33550000000002</v>
      </c>
      <c r="R161" s="113">
        <v>271.8</v>
      </c>
      <c r="S161" s="113">
        <v>213</v>
      </c>
      <c r="T161" s="113">
        <v>268.69</v>
      </c>
      <c r="U161" s="113">
        <v>227.9239</v>
      </c>
      <c r="V161" s="113">
        <v>224.87</v>
      </c>
      <c r="W161" s="113">
        <v>195.5806</v>
      </c>
      <c r="X161" s="113">
        <v>212.37</v>
      </c>
      <c r="Y161" s="113">
        <v>192.52</v>
      </c>
      <c r="Z161" s="113">
        <v>209.71</v>
      </c>
      <c r="AA161" s="157">
        <v>244.5531</v>
      </c>
      <c r="AB161" s="150">
        <v>225.10921036999991</v>
      </c>
      <c r="AC161" s="149">
        <f t="shared" si="1"/>
        <v>271.8</v>
      </c>
      <c r="AD161" s="149">
        <f t="shared" si="2"/>
        <v>167.37</v>
      </c>
    </row>
    <row r="162" spans="1:30" x14ac:dyDescent="0.35">
      <c r="A162" s="64">
        <v>5</v>
      </c>
      <c r="B162" s="141">
        <v>202.61</v>
      </c>
      <c r="C162" s="113">
        <v>234.78370000000001</v>
      </c>
      <c r="D162" s="113">
        <v>194.20420000000001</v>
      </c>
      <c r="E162" s="31" t="s">
        <v>98</v>
      </c>
      <c r="F162" s="113">
        <v>245.97</v>
      </c>
      <c r="G162" s="113">
        <v>232.88</v>
      </c>
      <c r="H162" s="113">
        <v>246.24</v>
      </c>
      <c r="I162" s="113">
        <v>183.43</v>
      </c>
      <c r="J162" s="113">
        <v>237.78</v>
      </c>
      <c r="K162" s="113">
        <v>257.81</v>
      </c>
      <c r="L162" s="113">
        <v>231.15</v>
      </c>
      <c r="M162" s="113">
        <v>249.20000000000002</v>
      </c>
      <c r="N162" s="113">
        <v>172.91</v>
      </c>
      <c r="O162" s="113">
        <v>202.56</v>
      </c>
      <c r="P162" s="113">
        <v>162.66</v>
      </c>
      <c r="Q162" s="113">
        <v>227.7816</v>
      </c>
      <c r="R162" s="113">
        <v>245.3</v>
      </c>
      <c r="S162" s="113">
        <v>213</v>
      </c>
      <c r="T162" s="113">
        <v>267.49</v>
      </c>
      <c r="U162" s="113">
        <v>227.04090000000002</v>
      </c>
      <c r="V162" s="113">
        <v>222.66</v>
      </c>
      <c r="W162" s="113">
        <v>192.84980000000002</v>
      </c>
      <c r="X162" s="113">
        <v>210.38</v>
      </c>
      <c r="Y162" s="113">
        <v>195.44</v>
      </c>
      <c r="Z162" s="113">
        <v>208.85</v>
      </c>
      <c r="AA162" s="157">
        <v>244.47250000000003</v>
      </c>
      <c r="AB162" s="150">
        <v>224.23288574000003</v>
      </c>
      <c r="AC162" s="149">
        <f t="shared" si="1"/>
        <v>267.49</v>
      </c>
      <c r="AD162" s="149">
        <f t="shared" si="2"/>
        <v>162.66</v>
      </c>
    </row>
    <row r="163" spans="1:30" x14ac:dyDescent="0.35">
      <c r="A163" s="64">
        <v>6</v>
      </c>
      <c r="B163" s="141">
        <v>199.99</v>
      </c>
      <c r="C163" s="113">
        <v>219.06640000000002</v>
      </c>
      <c r="D163" s="113">
        <v>179.40220000000002</v>
      </c>
      <c r="E163" s="31" t="s">
        <v>98</v>
      </c>
      <c r="F163" s="113">
        <v>246.34</v>
      </c>
      <c r="G163" s="113">
        <v>243.23000000000002</v>
      </c>
      <c r="H163" s="113">
        <v>247.34</v>
      </c>
      <c r="I163" s="113">
        <v>182.59</v>
      </c>
      <c r="J163" s="113">
        <v>236.21</v>
      </c>
      <c r="K163" s="113">
        <v>260.43</v>
      </c>
      <c r="L163" s="113">
        <v>230.76</v>
      </c>
      <c r="M163" s="113">
        <v>249.20000000000002</v>
      </c>
      <c r="N163" s="113">
        <v>172.91</v>
      </c>
      <c r="O163" s="113">
        <v>203.13</v>
      </c>
      <c r="P163" s="113">
        <v>165.95000000000002</v>
      </c>
      <c r="Q163" s="113">
        <v>225.68270000000001</v>
      </c>
      <c r="R163" s="113">
        <v>245.3</v>
      </c>
      <c r="S163" s="113">
        <v>214</v>
      </c>
      <c r="T163" s="113">
        <v>269.11</v>
      </c>
      <c r="U163" s="113">
        <v>234.9247</v>
      </c>
      <c r="V163" s="113">
        <v>220.46</v>
      </c>
      <c r="W163" s="113">
        <v>188.49290000000002</v>
      </c>
      <c r="X163" s="113">
        <v>211.82</v>
      </c>
      <c r="Y163" s="113">
        <v>189.08</v>
      </c>
      <c r="Z163" s="113">
        <v>209.41</v>
      </c>
      <c r="AA163" s="157">
        <v>246.89600000000002</v>
      </c>
      <c r="AB163" s="150">
        <v>223.87656208000004</v>
      </c>
      <c r="AC163" s="149">
        <f t="shared" si="1"/>
        <v>269.11</v>
      </c>
      <c r="AD163" s="149">
        <f t="shared" si="2"/>
        <v>165.95000000000002</v>
      </c>
    </row>
    <row r="164" spans="1:30" x14ac:dyDescent="0.35">
      <c r="A164" s="64">
        <v>7</v>
      </c>
      <c r="B164" s="141">
        <v>197.94</v>
      </c>
      <c r="C164" s="113">
        <v>233.80200000000002</v>
      </c>
      <c r="D164" s="113">
        <v>177.4983</v>
      </c>
      <c r="E164" s="31" t="s">
        <v>98</v>
      </c>
      <c r="F164" s="113">
        <v>249.53</v>
      </c>
      <c r="G164" s="113">
        <v>243.03</v>
      </c>
      <c r="H164" s="113">
        <v>243.36</v>
      </c>
      <c r="I164" s="113">
        <v>185.6</v>
      </c>
      <c r="J164" s="113">
        <v>235.4</v>
      </c>
      <c r="K164" s="113">
        <v>260.77</v>
      </c>
      <c r="L164" s="113">
        <v>230.83</v>
      </c>
      <c r="M164" s="113">
        <v>247.61</v>
      </c>
      <c r="N164" s="113">
        <v>172.19</v>
      </c>
      <c r="O164" s="113">
        <v>207.07</v>
      </c>
      <c r="P164" s="113">
        <v>165.18</v>
      </c>
      <c r="Q164" s="113">
        <v>221.1164</v>
      </c>
      <c r="R164" s="113">
        <v>245.3</v>
      </c>
      <c r="S164" s="113">
        <v>216</v>
      </c>
      <c r="T164" s="113">
        <v>266.38</v>
      </c>
      <c r="U164" s="113">
        <v>227.01170000000002</v>
      </c>
      <c r="V164" s="113">
        <v>218.25</v>
      </c>
      <c r="W164" s="113">
        <v>189.4836</v>
      </c>
      <c r="X164" s="113">
        <v>228.66</v>
      </c>
      <c r="Y164" s="113">
        <v>194.97</v>
      </c>
      <c r="Z164" s="113">
        <v>210.18</v>
      </c>
      <c r="AA164" s="157">
        <v>252.69540000000001</v>
      </c>
      <c r="AB164" s="150">
        <v>224.13649330999999</v>
      </c>
      <c r="AC164" s="149">
        <f t="shared" si="1"/>
        <v>266.38</v>
      </c>
      <c r="AD164" s="149">
        <f t="shared" si="2"/>
        <v>165.18</v>
      </c>
    </row>
    <row r="165" spans="1:30" x14ac:dyDescent="0.35">
      <c r="A165" s="64">
        <v>8</v>
      </c>
      <c r="B165" s="141">
        <v>200.06</v>
      </c>
      <c r="C165" s="113">
        <v>219.5419</v>
      </c>
      <c r="D165" s="113">
        <v>177.501</v>
      </c>
      <c r="E165" s="31" t="s">
        <v>98</v>
      </c>
      <c r="F165" s="113">
        <v>253.16</v>
      </c>
      <c r="G165" s="113">
        <v>245.26</v>
      </c>
      <c r="H165" s="113">
        <v>240.75</v>
      </c>
      <c r="I165" s="113">
        <v>188.41</v>
      </c>
      <c r="J165" s="113">
        <v>236.31</v>
      </c>
      <c r="K165" s="113">
        <v>255.55</v>
      </c>
      <c r="L165" s="113">
        <v>214.98000000000002</v>
      </c>
      <c r="M165" s="113">
        <v>247.61</v>
      </c>
      <c r="N165" s="113">
        <v>172.91</v>
      </c>
      <c r="O165" s="113">
        <v>206.75</v>
      </c>
      <c r="P165" s="113">
        <v>164.92000000000002</v>
      </c>
      <c r="Q165" s="113">
        <v>222.2903</v>
      </c>
      <c r="R165" s="113">
        <v>245.3</v>
      </c>
      <c r="S165" s="113">
        <v>219</v>
      </c>
      <c r="T165" s="113">
        <v>267.85000000000002</v>
      </c>
      <c r="U165" s="113">
        <v>239.0727</v>
      </c>
      <c r="V165" s="113">
        <v>218.25</v>
      </c>
      <c r="W165" s="113">
        <v>189.941</v>
      </c>
      <c r="X165" s="113">
        <v>228.73000000000002</v>
      </c>
      <c r="Y165" s="113">
        <v>192.73000000000002</v>
      </c>
      <c r="Z165" s="113">
        <v>209.41</v>
      </c>
      <c r="AA165" s="157">
        <v>252.73080000000002</v>
      </c>
      <c r="AB165" s="150">
        <v>226.15270623999996</v>
      </c>
      <c r="AC165" s="149">
        <f t="shared" si="1"/>
        <v>267.85000000000002</v>
      </c>
      <c r="AD165" s="149">
        <f t="shared" si="2"/>
        <v>164.92000000000002</v>
      </c>
    </row>
    <row r="166" spans="1:30" x14ac:dyDescent="0.35">
      <c r="A166" s="64">
        <v>9</v>
      </c>
      <c r="B166" s="141">
        <v>205.83</v>
      </c>
      <c r="C166" s="113">
        <v>206.9179</v>
      </c>
      <c r="D166" s="113">
        <v>181.3631</v>
      </c>
      <c r="E166" s="31" t="s">
        <v>98</v>
      </c>
      <c r="F166" s="113">
        <v>255.25</v>
      </c>
      <c r="G166" s="113">
        <v>242.9</v>
      </c>
      <c r="H166" s="113">
        <v>239.84</v>
      </c>
      <c r="I166" s="113">
        <v>192.77</v>
      </c>
      <c r="J166" s="113">
        <v>238.72</v>
      </c>
      <c r="K166" s="113">
        <v>252.88</v>
      </c>
      <c r="L166" s="113">
        <v>218.13</v>
      </c>
      <c r="M166" s="113">
        <v>247.61</v>
      </c>
      <c r="N166" s="113">
        <v>172.91</v>
      </c>
      <c r="O166" s="113">
        <v>198.39000000000001</v>
      </c>
      <c r="P166" s="113">
        <v>161.84</v>
      </c>
      <c r="Q166" s="113">
        <v>229.9342</v>
      </c>
      <c r="R166" s="113">
        <v>245.3</v>
      </c>
      <c r="S166" s="113">
        <v>220</v>
      </c>
      <c r="T166" s="113">
        <v>265.51</v>
      </c>
      <c r="U166" s="113">
        <v>232.4034</v>
      </c>
      <c r="V166" s="113">
        <v>218.25</v>
      </c>
      <c r="W166" s="113">
        <v>189.03920000000002</v>
      </c>
      <c r="X166" s="113">
        <v>234.57</v>
      </c>
      <c r="Y166" s="113">
        <v>191.43</v>
      </c>
      <c r="Z166" s="113">
        <v>210.63</v>
      </c>
      <c r="AA166" s="157">
        <v>246.12030000000001</v>
      </c>
      <c r="AB166" s="150">
        <v>226.77490459000003</v>
      </c>
      <c r="AC166" s="149">
        <f t="shared" si="1"/>
        <v>265.51</v>
      </c>
      <c r="AD166" s="149">
        <f t="shared" si="2"/>
        <v>161.84</v>
      </c>
    </row>
    <row r="167" spans="1:30" x14ac:dyDescent="0.35">
      <c r="A167" s="64">
        <v>10</v>
      </c>
      <c r="B167" s="141">
        <v>206.88</v>
      </c>
      <c r="C167" s="113">
        <v>222.90620000000001</v>
      </c>
      <c r="D167" s="113">
        <v>179.8794</v>
      </c>
      <c r="E167" s="31" t="s">
        <v>98</v>
      </c>
      <c r="F167" s="113">
        <v>258.08</v>
      </c>
      <c r="G167" s="113">
        <v>240.47</v>
      </c>
      <c r="H167" s="113">
        <v>239.3</v>
      </c>
      <c r="I167" s="113">
        <v>198.05</v>
      </c>
      <c r="J167" s="113">
        <v>239.68</v>
      </c>
      <c r="K167" s="113">
        <v>254.54</v>
      </c>
      <c r="L167" s="113">
        <v>231.68</v>
      </c>
      <c r="M167" s="113">
        <v>247.61</v>
      </c>
      <c r="N167" s="113">
        <v>172.91</v>
      </c>
      <c r="O167" s="113">
        <v>214.64000000000001</v>
      </c>
      <c r="P167" s="113">
        <v>167.35</v>
      </c>
      <c r="Q167" s="113">
        <v>241.98780000000002</v>
      </c>
      <c r="R167" s="113">
        <v>265.83</v>
      </c>
      <c r="S167" s="113">
        <v>222</v>
      </c>
      <c r="T167" s="113">
        <v>268.09000000000003</v>
      </c>
      <c r="U167" s="113">
        <v>228.6499</v>
      </c>
      <c r="V167" s="113">
        <v>220.46</v>
      </c>
      <c r="W167" s="113">
        <v>189.2286</v>
      </c>
      <c r="X167" s="113">
        <v>234.52</v>
      </c>
      <c r="Y167" s="113">
        <v>198.33</v>
      </c>
      <c r="Z167" s="113">
        <v>208.87</v>
      </c>
      <c r="AA167" s="157">
        <v>248.26930000000002</v>
      </c>
      <c r="AB167" s="150">
        <v>228.8328712</v>
      </c>
      <c r="AC167" s="149">
        <f t="shared" si="1"/>
        <v>268.09000000000003</v>
      </c>
      <c r="AD167" s="149">
        <f t="shared" si="2"/>
        <v>167.35</v>
      </c>
    </row>
    <row r="168" spans="1:30" x14ac:dyDescent="0.35">
      <c r="A168" s="64">
        <v>11</v>
      </c>
      <c r="B168" s="141">
        <v>208.82</v>
      </c>
      <c r="C168" s="113">
        <v>219.23000000000002</v>
      </c>
      <c r="D168" s="113">
        <v>187.4117</v>
      </c>
      <c r="E168" s="31" t="s">
        <v>98</v>
      </c>
      <c r="F168" s="113">
        <v>261.27</v>
      </c>
      <c r="G168" s="113">
        <v>244.51</v>
      </c>
      <c r="H168" s="113">
        <v>239.73000000000002</v>
      </c>
      <c r="I168" s="113">
        <v>202.19</v>
      </c>
      <c r="J168" s="113">
        <v>239.68</v>
      </c>
      <c r="K168" s="113">
        <v>247.17000000000002</v>
      </c>
      <c r="L168" s="113">
        <v>231.01</v>
      </c>
      <c r="M168" s="113" t="s">
        <v>99</v>
      </c>
      <c r="N168" s="113">
        <v>172.91</v>
      </c>
      <c r="O168" s="113">
        <v>205.6</v>
      </c>
      <c r="P168" s="113">
        <v>165.34</v>
      </c>
      <c r="Q168" s="113">
        <v>248.20830000000001</v>
      </c>
      <c r="R168" s="113">
        <v>265.83</v>
      </c>
      <c r="S168" s="113">
        <v>224</v>
      </c>
      <c r="T168" s="113">
        <v>270.07</v>
      </c>
      <c r="U168" s="113" t="s">
        <v>99</v>
      </c>
      <c r="V168" s="113">
        <v>220.46</v>
      </c>
      <c r="W168" s="113">
        <v>190.86280000000002</v>
      </c>
      <c r="X168" s="113">
        <v>233.13</v>
      </c>
      <c r="Y168" s="113">
        <v>199.64000000000001</v>
      </c>
      <c r="Z168" s="113">
        <v>208.81</v>
      </c>
      <c r="AA168" s="157">
        <v>253.32650000000001</v>
      </c>
      <c r="AB168" s="150">
        <v>230.51149117</v>
      </c>
      <c r="AC168" s="149">
        <f t="shared" si="1"/>
        <v>270.07</v>
      </c>
      <c r="AD168" s="149">
        <f t="shared" si="2"/>
        <v>165.34</v>
      </c>
    </row>
    <row r="169" spans="1:30" x14ac:dyDescent="0.35">
      <c r="A169" s="64">
        <v>12</v>
      </c>
      <c r="B169" s="141">
        <v>212.33</v>
      </c>
      <c r="C169" s="113">
        <v>209.35170000000002</v>
      </c>
      <c r="D169" s="113">
        <v>188.4221</v>
      </c>
      <c r="E169" s="31" t="s">
        <v>98</v>
      </c>
      <c r="F169" s="113">
        <v>262.07</v>
      </c>
      <c r="G169" s="113">
        <v>250.33</v>
      </c>
      <c r="H169" s="113">
        <v>240</v>
      </c>
      <c r="I169" s="113">
        <v>203.99</v>
      </c>
      <c r="J169" s="113">
        <v>241.27</v>
      </c>
      <c r="K169" s="113">
        <v>236.42000000000002</v>
      </c>
      <c r="L169" s="113">
        <v>231.15</v>
      </c>
      <c r="M169" s="113" t="s">
        <v>99</v>
      </c>
      <c r="N169" s="113">
        <v>172.91</v>
      </c>
      <c r="O169" s="113">
        <v>206.67000000000002</v>
      </c>
      <c r="P169" s="113">
        <v>163.83000000000001</v>
      </c>
      <c r="Q169" s="113">
        <v>249.71300000000002</v>
      </c>
      <c r="R169" s="113">
        <v>265.83</v>
      </c>
      <c r="S169" s="113">
        <v>227</v>
      </c>
      <c r="T169" s="113">
        <v>267.57</v>
      </c>
      <c r="U169" s="113">
        <v>240.5847</v>
      </c>
      <c r="V169" s="113">
        <v>220.46</v>
      </c>
      <c r="W169" s="113">
        <v>187.9984</v>
      </c>
      <c r="X169" s="113">
        <v>235.73000000000002</v>
      </c>
      <c r="Y169" s="113">
        <v>197.26</v>
      </c>
      <c r="Z169" s="113">
        <v>210.96</v>
      </c>
      <c r="AA169" s="157">
        <v>251.41990000000001</v>
      </c>
      <c r="AB169" s="150">
        <v>231.98017852000001</v>
      </c>
      <c r="AC169" s="149">
        <f t="shared" si="1"/>
        <v>267.57</v>
      </c>
      <c r="AD169" s="149">
        <f t="shared" si="2"/>
        <v>163.83000000000001</v>
      </c>
    </row>
    <row r="170" spans="1:30" x14ac:dyDescent="0.35">
      <c r="A170" s="64">
        <v>13</v>
      </c>
      <c r="B170" s="141">
        <v>212.33</v>
      </c>
      <c r="C170" s="113">
        <v>217.6961</v>
      </c>
      <c r="D170" s="113">
        <v>187.85150000000002</v>
      </c>
      <c r="E170" s="31" t="s">
        <v>98</v>
      </c>
      <c r="F170" s="113">
        <v>262.07</v>
      </c>
      <c r="G170" s="113">
        <v>253.99</v>
      </c>
      <c r="H170" s="113">
        <v>243.36</v>
      </c>
      <c r="I170" s="113">
        <v>203.98000000000002</v>
      </c>
      <c r="J170" s="113">
        <v>241.64000000000001</v>
      </c>
      <c r="K170" s="113">
        <v>250.57</v>
      </c>
      <c r="L170" s="113">
        <v>232.98000000000002</v>
      </c>
      <c r="M170" s="113" t="s">
        <v>99</v>
      </c>
      <c r="N170" s="113">
        <v>172.91</v>
      </c>
      <c r="O170" s="113">
        <v>198.36</v>
      </c>
      <c r="P170" s="113" t="s">
        <v>98</v>
      </c>
      <c r="Q170" s="113">
        <v>252.31580000000002</v>
      </c>
      <c r="R170" s="113">
        <v>265.83</v>
      </c>
      <c r="S170" s="113">
        <v>227</v>
      </c>
      <c r="T170" s="113">
        <v>268.42</v>
      </c>
      <c r="U170" s="113">
        <v>231.98520000000002</v>
      </c>
      <c r="V170" s="113">
        <v>220.46</v>
      </c>
      <c r="W170" s="113">
        <v>187.74090000000001</v>
      </c>
      <c r="X170" s="113">
        <v>236.07</v>
      </c>
      <c r="Y170" s="113">
        <v>195.28</v>
      </c>
      <c r="Z170" s="113">
        <v>209.53</v>
      </c>
      <c r="AA170" s="157">
        <v>243.2784</v>
      </c>
      <c r="AB170" s="150">
        <v>231.37493887000005</v>
      </c>
      <c r="AC170" s="149">
        <f t="shared" si="1"/>
        <v>268.42</v>
      </c>
      <c r="AD170" s="149">
        <f t="shared" si="2"/>
        <v>172.91</v>
      </c>
    </row>
    <row r="171" spans="1:30" x14ac:dyDescent="0.35">
      <c r="A171" s="64">
        <v>14</v>
      </c>
      <c r="B171" s="141">
        <v>209.43</v>
      </c>
      <c r="C171" s="113">
        <v>197.16230000000002</v>
      </c>
      <c r="D171" s="113">
        <v>183.8126</v>
      </c>
      <c r="E171" s="31" t="s">
        <v>98</v>
      </c>
      <c r="F171" s="113">
        <v>239.34</v>
      </c>
      <c r="G171" s="113">
        <v>238.69</v>
      </c>
      <c r="H171" s="113">
        <v>243.20000000000002</v>
      </c>
      <c r="I171" s="113">
        <v>200.52</v>
      </c>
      <c r="J171" s="113">
        <v>241.64000000000001</v>
      </c>
      <c r="K171" s="113">
        <v>248.07</v>
      </c>
      <c r="L171" s="113">
        <v>231.96</v>
      </c>
      <c r="M171" s="113" t="s">
        <v>99</v>
      </c>
      <c r="N171" s="113">
        <v>172.91</v>
      </c>
      <c r="O171" s="113">
        <v>173.73</v>
      </c>
      <c r="P171" s="113">
        <v>172.32</v>
      </c>
      <c r="Q171" s="113">
        <v>229.8837</v>
      </c>
      <c r="R171" s="113">
        <v>243.13</v>
      </c>
      <c r="S171" s="113">
        <v>219</v>
      </c>
      <c r="T171" s="113">
        <v>270.75</v>
      </c>
      <c r="U171" s="113">
        <v>217.14230000000001</v>
      </c>
      <c r="V171" s="113">
        <v>220.46</v>
      </c>
      <c r="W171" s="113">
        <v>183.61530000000002</v>
      </c>
      <c r="X171" s="113">
        <v>234.43</v>
      </c>
      <c r="Y171" s="113">
        <v>191.78</v>
      </c>
      <c r="Z171" s="113">
        <v>209.9</v>
      </c>
      <c r="AA171" s="157">
        <v>242.04590000000002</v>
      </c>
      <c r="AB171" s="150">
        <v>224.48641584999996</v>
      </c>
      <c r="AC171" s="149">
        <f t="shared" si="1"/>
        <v>270.75</v>
      </c>
      <c r="AD171" s="149">
        <f t="shared" si="2"/>
        <v>172.32</v>
      </c>
    </row>
    <row r="172" spans="1:30" x14ac:dyDescent="0.35">
      <c r="A172" s="64">
        <v>15</v>
      </c>
      <c r="B172" s="141">
        <v>206.3</v>
      </c>
      <c r="C172" s="113">
        <v>181.29670000000002</v>
      </c>
      <c r="D172" s="113">
        <v>180.33160000000001</v>
      </c>
      <c r="E172" s="31" t="s">
        <v>98</v>
      </c>
      <c r="F172" s="113">
        <v>232.95000000000002</v>
      </c>
      <c r="G172" s="113">
        <v>227.5</v>
      </c>
      <c r="H172" s="113">
        <v>241.92000000000002</v>
      </c>
      <c r="I172" s="113">
        <v>195.01</v>
      </c>
      <c r="J172" s="113">
        <v>241.64000000000001</v>
      </c>
      <c r="K172" s="113">
        <v>248.20000000000002</v>
      </c>
      <c r="L172" s="113">
        <v>232.35</v>
      </c>
      <c r="M172" s="113" t="s">
        <v>99</v>
      </c>
      <c r="N172" s="113">
        <v>172.91</v>
      </c>
      <c r="O172" s="113">
        <v>186.15</v>
      </c>
      <c r="P172" s="113">
        <v>176.46</v>
      </c>
      <c r="Q172" s="113">
        <v>213.13</v>
      </c>
      <c r="R172" s="113">
        <v>243.13</v>
      </c>
      <c r="S172" s="113">
        <v>213</v>
      </c>
      <c r="T172" s="113">
        <v>268.54000000000002</v>
      </c>
      <c r="U172" s="113">
        <v>219.71610000000001</v>
      </c>
      <c r="V172" s="113">
        <v>220.46</v>
      </c>
      <c r="W172" s="113">
        <v>187.10490000000001</v>
      </c>
      <c r="X172" s="113">
        <v>238.3</v>
      </c>
      <c r="Y172" s="113">
        <v>190.72</v>
      </c>
      <c r="Z172" s="113">
        <v>209.57</v>
      </c>
      <c r="AA172" s="157">
        <v>241.2286</v>
      </c>
      <c r="AB172" s="150">
        <v>222.04041164999998</v>
      </c>
      <c r="AC172" s="149">
        <f t="shared" si="1"/>
        <v>268.54000000000002</v>
      </c>
      <c r="AD172" s="149">
        <f t="shared" si="2"/>
        <v>172.91</v>
      </c>
    </row>
    <row r="173" spans="1:30" x14ac:dyDescent="0.35">
      <c r="A173" s="64">
        <v>16</v>
      </c>
      <c r="B173" s="141">
        <v>203.68</v>
      </c>
      <c r="C173" s="113">
        <v>172.90110000000001</v>
      </c>
      <c r="D173" s="113">
        <v>179.70310000000001</v>
      </c>
      <c r="E173" s="31" t="s">
        <v>98</v>
      </c>
      <c r="F173" s="113">
        <v>226.93</v>
      </c>
      <c r="G173" s="113">
        <v>245.3</v>
      </c>
      <c r="H173" s="113">
        <v>240.32</v>
      </c>
      <c r="I173" s="113">
        <v>189.23</v>
      </c>
      <c r="J173" s="113">
        <v>241.64000000000001</v>
      </c>
      <c r="K173" s="113">
        <v>246.91</v>
      </c>
      <c r="L173" s="113">
        <v>232.23000000000002</v>
      </c>
      <c r="M173" s="113" t="s">
        <v>99</v>
      </c>
      <c r="N173" s="113">
        <v>172.91</v>
      </c>
      <c r="O173" s="113">
        <v>199.26</v>
      </c>
      <c r="P173" s="113">
        <v>170.93</v>
      </c>
      <c r="Q173" s="113">
        <v>210.83410000000001</v>
      </c>
      <c r="R173" s="113">
        <v>243.13</v>
      </c>
      <c r="S173" s="113">
        <v>208</v>
      </c>
      <c r="T173" s="113">
        <v>265.74</v>
      </c>
      <c r="U173" s="113">
        <v>205.4743</v>
      </c>
      <c r="V173" s="113">
        <v>218.25</v>
      </c>
      <c r="W173" s="113">
        <v>184.34480000000002</v>
      </c>
      <c r="X173" s="113">
        <v>234.08</v>
      </c>
      <c r="Y173" s="113">
        <v>190.97</v>
      </c>
      <c r="Z173" s="113">
        <v>209</v>
      </c>
      <c r="AA173" s="157">
        <v>242.91370000000001</v>
      </c>
      <c r="AB173" s="150">
        <v>218.26484551000001</v>
      </c>
      <c r="AC173" s="149">
        <f t="shared" si="1"/>
        <v>265.74</v>
      </c>
      <c r="AD173" s="149">
        <f t="shared" si="2"/>
        <v>170.93</v>
      </c>
    </row>
    <row r="174" spans="1:30" x14ac:dyDescent="0.35">
      <c r="A174" s="64">
        <v>17</v>
      </c>
      <c r="B174" s="141">
        <v>202.64000000000001</v>
      </c>
      <c r="C174" s="113">
        <v>181.0461</v>
      </c>
      <c r="D174" s="113">
        <v>190.4066</v>
      </c>
      <c r="E174" s="31" t="s">
        <v>98</v>
      </c>
      <c r="F174" s="113">
        <v>223.73000000000002</v>
      </c>
      <c r="G174" s="113">
        <v>237.52</v>
      </c>
      <c r="H174" s="113">
        <v>238.4</v>
      </c>
      <c r="I174" s="113">
        <v>183.87</v>
      </c>
      <c r="J174" s="113">
        <v>239.41</v>
      </c>
      <c r="K174" s="113">
        <v>242.46</v>
      </c>
      <c r="L174" s="113">
        <v>230.43</v>
      </c>
      <c r="M174" s="113" t="s">
        <v>99</v>
      </c>
      <c r="N174" s="113">
        <v>172.91</v>
      </c>
      <c r="O174" s="113">
        <v>210.19</v>
      </c>
      <c r="P174" s="113">
        <v>161.86000000000001</v>
      </c>
      <c r="Q174" s="113">
        <v>200.5361</v>
      </c>
      <c r="R174" s="113">
        <v>243.13</v>
      </c>
      <c r="S174" s="113">
        <v>205</v>
      </c>
      <c r="T174" s="113">
        <v>268.73</v>
      </c>
      <c r="U174" s="113">
        <v>214.70070000000001</v>
      </c>
      <c r="V174" s="113">
        <v>213.84</v>
      </c>
      <c r="W174" s="113">
        <v>182.67920000000001</v>
      </c>
      <c r="X174" s="113">
        <v>232.11</v>
      </c>
      <c r="Y174" s="113">
        <v>191.05</v>
      </c>
      <c r="Z174" s="113">
        <v>211.07</v>
      </c>
      <c r="AA174" s="157">
        <v>245.4366</v>
      </c>
      <c r="AB174" s="150">
        <v>217.31065014999999</v>
      </c>
      <c r="AC174" s="149">
        <f t="shared" si="1"/>
        <v>268.73</v>
      </c>
      <c r="AD174" s="149">
        <f t="shared" si="2"/>
        <v>161.86000000000001</v>
      </c>
    </row>
    <row r="175" spans="1:30" x14ac:dyDescent="0.35">
      <c r="A175" s="64">
        <v>18</v>
      </c>
      <c r="B175" s="141">
        <v>200.72</v>
      </c>
      <c r="C175" s="113">
        <v>187.785</v>
      </c>
      <c r="D175" s="113">
        <v>174.35740000000001</v>
      </c>
      <c r="E175" s="31" t="s">
        <v>98</v>
      </c>
      <c r="F175" s="113">
        <v>223.73000000000002</v>
      </c>
      <c r="G175" s="113">
        <v>240.79</v>
      </c>
      <c r="H175" s="113">
        <v>237.92000000000002</v>
      </c>
      <c r="I175" s="113">
        <v>179.02</v>
      </c>
      <c r="J175" s="113">
        <v>231.26</v>
      </c>
      <c r="K175" s="113">
        <v>245.13</v>
      </c>
      <c r="L175" s="113">
        <v>232.12</v>
      </c>
      <c r="M175" s="113" t="s">
        <v>99</v>
      </c>
      <c r="N175" s="113">
        <v>172.91</v>
      </c>
      <c r="O175" s="113">
        <v>196.61</v>
      </c>
      <c r="P175" s="113">
        <v>169.53</v>
      </c>
      <c r="Q175" s="113">
        <v>193.916</v>
      </c>
      <c r="R175" s="113">
        <v>279.57</v>
      </c>
      <c r="S175" s="113">
        <v>203</v>
      </c>
      <c r="T175" s="113">
        <v>267.06</v>
      </c>
      <c r="U175" s="113">
        <v>207.30520000000001</v>
      </c>
      <c r="V175" s="113">
        <v>213.84</v>
      </c>
      <c r="W175" s="113">
        <v>181.066</v>
      </c>
      <c r="X175" s="113">
        <v>229.63</v>
      </c>
      <c r="Y175" s="113">
        <v>176.02</v>
      </c>
      <c r="Z175" s="113">
        <v>208.63</v>
      </c>
      <c r="AA175" s="157">
        <v>237.72930000000002</v>
      </c>
      <c r="AB175" s="150">
        <v>213.82326094000004</v>
      </c>
      <c r="AC175" s="149">
        <f t="shared" si="1"/>
        <v>279.57</v>
      </c>
      <c r="AD175" s="149">
        <f t="shared" si="2"/>
        <v>169.53</v>
      </c>
    </row>
    <row r="176" spans="1:30" x14ac:dyDescent="0.35">
      <c r="A176" s="64">
        <v>19</v>
      </c>
      <c r="B176" s="141">
        <v>191.21</v>
      </c>
      <c r="C176" s="113">
        <v>160.13400000000001</v>
      </c>
      <c r="D176" s="113">
        <v>167.30440000000002</v>
      </c>
      <c r="E176" s="31" t="s">
        <v>98</v>
      </c>
      <c r="F176" s="113">
        <v>223.73000000000002</v>
      </c>
      <c r="G176" s="113">
        <v>238.56</v>
      </c>
      <c r="H176" s="113">
        <v>239.59</v>
      </c>
      <c r="I176" s="113">
        <v>176.22</v>
      </c>
      <c r="J176" s="113">
        <v>224.66</v>
      </c>
      <c r="K176" s="113">
        <v>249.51000000000002</v>
      </c>
      <c r="L176" s="113">
        <v>233.12</v>
      </c>
      <c r="M176" s="113">
        <v>222.38</v>
      </c>
      <c r="N176" s="113">
        <v>172.91</v>
      </c>
      <c r="O176" s="113">
        <v>189.25</v>
      </c>
      <c r="P176" s="113">
        <v>162.4</v>
      </c>
      <c r="Q176" s="113">
        <v>186.7406</v>
      </c>
      <c r="R176" s="113">
        <v>279.57</v>
      </c>
      <c r="S176" s="113">
        <v>203</v>
      </c>
      <c r="T176" s="113">
        <v>266.47000000000003</v>
      </c>
      <c r="U176" s="113">
        <v>192.70750000000001</v>
      </c>
      <c r="V176" s="113">
        <v>213.84</v>
      </c>
      <c r="W176" s="113">
        <v>183.1713</v>
      </c>
      <c r="X176" s="113">
        <v>234.63</v>
      </c>
      <c r="Y176" s="113">
        <v>186.96</v>
      </c>
      <c r="Z176" s="113">
        <v>208.01</v>
      </c>
      <c r="AA176" s="157">
        <v>242.68610000000001</v>
      </c>
      <c r="AB176" s="150">
        <v>207.65073053999998</v>
      </c>
      <c r="AC176" s="149">
        <f t="shared" si="1"/>
        <v>279.57</v>
      </c>
      <c r="AD176" s="149">
        <f t="shared" si="2"/>
        <v>160.13400000000001</v>
      </c>
    </row>
    <row r="177" spans="1:30" x14ac:dyDescent="0.35">
      <c r="A177" s="64">
        <v>20</v>
      </c>
      <c r="B177" s="141">
        <v>189.5</v>
      </c>
      <c r="C177" s="113">
        <v>173.3459</v>
      </c>
      <c r="D177" s="113">
        <v>170.91670000000002</v>
      </c>
      <c r="E177" s="31" t="s">
        <v>98</v>
      </c>
      <c r="F177" s="113">
        <v>223.73000000000002</v>
      </c>
      <c r="G177" s="113">
        <v>237.64000000000001</v>
      </c>
      <c r="H177" s="113">
        <v>239.65</v>
      </c>
      <c r="I177" s="113">
        <v>173.41</v>
      </c>
      <c r="J177" s="113">
        <v>220.62</v>
      </c>
      <c r="K177" s="113">
        <v>246.8</v>
      </c>
      <c r="L177" s="113">
        <v>231.42000000000002</v>
      </c>
      <c r="M177" s="113" t="s">
        <v>99</v>
      </c>
      <c r="N177" s="113">
        <v>172.91</v>
      </c>
      <c r="O177" s="113">
        <v>189.27</v>
      </c>
      <c r="P177" s="113">
        <v>163.91</v>
      </c>
      <c r="Q177" s="113">
        <v>186.3914</v>
      </c>
      <c r="R177" s="113">
        <v>279.57</v>
      </c>
      <c r="S177" s="113">
        <v>202</v>
      </c>
      <c r="T177" s="113">
        <v>267.16000000000003</v>
      </c>
      <c r="U177" s="113">
        <v>194.24260000000001</v>
      </c>
      <c r="V177" s="113">
        <v>211.64000000000001</v>
      </c>
      <c r="W177" s="113">
        <v>181.70920000000001</v>
      </c>
      <c r="X177" s="113">
        <v>232.54</v>
      </c>
      <c r="Y177" s="113">
        <v>180.85</v>
      </c>
      <c r="Z177" s="113">
        <v>210.15</v>
      </c>
      <c r="AA177" s="157">
        <v>239.85130000000001</v>
      </c>
      <c r="AB177" s="150">
        <v>206.71321031999994</v>
      </c>
      <c r="AC177" s="149">
        <f t="shared" si="1"/>
        <v>279.57</v>
      </c>
      <c r="AD177" s="149">
        <f t="shared" si="2"/>
        <v>163.91</v>
      </c>
    </row>
    <row r="178" spans="1:30" x14ac:dyDescent="0.35">
      <c r="A178" s="64">
        <v>21</v>
      </c>
      <c r="B178" s="141">
        <v>181.94</v>
      </c>
      <c r="C178" s="113">
        <v>162.62909999999999</v>
      </c>
      <c r="D178" s="113">
        <v>166.72990000000001</v>
      </c>
      <c r="E178" s="31" t="s">
        <v>98</v>
      </c>
      <c r="F178" s="113">
        <v>221.4</v>
      </c>
      <c r="G178" s="113">
        <v>226.32</v>
      </c>
      <c r="H178" s="113">
        <v>241.44</v>
      </c>
      <c r="I178" s="113">
        <v>172.46</v>
      </c>
      <c r="J178" s="113">
        <v>218.54</v>
      </c>
      <c r="K178" s="113">
        <v>242.27</v>
      </c>
      <c r="L178" s="113">
        <v>231.57</v>
      </c>
      <c r="M178" s="113" t="s">
        <v>99</v>
      </c>
      <c r="N178" s="113">
        <v>172.91</v>
      </c>
      <c r="O178" s="113">
        <v>190.17000000000002</v>
      </c>
      <c r="P178" s="113">
        <v>157.32</v>
      </c>
      <c r="Q178" s="113">
        <v>188.32130000000001</v>
      </c>
      <c r="R178" s="113">
        <v>279.57</v>
      </c>
      <c r="S178" s="113">
        <v>200</v>
      </c>
      <c r="T178" s="113">
        <v>263.92</v>
      </c>
      <c r="U178" s="113">
        <v>188.11799999999999</v>
      </c>
      <c r="V178" s="113">
        <v>209.44</v>
      </c>
      <c r="W178" s="113">
        <v>184.02950000000001</v>
      </c>
      <c r="X178" s="113">
        <v>231.64000000000001</v>
      </c>
      <c r="Y178" s="113">
        <v>181.72</v>
      </c>
      <c r="Z178" s="113">
        <v>209.02</v>
      </c>
      <c r="AA178" s="157">
        <v>245.81740000000002</v>
      </c>
      <c r="AB178" s="150">
        <v>205.00981842000004</v>
      </c>
      <c r="AC178" s="149">
        <f t="shared" si="1"/>
        <v>279.57</v>
      </c>
      <c r="AD178" s="149">
        <f t="shared" si="2"/>
        <v>157.32</v>
      </c>
    </row>
    <row r="179" spans="1:30" x14ac:dyDescent="0.35">
      <c r="A179" s="64">
        <v>22</v>
      </c>
      <c r="B179" s="141">
        <v>181.67000000000002</v>
      </c>
      <c r="C179" s="113">
        <v>156.15600000000001</v>
      </c>
      <c r="D179" s="113">
        <v>168.2499</v>
      </c>
      <c r="E179" s="31" t="s">
        <v>98</v>
      </c>
      <c r="F179" s="113">
        <v>216.61</v>
      </c>
      <c r="G179" s="113">
        <v>226.32</v>
      </c>
      <c r="H179" s="113">
        <v>242.56</v>
      </c>
      <c r="I179" s="113">
        <v>170.54</v>
      </c>
      <c r="J179" s="113">
        <v>211.67000000000002</v>
      </c>
      <c r="K179" s="113">
        <v>243.15</v>
      </c>
      <c r="L179" s="113">
        <v>231.58</v>
      </c>
      <c r="M179" s="113" t="s">
        <v>99</v>
      </c>
      <c r="N179" s="113">
        <v>172.91</v>
      </c>
      <c r="O179" s="113">
        <v>182.45000000000002</v>
      </c>
      <c r="P179" s="113">
        <v>157.30000000000001</v>
      </c>
      <c r="Q179" s="113">
        <v>186.5343</v>
      </c>
      <c r="R179" s="113">
        <v>279.57</v>
      </c>
      <c r="S179" s="113">
        <v>195</v>
      </c>
      <c r="T179" s="113">
        <v>267.89</v>
      </c>
      <c r="U179" s="113" t="s">
        <v>99</v>
      </c>
      <c r="V179" s="113">
        <v>209.44</v>
      </c>
      <c r="W179" s="113">
        <v>177.2593</v>
      </c>
      <c r="X179" s="113">
        <v>231.11</v>
      </c>
      <c r="Y179" s="113">
        <v>178.68</v>
      </c>
      <c r="Z179" s="113">
        <v>210.12</v>
      </c>
      <c r="AA179" s="157">
        <v>244.88</v>
      </c>
      <c r="AB179" s="150">
        <v>202.14893233999999</v>
      </c>
      <c r="AC179" s="149">
        <f t="shared" si="1"/>
        <v>279.57</v>
      </c>
      <c r="AD179" s="149">
        <f t="shared" si="2"/>
        <v>156.15600000000001</v>
      </c>
    </row>
    <row r="180" spans="1:30" x14ac:dyDescent="0.35">
      <c r="A180" s="64">
        <v>23</v>
      </c>
      <c r="B180" s="141">
        <v>191.18</v>
      </c>
      <c r="C180" s="113">
        <v>155.52719999999999</v>
      </c>
      <c r="D180" s="113">
        <v>163.887</v>
      </c>
      <c r="E180" s="31" t="s">
        <v>98</v>
      </c>
      <c r="F180" s="113">
        <v>208.99</v>
      </c>
      <c r="G180" s="113">
        <v>212.34</v>
      </c>
      <c r="H180" s="113">
        <v>241.6</v>
      </c>
      <c r="I180" s="113">
        <v>169.11</v>
      </c>
      <c r="J180" s="113">
        <v>209.21</v>
      </c>
      <c r="K180" s="113">
        <v>248.07</v>
      </c>
      <c r="L180" s="113">
        <v>229.59</v>
      </c>
      <c r="M180" s="113" t="s">
        <v>99</v>
      </c>
      <c r="N180" s="113">
        <v>172.91</v>
      </c>
      <c r="O180" s="113">
        <v>178.25</v>
      </c>
      <c r="P180" s="113">
        <v>159.47999999999999</v>
      </c>
      <c r="Q180" s="113">
        <v>184.05360000000002</v>
      </c>
      <c r="R180" s="113">
        <v>227</v>
      </c>
      <c r="S180" s="113">
        <v>190</v>
      </c>
      <c r="T180" s="113">
        <v>268.49</v>
      </c>
      <c r="U180" s="113">
        <v>185.80180000000001</v>
      </c>
      <c r="V180" s="113">
        <v>209.44</v>
      </c>
      <c r="W180" s="113">
        <v>178.6224</v>
      </c>
      <c r="X180" s="113">
        <v>232.45000000000002</v>
      </c>
      <c r="Y180" s="113">
        <v>173.27</v>
      </c>
      <c r="Z180" s="113">
        <v>208.62</v>
      </c>
      <c r="AA180" s="157">
        <v>247.446</v>
      </c>
      <c r="AB180" s="150">
        <v>199.92772366</v>
      </c>
      <c r="AC180" s="149">
        <f t="shared" si="1"/>
        <v>268.49</v>
      </c>
      <c r="AD180" s="149">
        <f t="shared" si="2"/>
        <v>155.52719999999999</v>
      </c>
    </row>
    <row r="181" spans="1:30" x14ac:dyDescent="0.35">
      <c r="A181" s="64">
        <v>24</v>
      </c>
      <c r="B181" s="141">
        <v>175.57</v>
      </c>
      <c r="C181" s="113">
        <v>157.148</v>
      </c>
      <c r="D181" s="113">
        <v>159.47190000000001</v>
      </c>
      <c r="E181" s="31" t="s">
        <v>98</v>
      </c>
      <c r="F181" s="113">
        <v>204.56</v>
      </c>
      <c r="G181" s="113">
        <v>205.44</v>
      </c>
      <c r="H181" s="113">
        <v>238.4</v>
      </c>
      <c r="I181" s="113">
        <v>168.87</v>
      </c>
      <c r="J181" s="113">
        <v>205.76</v>
      </c>
      <c r="K181" s="113">
        <v>243.55</v>
      </c>
      <c r="L181" s="113">
        <v>231.11</v>
      </c>
      <c r="M181" s="113" t="s">
        <v>99</v>
      </c>
      <c r="N181" s="113">
        <v>172.91</v>
      </c>
      <c r="O181" s="113">
        <v>177.22</v>
      </c>
      <c r="P181" s="113">
        <v>156.58000000000001</v>
      </c>
      <c r="Q181" s="113">
        <v>177.95440000000002</v>
      </c>
      <c r="R181" s="113">
        <v>227</v>
      </c>
      <c r="S181" s="113">
        <v>186</v>
      </c>
      <c r="T181" s="113">
        <v>267.12</v>
      </c>
      <c r="U181" s="113">
        <v>181.00290000000001</v>
      </c>
      <c r="V181" s="113">
        <v>211.64000000000001</v>
      </c>
      <c r="W181" s="113">
        <v>181.34370000000001</v>
      </c>
      <c r="X181" s="113">
        <v>229.09</v>
      </c>
      <c r="Y181" s="113">
        <v>168.56</v>
      </c>
      <c r="Z181" s="113">
        <v>208.27</v>
      </c>
      <c r="AA181" s="157">
        <v>252.17740000000001</v>
      </c>
      <c r="AB181" s="150">
        <v>197.45533123999996</v>
      </c>
      <c r="AC181" s="149">
        <f t="shared" si="1"/>
        <v>267.12</v>
      </c>
      <c r="AD181" s="149">
        <f t="shared" si="2"/>
        <v>156.58000000000001</v>
      </c>
    </row>
    <row r="182" spans="1:30" x14ac:dyDescent="0.35">
      <c r="A182" s="64">
        <v>25</v>
      </c>
      <c r="B182" s="141">
        <v>178.73</v>
      </c>
      <c r="C182" s="113">
        <v>159.93460000000002</v>
      </c>
      <c r="D182" s="113">
        <v>156.06829999999999</v>
      </c>
      <c r="E182" s="31" t="s">
        <v>98</v>
      </c>
      <c r="F182" s="113">
        <v>204.56</v>
      </c>
      <c r="G182" s="113">
        <v>221.98000000000002</v>
      </c>
      <c r="H182" s="113">
        <v>246.4</v>
      </c>
      <c r="I182" s="113">
        <v>167.29</v>
      </c>
      <c r="J182" s="113">
        <v>201.83</v>
      </c>
      <c r="K182" s="113">
        <v>240.53</v>
      </c>
      <c r="L182" s="113">
        <v>231.09</v>
      </c>
      <c r="M182" s="113" t="s">
        <v>99</v>
      </c>
      <c r="N182" s="113">
        <v>172.91</v>
      </c>
      <c r="O182" s="113">
        <v>176.25</v>
      </c>
      <c r="P182" s="113">
        <v>160.02000000000001</v>
      </c>
      <c r="Q182" s="113">
        <v>177.8819</v>
      </c>
      <c r="R182" s="113">
        <v>227</v>
      </c>
      <c r="S182" s="113">
        <v>184</v>
      </c>
      <c r="T182" s="113">
        <v>264.74</v>
      </c>
      <c r="U182" s="113">
        <v>176.24780000000001</v>
      </c>
      <c r="V182" s="113">
        <v>211.64000000000001</v>
      </c>
      <c r="W182" s="113">
        <v>179.45350000000002</v>
      </c>
      <c r="X182" s="113">
        <v>229.07</v>
      </c>
      <c r="Y182" s="113">
        <v>162.02000000000001</v>
      </c>
      <c r="Z182" s="113">
        <v>209.05</v>
      </c>
      <c r="AA182" s="157">
        <v>264.8039</v>
      </c>
      <c r="AB182" s="150">
        <v>196.50612709999996</v>
      </c>
      <c r="AC182" s="149">
        <f t="shared" si="1"/>
        <v>264.8039</v>
      </c>
      <c r="AD182" s="149">
        <f t="shared" si="2"/>
        <v>156.06829999999999</v>
      </c>
    </row>
    <row r="183" spans="1:30" x14ac:dyDescent="0.35">
      <c r="A183" s="64">
        <v>26</v>
      </c>
      <c r="B183" s="141">
        <v>178.52</v>
      </c>
      <c r="C183" s="113">
        <v>165.40550000000002</v>
      </c>
      <c r="D183" s="113">
        <v>155.98170000000002</v>
      </c>
      <c r="E183" s="31" t="s">
        <v>98</v>
      </c>
      <c r="F183" s="113">
        <v>199.04</v>
      </c>
      <c r="G183" s="113">
        <v>223.9</v>
      </c>
      <c r="H183" s="113">
        <v>246.74</v>
      </c>
      <c r="I183" s="113">
        <v>166.79</v>
      </c>
      <c r="J183" s="113">
        <v>199.16</v>
      </c>
      <c r="K183" s="113">
        <v>238.84</v>
      </c>
      <c r="L183" s="113">
        <v>232.44</v>
      </c>
      <c r="M183" s="113">
        <v>231.81</v>
      </c>
      <c r="N183" s="113">
        <v>172.91</v>
      </c>
      <c r="O183" s="113">
        <v>170.46</v>
      </c>
      <c r="P183" s="113">
        <v>156.59</v>
      </c>
      <c r="Q183" s="113">
        <v>178.45910000000001</v>
      </c>
      <c r="R183" s="113">
        <v>227</v>
      </c>
      <c r="S183" s="113">
        <v>181</v>
      </c>
      <c r="T183" s="113">
        <v>267.63</v>
      </c>
      <c r="U183" s="113">
        <v>177.77010000000001</v>
      </c>
      <c r="V183" s="113">
        <v>211.64000000000001</v>
      </c>
      <c r="W183" s="113">
        <v>179.81640000000002</v>
      </c>
      <c r="X183" s="113">
        <v>232.61</v>
      </c>
      <c r="Y183" s="113">
        <v>157.62</v>
      </c>
      <c r="Z183" s="113">
        <v>209.38</v>
      </c>
      <c r="AA183" s="157">
        <v>259.60250000000002</v>
      </c>
      <c r="AB183" s="150">
        <v>196.09375859999992</v>
      </c>
      <c r="AC183" s="149">
        <f t="shared" si="1"/>
        <v>267.63</v>
      </c>
      <c r="AD183" s="149">
        <f t="shared" si="2"/>
        <v>155.98170000000002</v>
      </c>
    </row>
    <row r="184" spans="1:30" x14ac:dyDescent="0.35">
      <c r="A184" s="64">
        <v>27</v>
      </c>
      <c r="B184" s="141">
        <v>180.66</v>
      </c>
      <c r="C184" s="113">
        <v>165.6918</v>
      </c>
      <c r="D184" s="113">
        <v>154.58510000000001</v>
      </c>
      <c r="E184" s="31" t="s">
        <v>98</v>
      </c>
      <c r="F184" s="113">
        <v>198.17000000000002</v>
      </c>
      <c r="G184" s="113">
        <v>223.9</v>
      </c>
      <c r="H184" s="113">
        <v>249.76000000000002</v>
      </c>
      <c r="I184" s="113">
        <v>167.69</v>
      </c>
      <c r="J184" s="113">
        <v>194.04</v>
      </c>
      <c r="K184" s="113">
        <v>237.93</v>
      </c>
      <c r="L184" s="113">
        <v>223</v>
      </c>
      <c r="M184" s="113" t="s">
        <v>99</v>
      </c>
      <c r="N184" s="113">
        <v>172.91</v>
      </c>
      <c r="O184" s="113">
        <v>167.47</v>
      </c>
      <c r="P184" s="113">
        <v>152.29</v>
      </c>
      <c r="Q184" s="113">
        <v>174.18280000000001</v>
      </c>
      <c r="R184" s="113">
        <v>265.83</v>
      </c>
      <c r="S184" s="113">
        <v>180</v>
      </c>
      <c r="T184" s="113">
        <v>268.39999999999998</v>
      </c>
      <c r="U184" s="113">
        <v>178.64100000000002</v>
      </c>
      <c r="V184" s="113">
        <v>211.64000000000001</v>
      </c>
      <c r="W184" s="113">
        <v>179.54990000000001</v>
      </c>
      <c r="X184" s="113">
        <v>232.53</v>
      </c>
      <c r="Y184" s="113">
        <v>160.95000000000002</v>
      </c>
      <c r="Z184" s="113">
        <v>210.23000000000002</v>
      </c>
      <c r="AA184" s="157">
        <v>256.95740000000001</v>
      </c>
      <c r="AB184" s="150">
        <v>195.66219754999997</v>
      </c>
      <c r="AC184" s="149">
        <f t="shared" si="1"/>
        <v>268.39999999999998</v>
      </c>
      <c r="AD184" s="149">
        <f t="shared" si="2"/>
        <v>152.29</v>
      </c>
    </row>
    <row r="185" spans="1:30" x14ac:dyDescent="0.35">
      <c r="A185" s="64">
        <v>28</v>
      </c>
      <c r="B185" s="141">
        <v>179.69</v>
      </c>
      <c r="C185" s="113">
        <v>171.02979999999999</v>
      </c>
      <c r="D185" s="113">
        <v>155.8398</v>
      </c>
      <c r="E185" s="31" t="s">
        <v>98</v>
      </c>
      <c r="F185" s="113">
        <v>194.98000000000002</v>
      </c>
      <c r="G185" s="113">
        <v>220.11</v>
      </c>
      <c r="H185" s="113">
        <v>251.84</v>
      </c>
      <c r="I185" s="113">
        <v>166.58</v>
      </c>
      <c r="J185" s="113">
        <v>193.27</v>
      </c>
      <c r="K185" s="113">
        <v>239.96</v>
      </c>
      <c r="L185" s="113">
        <v>223</v>
      </c>
      <c r="M185" s="113">
        <v>236.5</v>
      </c>
      <c r="N185" s="113">
        <v>172.91</v>
      </c>
      <c r="O185" s="113">
        <v>174.45000000000002</v>
      </c>
      <c r="P185" s="113">
        <v>154.21</v>
      </c>
      <c r="Q185" s="113">
        <v>173.2175</v>
      </c>
      <c r="R185" s="113">
        <v>265.83</v>
      </c>
      <c r="S185" s="113">
        <v>178</v>
      </c>
      <c r="T185" s="113">
        <v>269.31</v>
      </c>
      <c r="U185" s="113">
        <v>171.11840000000001</v>
      </c>
      <c r="V185" s="113">
        <v>211.64000000000001</v>
      </c>
      <c r="W185" s="113">
        <v>178.04670000000002</v>
      </c>
      <c r="X185" s="113">
        <v>230.91</v>
      </c>
      <c r="Y185" s="113">
        <v>161.32</v>
      </c>
      <c r="Z185" s="113">
        <v>208.97</v>
      </c>
      <c r="AA185" s="157">
        <v>270.25909999999999</v>
      </c>
      <c r="AB185" s="150">
        <v>195.13802090000001</v>
      </c>
      <c r="AC185" s="149">
        <f t="shared" si="1"/>
        <v>270.25909999999999</v>
      </c>
      <c r="AD185" s="149">
        <f t="shared" si="2"/>
        <v>154.21</v>
      </c>
    </row>
    <row r="186" spans="1:30" x14ac:dyDescent="0.35">
      <c r="A186" s="64">
        <v>29</v>
      </c>
      <c r="B186" s="141">
        <v>178.97</v>
      </c>
      <c r="C186" s="113">
        <v>182.90210000000002</v>
      </c>
      <c r="D186" s="113">
        <v>149.94750000000002</v>
      </c>
      <c r="E186" s="31" t="s">
        <v>98</v>
      </c>
      <c r="F186" s="113">
        <v>193.38</v>
      </c>
      <c r="G186" s="113">
        <v>237.21</v>
      </c>
      <c r="H186" s="113">
        <v>251.84</v>
      </c>
      <c r="I186" s="113">
        <v>167.08</v>
      </c>
      <c r="J186" s="113">
        <v>193.1</v>
      </c>
      <c r="K186" s="113">
        <v>244.9</v>
      </c>
      <c r="L186" s="113">
        <v>231.82</v>
      </c>
      <c r="M186" s="113" t="s">
        <v>99</v>
      </c>
      <c r="N186" s="113">
        <v>172.91</v>
      </c>
      <c r="O186" s="113">
        <v>172.94</v>
      </c>
      <c r="P186" s="113">
        <v>158.47999999999999</v>
      </c>
      <c r="Q186" s="113">
        <v>175.0069</v>
      </c>
      <c r="R186" s="113">
        <v>265.83</v>
      </c>
      <c r="S186" s="113">
        <v>177</v>
      </c>
      <c r="T186" s="113">
        <v>268.22000000000003</v>
      </c>
      <c r="U186" s="113">
        <v>171.74810000000002</v>
      </c>
      <c r="V186" s="113">
        <v>207.23000000000002</v>
      </c>
      <c r="W186" s="113">
        <v>178.83920000000001</v>
      </c>
      <c r="X186" s="113">
        <v>229.22</v>
      </c>
      <c r="Y186" s="113">
        <v>153.6</v>
      </c>
      <c r="Z186" s="113">
        <v>209.47</v>
      </c>
      <c r="AA186" s="157">
        <v>269.42290000000003</v>
      </c>
      <c r="AB186" s="150">
        <v>194.98223082999996</v>
      </c>
      <c r="AC186" s="149">
        <f t="shared" si="1"/>
        <v>269.42290000000003</v>
      </c>
      <c r="AD186" s="149">
        <f t="shared" si="2"/>
        <v>149.94750000000002</v>
      </c>
    </row>
    <row r="187" spans="1:30" x14ac:dyDescent="0.35">
      <c r="A187" s="64">
        <v>30</v>
      </c>
      <c r="B187" s="141">
        <v>182.42000000000002</v>
      </c>
      <c r="C187" s="113">
        <v>173.95950000000002</v>
      </c>
      <c r="D187" s="113">
        <v>149.5025</v>
      </c>
      <c r="E187" s="31" t="s">
        <v>98</v>
      </c>
      <c r="F187" s="113">
        <v>191.78</v>
      </c>
      <c r="G187" s="113">
        <v>229.03</v>
      </c>
      <c r="H187" s="113">
        <v>251.84</v>
      </c>
      <c r="I187" s="113">
        <v>167.9</v>
      </c>
      <c r="J187" s="113">
        <v>193.1</v>
      </c>
      <c r="K187" s="113">
        <v>237.27</v>
      </c>
      <c r="L187" s="113">
        <v>231.07</v>
      </c>
      <c r="M187" s="113" t="s">
        <v>99</v>
      </c>
      <c r="N187" s="113">
        <v>172.91</v>
      </c>
      <c r="O187" s="113">
        <v>163.95000000000002</v>
      </c>
      <c r="P187" s="113">
        <v>155.81</v>
      </c>
      <c r="Q187" s="113">
        <v>173.77930000000001</v>
      </c>
      <c r="R187" s="113">
        <v>265.83</v>
      </c>
      <c r="S187" s="113">
        <v>175</v>
      </c>
      <c r="T187" s="113">
        <v>268.99</v>
      </c>
      <c r="U187" s="113">
        <v>173.5496</v>
      </c>
      <c r="V187" s="113">
        <v>206.35</v>
      </c>
      <c r="W187" s="113">
        <v>180.25880000000001</v>
      </c>
      <c r="X187" s="113">
        <v>231.23000000000002</v>
      </c>
      <c r="Y187" s="113">
        <v>148.32</v>
      </c>
      <c r="Z187" s="113">
        <v>209.11</v>
      </c>
      <c r="AA187" s="157">
        <v>271.02950000000004</v>
      </c>
      <c r="AB187" s="150">
        <v>194.63350226</v>
      </c>
      <c r="AC187" s="149">
        <f t="shared" si="1"/>
        <v>271.02950000000004</v>
      </c>
      <c r="AD187" s="149">
        <f t="shared" si="2"/>
        <v>148.32</v>
      </c>
    </row>
    <row r="188" spans="1:30" x14ac:dyDescent="0.35">
      <c r="A188" s="64">
        <v>31</v>
      </c>
      <c r="B188" s="141">
        <v>176.46</v>
      </c>
      <c r="C188" s="113">
        <v>175.5087</v>
      </c>
      <c r="D188" s="113">
        <v>147.72800000000001</v>
      </c>
      <c r="E188" s="31" t="s">
        <v>98</v>
      </c>
      <c r="F188" s="113">
        <v>191.78</v>
      </c>
      <c r="G188" s="113">
        <v>230.9</v>
      </c>
      <c r="H188" s="113">
        <v>253.44</v>
      </c>
      <c r="I188" s="113">
        <v>167.9</v>
      </c>
      <c r="J188" s="113">
        <v>193.1</v>
      </c>
      <c r="K188" s="113">
        <v>236.42000000000002</v>
      </c>
      <c r="L188" s="113">
        <v>231.27</v>
      </c>
      <c r="M188" s="113" t="s">
        <v>99</v>
      </c>
      <c r="N188" s="113">
        <v>172.9</v>
      </c>
      <c r="O188" s="113">
        <v>167.23</v>
      </c>
      <c r="P188" s="113">
        <v>153.64000000000001</v>
      </c>
      <c r="Q188" s="113">
        <v>175.23850000000002</v>
      </c>
      <c r="R188" s="113">
        <v>240.93</v>
      </c>
      <c r="S188" s="113">
        <v>173</v>
      </c>
      <c r="T188" s="113">
        <v>269.89999999999998</v>
      </c>
      <c r="U188" s="113">
        <v>179.15790000000001</v>
      </c>
      <c r="V188" s="113">
        <v>205.03</v>
      </c>
      <c r="W188" s="113">
        <v>179.46190000000001</v>
      </c>
      <c r="X188" s="113">
        <v>232.64000000000001</v>
      </c>
      <c r="Y188" s="113">
        <v>148.88</v>
      </c>
      <c r="Z188" s="113">
        <v>210.1</v>
      </c>
      <c r="AA188" s="157">
        <v>266.77109999999999</v>
      </c>
      <c r="AB188" s="150">
        <v>194.61815636000006</v>
      </c>
      <c r="AC188" s="149">
        <f t="shared" si="1"/>
        <v>269.89999999999998</v>
      </c>
      <c r="AD188" s="149">
        <f t="shared" si="2"/>
        <v>147.72800000000001</v>
      </c>
    </row>
    <row r="189" spans="1:30" x14ac:dyDescent="0.35">
      <c r="A189" s="64">
        <v>32</v>
      </c>
      <c r="B189" s="141">
        <v>176.78</v>
      </c>
      <c r="C189" s="113">
        <v>177.60510000000002</v>
      </c>
      <c r="D189" s="113">
        <v>150.47060000000002</v>
      </c>
      <c r="E189" s="31" t="s">
        <v>98</v>
      </c>
      <c r="F189" s="113">
        <v>190.92000000000002</v>
      </c>
      <c r="G189" s="113" t="s">
        <v>98</v>
      </c>
      <c r="H189" s="113">
        <v>255.52</v>
      </c>
      <c r="I189" s="113">
        <v>167.9</v>
      </c>
      <c r="J189" s="113">
        <v>189.9</v>
      </c>
      <c r="K189" s="113">
        <v>242.34</v>
      </c>
      <c r="L189" s="113">
        <v>230.36</v>
      </c>
      <c r="M189" s="113" t="s">
        <v>99</v>
      </c>
      <c r="N189" s="113">
        <v>172.91</v>
      </c>
      <c r="O189" s="113">
        <v>167.32</v>
      </c>
      <c r="P189" s="113">
        <v>156.03</v>
      </c>
      <c r="Q189" s="113">
        <v>169.96600000000001</v>
      </c>
      <c r="R189" s="113">
        <v>240.93</v>
      </c>
      <c r="S189" s="113">
        <v>173</v>
      </c>
      <c r="T189" s="113">
        <v>265.62</v>
      </c>
      <c r="U189" s="113">
        <v>183.68300000000002</v>
      </c>
      <c r="V189" s="113">
        <v>205.03</v>
      </c>
      <c r="W189" s="113">
        <v>180.7141</v>
      </c>
      <c r="X189" s="113">
        <v>228.77</v>
      </c>
      <c r="Y189" s="113">
        <v>157.95000000000002</v>
      </c>
      <c r="Z189" s="113">
        <v>207.45000000000002</v>
      </c>
      <c r="AA189" s="157">
        <v>268.57830000000001</v>
      </c>
      <c r="AB189" s="150">
        <v>194.4043148100001</v>
      </c>
      <c r="AC189" s="149">
        <f t="shared" si="1"/>
        <v>268.57830000000001</v>
      </c>
      <c r="AD189" s="149">
        <f t="shared" si="2"/>
        <v>150.47060000000002</v>
      </c>
    </row>
    <row r="190" spans="1:30" x14ac:dyDescent="0.35">
      <c r="A190" s="64">
        <v>33</v>
      </c>
      <c r="B190" s="141" t="s">
        <v>99</v>
      </c>
      <c r="C190" s="113">
        <v>172.0728</v>
      </c>
      <c r="D190" s="113">
        <v>147.94</v>
      </c>
      <c r="E190" s="31" t="s">
        <v>98</v>
      </c>
      <c r="F190" s="113">
        <v>190.92000000000002</v>
      </c>
      <c r="G190" s="113" t="s">
        <v>98</v>
      </c>
      <c r="H190" s="113">
        <v>253.44</v>
      </c>
      <c r="I190" s="113">
        <v>172.07</v>
      </c>
      <c r="J190" s="113">
        <v>187.51</v>
      </c>
      <c r="K190" s="113">
        <v>241.48000000000002</v>
      </c>
      <c r="L190" s="113">
        <v>230.36</v>
      </c>
      <c r="M190" s="113" t="s">
        <v>99</v>
      </c>
      <c r="N190" s="113">
        <v>172.91</v>
      </c>
      <c r="O190" s="113">
        <v>166.5</v>
      </c>
      <c r="P190" s="113">
        <v>149.14000000000001</v>
      </c>
      <c r="Q190" s="113">
        <v>170.69900000000001</v>
      </c>
      <c r="R190" s="113">
        <v>240.93</v>
      </c>
      <c r="S190" s="113">
        <v>173</v>
      </c>
      <c r="T190" s="113">
        <v>269.41000000000003</v>
      </c>
      <c r="U190" s="113">
        <v>175.3792</v>
      </c>
      <c r="V190" s="113">
        <v>205.03</v>
      </c>
      <c r="W190" s="113">
        <v>178.92260000000002</v>
      </c>
      <c r="X190" s="113">
        <v>227.69</v>
      </c>
      <c r="Y190" s="113">
        <v>149.85</v>
      </c>
      <c r="Z190" s="113">
        <v>209.09</v>
      </c>
      <c r="AA190" s="157">
        <v>266.51839999999999</v>
      </c>
      <c r="AB190" s="150">
        <v>193.64017412000001</v>
      </c>
      <c r="AC190" s="149">
        <f t="shared" si="1"/>
        <v>269.41000000000003</v>
      </c>
      <c r="AD190" s="149">
        <f t="shared" si="2"/>
        <v>147.94</v>
      </c>
    </row>
    <row r="191" spans="1:30" x14ac:dyDescent="0.35">
      <c r="A191" s="64">
        <v>34</v>
      </c>
      <c r="B191" s="141">
        <v>172.06</v>
      </c>
      <c r="C191" s="113">
        <v>173.21300000000002</v>
      </c>
      <c r="D191" s="113">
        <v>148.21090000000001</v>
      </c>
      <c r="E191" s="31" t="s">
        <v>98</v>
      </c>
      <c r="F191" s="113">
        <v>192.52</v>
      </c>
      <c r="G191" s="113">
        <v>216.69</v>
      </c>
      <c r="H191" s="113">
        <v>258.24</v>
      </c>
      <c r="I191" s="113">
        <v>174.01</v>
      </c>
      <c r="J191" s="113">
        <v>186.28</v>
      </c>
      <c r="K191" s="113">
        <v>231.81</v>
      </c>
      <c r="L191" s="113">
        <v>231.3</v>
      </c>
      <c r="M191" s="113" t="s">
        <v>99</v>
      </c>
      <c r="N191" s="113">
        <v>172.91</v>
      </c>
      <c r="O191" s="113">
        <v>166.74</v>
      </c>
      <c r="P191" s="113">
        <v>157.28</v>
      </c>
      <c r="Q191" s="113">
        <v>173.989</v>
      </c>
      <c r="R191" s="113">
        <v>240.93</v>
      </c>
      <c r="S191" s="113">
        <v>174</v>
      </c>
      <c r="T191" s="113">
        <v>267.25</v>
      </c>
      <c r="U191" s="113">
        <v>185.0436</v>
      </c>
      <c r="V191" s="113">
        <v>205.03</v>
      </c>
      <c r="W191" s="113">
        <v>178.2517</v>
      </c>
      <c r="X191" s="113">
        <v>230.46</v>
      </c>
      <c r="Y191" s="113">
        <v>168.48</v>
      </c>
      <c r="Z191" s="113">
        <v>208.17000000000002</v>
      </c>
      <c r="AA191" s="157">
        <v>272.64060000000001</v>
      </c>
      <c r="AB191" s="150">
        <v>195.12732539000001</v>
      </c>
      <c r="AC191" s="149">
        <f t="shared" si="1"/>
        <v>272.64060000000001</v>
      </c>
      <c r="AD191" s="149">
        <f t="shared" si="2"/>
        <v>148.21090000000001</v>
      </c>
    </row>
    <row r="192" spans="1:30" x14ac:dyDescent="0.35">
      <c r="A192" s="64">
        <v>35</v>
      </c>
      <c r="B192" s="141">
        <v>175.44</v>
      </c>
      <c r="C192" s="113">
        <v>176.13760000000002</v>
      </c>
      <c r="D192" s="113">
        <v>148.70170000000002</v>
      </c>
      <c r="E192" s="31" t="s">
        <v>98</v>
      </c>
      <c r="F192" s="113">
        <v>192.52</v>
      </c>
      <c r="G192" s="113">
        <v>217.54</v>
      </c>
      <c r="H192" s="113">
        <v>256.64</v>
      </c>
      <c r="I192" s="113">
        <v>183.28</v>
      </c>
      <c r="J192" s="113">
        <v>186.28</v>
      </c>
      <c r="K192" s="113">
        <v>241.94</v>
      </c>
      <c r="L192" s="113">
        <v>231.19</v>
      </c>
      <c r="M192" s="113" t="s">
        <v>99</v>
      </c>
      <c r="N192" s="113">
        <v>172.91</v>
      </c>
      <c r="O192" s="113">
        <v>167.11</v>
      </c>
      <c r="P192" s="113">
        <v>153.37</v>
      </c>
      <c r="Q192" s="113">
        <v>178.12310000000002</v>
      </c>
      <c r="R192" s="113">
        <v>240.93</v>
      </c>
      <c r="S192" s="113">
        <v>175</v>
      </c>
      <c r="T192" s="113">
        <v>268.29000000000002</v>
      </c>
      <c r="U192" s="113">
        <v>194.45430000000002</v>
      </c>
      <c r="V192" s="113">
        <v>205.03</v>
      </c>
      <c r="W192" s="113">
        <v>181.92570000000001</v>
      </c>
      <c r="X192" s="113">
        <v>231.43</v>
      </c>
      <c r="Y192" s="113">
        <v>169.12</v>
      </c>
      <c r="Z192" s="113">
        <v>208.57</v>
      </c>
      <c r="AA192" s="157">
        <v>269.38710000000003</v>
      </c>
      <c r="AB192" s="150">
        <v>197.58510052</v>
      </c>
      <c r="AC192" s="149">
        <f t="shared" si="1"/>
        <v>269.38710000000003</v>
      </c>
      <c r="AD192" s="149">
        <f t="shared" si="2"/>
        <v>148.70170000000002</v>
      </c>
    </row>
    <row r="193" spans="1:30" x14ac:dyDescent="0.35">
      <c r="A193" s="64">
        <v>36</v>
      </c>
      <c r="B193" s="141">
        <v>175.95000000000002</v>
      </c>
      <c r="C193" s="113">
        <v>176.03540000000001</v>
      </c>
      <c r="D193" s="113">
        <v>153.18370000000002</v>
      </c>
      <c r="E193" s="31" t="s">
        <v>98</v>
      </c>
      <c r="F193" s="113">
        <v>192.95000000000002</v>
      </c>
      <c r="G193" s="113">
        <v>213.06</v>
      </c>
      <c r="H193" s="113">
        <v>259.84000000000003</v>
      </c>
      <c r="I193" s="113">
        <v>185.97</v>
      </c>
      <c r="J193" s="113">
        <v>186.57</v>
      </c>
      <c r="K193" s="113">
        <v>252.20000000000002</v>
      </c>
      <c r="L193" s="113">
        <v>230.9</v>
      </c>
      <c r="M193" s="113">
        <v>240.07</v>
      </c>
      <c r="N193" s="113">
        <v>172.91</v>
      </c>
      <c r="O193" s="113">
        <v>171.49</v>
      </c>
      <c r="P193" s="113">
        <v>156.84</v>
      </c>
      <c r="Q193" s="113">
        <v>191.1163</v>
      </c>
      <c r="R193" s="113">
        <v>262.10000000000002</v>
      </c>
      <c r="S193" s="113">
        <v>178</v>
      </c>
      <c r="T193" s="113">
        <v>269.2</v>
      </c>
      <c r="U193" s="113">
        <v>196.17360000000002</v>
      </c>
      <c r="V193" s="113">
        <v>205.03</v>
      </c>
      <c r="W193" s="113">
        <v>177.654</v>
      </c>
      <c r="X193" s="113">
        <v>229.84</v>
      </c>
      <c r="Y193" s="113">
        <v>178.47</v>
      </c>
      <c r="Z193" s="113">
        <v>209.84</v>
      </c>
      <c r="AA193" s="157">
        <v>268.27500000000003</v>
      </c>
      <c r="AB193" s="150">
        <v>199.31950369000006</v>
      </c>
      <c r="AC193" s="149">
        <f t="shared" si="1"/>
        <v>269.2</v>
      </c>
      <c r="AD193" s="149">
        <f t="shared" si="2"/>
        <v>153.18370000000002</v>
      </c>
    </row>
    <row r="194" spans="1:30" x14ac:dyDescent="0.35">
      <c r="A194" s="64">
        <v>37</v>
      </c>
      <c r="B194" s="141">
        <v>179.75</v>
      </c>
      <c r="C194" s="113">
        <v>177.5386</v>
      </c>
      <c r="D194" s="113">
        <v>159.35560000000001</v>
      </c>
      <c r="E194" s="31" t="s">
        <v>98</v>
      </c>
      <c r="F194" s="113">
        <v>196.58</v>
      </c>
      <c r="G194" s="113">
        <v>227.28</v>
      </c>
      <c r="H194" s="113">
        <v>263.2</v>
      </c>
      <c r="I194" s="113">
        <v>189.94</v>
      </c>
      <c r="J194" s="113">
        <v>191.56</v>
      </c>
      <c r="K194" s="113">
        <v>238.76</v>
      </c>
      <c r="L194" s="113">
        <v>230.18</v>
      </c>
      <c r="M194" s="113" t="s">
        <v>99</v>
      </c>
      <c r="N194" s="113">
        <v>172.91</v>
      </c>
      <c r="O194" s="113">
        <v>176.92000000000002</v>
      </c>
      <c r="P194" s="113">
        <v>158.37</v>
      </c>
      <c r="Q194" s="113">
        <v>192.80030000000002</v>
      </c>
      <c r="R194" s="113">
        <v>262.10000000000002</v>
      </c>
      <c r="S194" s="113">
        <v>180</v>
      </c>
      <c r="T194" s="113">
        <v>265.64999999999998</v>
      </c>
      <c r="U194" s="113">
        <v>201.99360000000001</v>
      </c>
      <c r="V194" s="113">
        <v>205.03</v>
      </c>
      <c r="W194" s="113">
        <v>172.67740000000001</v>
      </c>
      <c r="X194" s="113">
        <v>234.73000000000002</v>
      </c>
      <c r="Y194" s="113">
        <v>180.1</v>
      </c>
      <c r="Z194" s="113">
        <v>213.72</v>
      </c>
      <c r="AA194" s="157">
        <v>272.50760000000002</v>
      </c>
      <c r="AB194" s="150">
        <v>201.88752726000004</v>
      </c>
      <c r="AC194" s="149">
        <f t="shared" si="1"/>
        <v>272.50760000000002</v>
      </c>
      <c r="AD194" s="149">
        <f t="shared" si="2"/>
        <v>158.37</v>
      </c>
    </row>
    <row r="195" spans="1:30" x14ac:dyDescent="0.35">
      <c r="A195" s="64">
        <v>38</v>
      </c>
      <c r="B195" s="141">
        <v>187.71</v>
      </c>
      <c r="C195" s="113">
        <v>180.21270000000001</v>
      </c>
      <c r="D195" s="113">
        <v>156.0966</v>
      </c>
      <c r="E195" s="31" t="s">
        <v>98</v>
      </c>
      <c r="F195" s="113">
        <v>201.31</v>
      </c>
      <c r="G195" s="113">
        <v>222.46</v>
      </c>
      <c r="H195" s="113">
        <v>263.68</v>
      </c>
      <c r="I195" s="113">
        <v>193.28</v>
      </c>
      <c r="J195" s="113">
        <v>197.64000000000001</v>
      </c>
      <c r="K195" s="113">
        <v>242.93</v>
      </c>
      <c r="L195" s="113">
        <v>231.11</v>
      </c>
      <c r="M195" s="113" t="s">
        <v>99</v>
      </c>
      <c r="N195" s="113">
        <v>172.91</v>
      </c>
      <c r="O195" s="113">
        <v>174.95000000000002</v>
      </c>
      <c r="P195" s="113">
        <v>161.77000000000001</v>
      </c>
      <c r="Q195" s="113">
        <v>197.17170000000002</v>
      </c>
      <c r="R195" s="113">
        <v>262.10000000000002</v>
      </c>
      <c r="S195" s="113">
        <v>184</v>
      </c>
      <c r="T195" s="113">
        <v>266.86</v>
      </c>
      <c r="U195" s="113">
        <v>197.5643</v>
      </c>
      <c r="V195" s="113">
        <v>205.03</v>
      </c>
      <c r="W195" s="113">
        <v>170.34460000000001</v>
      </c>
      <c r="X195" s="113">
        <v>232.02</v>
      </c>
      <c r="Y195" s="113">
        <v>182.24</v>
      </c>
      <c r="Z195" s="113">
        <v>207.18</v>
      </c>
      <c r="AA195" s="157">
        <v>271.58710000000002</v>
      </c>
      <c r="AB195" s="150">
        <v>203.98096906000006</v>
      </c>
      <c r="AC195" s="149">
        <f t="shared" si="1"/>
        <v>271.58710000000002</v>
      </c>
      <c r="AD195" s="149">
        <f t="shared" si="2"/>
        <v>156.0966</v>
      </c>
    </row>
    <row r="196" spans="1:30" x14ac:dyDescent="0.35">
      <c r="A196" s="64">
        <v>39</v>
      </c>
      <c r="B196" s="141">
        <v>194.45000000000002</v>
      </c>
      <c r="C196" s="113">
        <v>178.78110000000001</v>
      </c>
      <c r="D196" s="113">
        <v>160.16890000000001</v>
      </c>
      <c r="E196" s="31" t="s">
        <v>98</v>
      </c>
      <c r="F196" s="113">
        <v>205.3</v>
      </c>
      <c r="G196" s="113">
        <v>228.49</v>
      </c>
      <c r="H196" s="113">
        <v>264.32</v>
      </c>
      <c r="I196" s="113">
        <v>195.06</v>
      </c>
      <c r="J196" s="113">
        <v>202.07</v>
      </c>
      <c r="K196" s="113">
        <v>241.04</v>
      </c>
      <c r="L196" s="113">
        <v>231.17000000000002</v>
      </c>
      <c r="M196" s="113">
        <v>251.58</v>
      </c>
      <c r="N196" s="113">
        <v>172.91</v>
      </c>
      <c r="O196" s="113">
        <v>174.25</v>
      </c>
      <c r="P196" s="113">
        <v>160.06</v>
      </c>
      <c r="Q196" s="113">
        <v>201.3244</v>
      </c>
      <c r="R196" s="113">
        <v>262.10000000000002</v>
      </c>
      <c r="S196" s="113">
        <v>189</v>
      </c>
      <c r="T196" s="113">
        <v>269.38</v>
      </c>
      <c r="U196" s="113">
        <v>197.55460000000002</v>
      </c>
      <c r="V196" s="113">
        <v>214.95000000000002</v>
      </c>
      <c r="W196" s="113">
        <v>183.70150000000001</v>
      </c>
      <c r="X196" s="113">
        <v>234.92000000000002</v>
      </c>
      <c r="Y196" s="113">
        <v>183.87</v>
      </c>
      <c r="Z196" s="113">
        <v>207.07</v>
      </c>
      <c r="AA196" s="157">
        <v>269.68119999999999</v>
      </c>
      <c r="AB196" s="150">
        <v>208.46460794000001</v>
      </c>
      <c r="AC196" s="149">
        <f t="shared" si="1"/>
        <v>269.68119999999999</v>
      </c>
      <c r="AD196" s="149">
        <f t="shared" si="2"/>
        <v>160.06</v>
      </c>
    </row>
    <row r="197" spans="1:30" x14ac:dyDescent="0.35">
      <c r="A197" s="64">
        <v>40</v>
      </c>
      <c r="B197" s="141">
        <v>197.38</v>
      </c>
      <c r="C197" s="113">
        <v>185.45350000000002</v>
      </c>
      <c r="D197" s="113">
        <v>159.32130000000001</v>
      </c>
      <c r="E197" s="31" t="s">
        <v>98</v>
      </c>
      <c r="F197" s="113">
        <v>208.49</v>
      </c>
      <c r="G197" s="113">
        <v>221.6</v>
      </c>
      <c r="H197" s="113">
        <v>264.8</v>
      </c>
      <c r="I197" s="113">
        <v>197.6</v>
      </c>
      <c r="J197" s="113">
        <v>209.01</v>
      </c>
      <c r="K197" s="113">
        <v>239.96</v>
      </c>
      <c r="L197" s="113">
        <v>231.9</v>
      </c>
      <c r="M197" s="113">
        <v>256.74</v>
      </c>
      <c r="N197" s="113">
        <v>172.91</v>
      </c>
      <c r="O197" s="113">
        <v>163.4</v>
      </c>
      <c r="P197" s="113">
        <v>161.67000000000002</v>
      </c>
      <c r="Q197" s="113">
        <v>203.54950000000002</v>
      </c>
      <c r="R197" s="113" t="s">
        <v>99</v>
      </c>
      <c r="S197" s="113">
        <v>193</v>
      </c>
      <c r="T197" s="113">
        <v>268.58</v>
      </c>
      <c r="U197" s="113">
        <v>195.405</v>
      </c>
      <c r="V197" s="113">
        <v>222.66</v>
      </c>
      <c r="W197" s="113">
        <v>182.3151</v>
      </c>
      <c r="X197" s="113">
        <v>216.6</v>
      </c>
      <c r="Y197" s="113">
        <v>189.86</v>
      </c>
      <c r="Z197" s="113">
        <v>209.11</v>
      </c>
      <c r="AA197" s="157">
        <v>273.29610000000002</v>
      </c>
      <c r="AB197" s="150">
        <v>211.44788523999998</v>
      </c>
      <c r="AC197" s="149">
        <f t="shared" si="1"/>
        <v>273.29610000000002</v>
      </c>
      <c r="AD197" s="149">
        <f t="shared" si="2"/>
        <v>159.32130000000001</v>
      </c>
    </row>
    <row r="198" spans="1:30" x14ac:dyDescent="0.35">
      <c r="A198" s="64">
        <v>41</v>
      </c>
      <c r="B198" s="141">
        <v>204</v>
      </c>
      <c r="C198" s="113">
        <v>184.35930000000002</v>
      </c>
      <c r="D198" s="113">
        <v>166.68700000000001</v>
      </c>
      <c r="E198" s="31" t="s">
        <v>98</v>
      </c>
      <c r="F198" s="113">
        <v>216.85</v>
      </c>
      <c r="G198" s="113">
        <v>225.62</v>
      </c>
      <c r="H198" s="113">
        <v>271.68</v>
      </c>
      <c r="I198" s="113">
        <v>201.19</v>
      </c>
      <c r="J198" s="113">
        <v>210.11</v>
      </c>
      <c r="K198" s="113">
        <v>239.56</v>
      </c>
      <c r="L198" s="113">
        <v>231.15</v>
      </c>
      <c r="M198" s="113">
        <v>256.74</v>
      </c>
      <c r="N198" s="113">
        <v>172.91</v>
      </c>
      <c r="O198" s="113">
        <v>181.15</v>
      </c>
      <c r="P198" s="113">
        <v>161.9</v>
      </c>
      <c r="Q198" s="113">
        <v>204.2303</v>
      </c>
      <c r="R198" s="113" t="s">
        <v>99</v>
      </c>
      <c r="S198" s="113">
        <v>199</v>
      </c>
      <c r="T198" s="113">
        <v>267.5</v>
      </c>
      <c r="U198" s="113">
        <v>207.67530000000002</v>
      </c>
      <c r="V198" s="113">
        <v>222.66</v>
      </c>
      <c r="W198" s="113">
        <v>182.4751</v>
      </c>
      <c r="X198" s="113">
        <v>207.26</v>
      </c>
      <c r="Y198" s="113">
        <v>192.67000000000002</v>
      </c>
      <c r="Z198" s="113">
        <v>208.87</v>
      </c>
      <c r="AA198" s="157">
        <v>269.38659999999999</v>
      </c>
      <c r="AB198" s="150">
        <v>215.16291893999997</v>
      </c>
      <c r="AC198" s="149">
        <f t="shared" si="1"/>
        <v>271.68</v>
      </c>
      <c r="AD198" s="149">
        <f t="shared" si="2"/>
        <v>161.9</v>
      </c>
    </row>
    <row r="199" spans="1:30" x14ac:dyDescent="0.35">
      <c r="A199" s="64">
        <v>42</v>
      </c>
      <c r="B199" s="141">
        <v>213.03</v>
      </c>
      <c r="C199" s="113">
        <v>186.77270000000001</v>
      </c>
      <c r="D199" s="113">
        <v>169.35160000000002</v>
      </c>
      <c r="E199" s="31" t="s">
        <v>98</v>
      </c>
      <c r="F199" s="113">
        <v>228.83</v>
      </c>
      <c r="G199" s="113">
        <v>217.61</v>
      </c>
      <c r="H199" s="113">
        <v>272.22000000000003</v>
      </c>
      <c r="I199" s="113">
        <v>205.44</v>
      </c>
      <c r="J199" s="113">
        <v>213.5</v>
      </c>
      <c r="K199" s="113">
        <v>241.92000000000002</v>
      </c>
      <c r="L199" s="113">
        <v>231.29</v>
      </c>
      <c r="M199" s="113" t="s">
        <v>99</v>
      </c>
      <c r="N199" s="113">
        <v>172.91</v>
      </c>
      <c r="O199" s="113">
        <v>181.37</v>
      </c>
      <c r="P199" s="113">
        <v>162.44</v>
      </c>
      <c r="Q199" s="113">
        <v>202.9</v>
      </c>
      <c r="R199" s="113" t="s">
        <v>99</v>
      </c>
      <c r="S199" s="113">
        <v>209</v>
      </c>
      <c r="T199" s="113">
        <v>269.26</v>
      </c>
      <c r="U199" s="113">
        <v>205.91970000000001</v>
      </c>
      <c r="V199" s="113">
        <v>229.28</v>
      </c>
      <c r="W199" s="113">
        <v>176.16040000000001</v>
      </c>
      <c r="X199" s="113">
        <v>204.94</v>
      </c>
      <c r="Y199" s="113">
        <v>196.84</v>
      </c>
      <c r="Z199" s="113">
        <v>208.9</v>
      </c>
      <c r="AA199" s="157">
        <v>271.4436</v>
      </c>
      <c r="AB199" s="150">
        <v>218.93252844000003</v>
      </c>
      <c r="AC199" s="149">
        <f t="shared" si="1"/>
        <v>272.22000000000003</v>
      </c>
      <c r="AD199" s="149">
        <f t="shared" si="2"/>
        <v>162.44</v>
      </c>
    </row>
    <row r="200" spans="1:30" x14ac:dyDescent="0.35">
      <c r="A200" s="64">
        <v>43</v>
      </c>
      <c r="B200" s="141">
        <v>219.23000000000002</v>
      </c>
      <c r="C200" s="113">
        <v>191.0574</v>
      </c>
      <c r="D200" s="113">
        <v>171.4769</v>
      </c>
      <c r="E200" s="31" t="s">
        <v>98</v>
      </c>
      <c r="F200" s="113">
        <v>238.11</v>
      </c>
      <c r="G200" s="113">
        <v>224.3</v>
      </c>
      <c r="H200" s="113">
        <v>275.84000000000003</v>
      </c>
      <c r="I200" s="113">
        <v>219.17000000000002</v>
      </c>
      <c r="J200" s="113">
        <v>218.11</v>
      </c>
      <c r="K200" s="113">
        <v>232.3</v>
      </c>
      <c r="L200" s="113">
        <v>230.99</v>
      </c>
      <c r="M200" s="113" t="s">
        <v>99</v>
      </c>
      <c r="N200" s="113">
        <v>172.91</v>
      </c>
      <c r="O200" s="113">
        <v>184.29</v>
      </c>
      <c r="P200" s="113">
        <v>157.30000000000001</v>
      </c>
      <c r="Q200" s="113">
        <v>207.42740000000001</v>
      </c>
      <c r="R200" s="113" t="s">
        <v>99</v>
      </c>
      <c r="S200" s="113">
        <v>225</v>
      </c>
      <c r="T200" s="113">
        <v>268.52</v>
      </c>
      <c r="U200" s="113">
        <v>218.09700000000001</v>
      </c>
      <c r="V200" s="113">
        <v>233.69</v>
      </c>
      <c r="W200" s="113">
        <v>179.64430000000002</v>
      </c>
      <c r="X200" s="113">
        <v>207.86</v>
      </c>
      <c r="Y200" s="113">
        <v>198.12</v>
      </c>
      <c r="Z200" s="113">
        <v>208.94</v>
      </c>
      <c r="AA200" s="157">
        <v>272.21180000000004</v>
      </c>
      <c r="AB200" s="150">
        <v>225.69203855000001</v>
      </c>
      <c r="AC200" s="149">
        <f t="shared" si="1"/>
        <v>275.84000000000003</v>
      </c>
      <c r="AD200" s="149">
        <f t="shared" si="2"/>
        <v>157.30000000000001</v>
      </c>
    </row>
    <row r="201" spans="1:30" x14ac:dyDescent="0.35">
      <c r="A201" s="64">
        <v>44</v>
      </c>
      <c r="B201" s="141">
        <v>238.67000000000002</v>
      </c>
      <c r="C201" s="113">
        <v>191.9624</v>
      </c>
      <c r="D201" s="113">
        <v>176.71510000000001</v>
      </c>
      <c r="E201" s="31" t="s">
        <v>98</v>
      </c>
      <c r="F201" s="113">
        <v>245.66</v>
      </c>
      <c r="G201" s="113">
        <v>220.64000000000001</v>
      </c>
      <c r="H201" s="113">
        <v>272.45999999999998</v>
      </c>
      <c r="I201" s="113">
        <v>223.70000000000002</v>
      </c>
      <c r="J201" s="113">
        <v>224.62</v>
      </c>
      <c r="K201" s="113">
        <v>240.92000000000002</v>
      </c>
      <c r="L201" s="113">
        <v>235.12</v>
      </c>
      <c r="M201" s="113" t="s">
        <v>99</v>
      </c>
      <c r="N201" s="113">
        <v>172.91</v>
      </c>
      <c r="O201" s="113">
        <v>182.58</v>
      </c>
      <c r="P201" s="113">
        <v>163.59</v>
      </c>
      <c r="Q201" s="113">
        <v>213.6891</v>
      </c>
      <c r="R201" s="113" t="s">
        <v>99</v>
      </c>
      <c r="S201" s="113">
        <v>239</v>
      </c>
      <c r="T201" s="113">
        <v>267.88</v>
      </c>
      <c r="U201" s="113">
        <v>235.3792</v>
      </c>
      <c r="V201" s="113">
        <v>233.69</v>
      </c>
      <c r="W201" s="113">
        <v>178.5472</v>
      </c>
      <c r="X201" s="113">
        <v>211.86</v>
      </c>
      <c r="Y201" s="113">
        <v>204.31</v>
      </c>
      <c r="Z201" s="113">
        <v>207.76</v>
      </c>
      <c r="AA201" s="157">
        <v>270.71820000000002</v>
      </c>
      <c r="AB201" s="150">
        <v>231.73016197000001</v>
      </c>
      <c r="AC201" s="149">
        <f t="shared" si="1"/>
        <v>272.45999999999998</v>
      </c>
      <c r="AD201" s="149">
        <f t="shared" si="2"/>
        <v>163.59</v>
      </c>
    </row>
    <row r="202" spans="1:30" x14ac:dyDescent="0.35">
      <c r="A202" s="64">
        <v>45</v>
      </c>
      <c r="B202" s="141">
        <v>253.54</v>
      </c>
      <c r="C202" s="113">
        <v>193.89000000000001</v>
      </c>
      <c r="D202" s="113">
        <v>206.4015</v>
      </c>
      <c r="E202" s="31" t="s">
        <v>98</v>
      </c>
      <c r="F202" s="113">
        <v>247.69</v>
      </c>
      <c r="G202" s="113">
        <v>222.5</v>
      </c>
      <c r="H202" s="113">
        <v>275.2</v>
      </c>
      <c r="I202" s="113">
        <v>226.72</v>
      </c>
      <c r="J202" s="113">
        <v>226.37</v>
      </c>
      <c r="K202" s="113">
        <v>245.36</v>
      </c>
      <c r="L202" s="113">
        <v>228.14000000000001</v>
      </c>
      <c r="M202" s="113" t="s">
        <v>99</v>
      </c>
      <c r="N202" s="113">
        <v>172.91</v>
      </c>
      <c r="O202" s="113">
        <v>219.81</v>
      </c>
      <c r="P202" s="113">
        <v>163</v>
      </c>
      <c r="Q202" s="113">
        <v>248.63120000000001</v>
      </c>
      <c r="R202" s="113" t="s">
        <v>99</v>
      </c>
      <c r="S202" s="113">
        <v>243</v>
      </c>
      <c r="T202" s="113">
        <v>270.19</v>
      </c>
      <c r="U202" s="113">
        <v>264.63190000000003</v>
      </c>
      <c r="V202" s="113">
        <v>243.61</v>
      </c>
      <c r="W202" s="113">
        <v>178.714</v>
      </c>
      <c r="X202" s="113">
        <v>208.03</v>
      </c>
      <c r="Y202" s="113">
        <v>253.16</v>
      </c>
      <c r="Z202" s="113">
        <v>209.57</v>
      </c>
      <c r="AA202" s="157">
        <v>269.92240000000004</v>
      </c>
      <c r="AB202" s="150">
        <v>237.73546946000002</v>
      </c>
      <c r="AC202" s="149">
        <f t="shared" si="1"/>
        <v>275.2</v>
      </c>
      <c r="AD202" s="149">
        <f t="shared" si="2"/>
        <v>163</v>
      </c>
    </row>
    <row r="203" spans="1:30" x14ac:dyDescent="0.35">
      <c r="A203" s="64">
        <v>46</v>
      </c>
      <c r="B203" s="141">
        <v>254.69</v>
      </c>
      <c r="C203" s="113">
        <v>203.14960000000002</v>
      </c>
      <c r="D203" s="113">
        <v>222.95860000000002</v>
      </c>
      <c r="E203" s="31" t="s">
        <v>98</v>
      </c>
      <c r="F203" s="113">
        <v>247.69</v>
      </c>
      <c r="G203" s="113">
        <v>222.5</v>
      </c>
      <c r="H203" s="113" t="s">
        <v>99</v>
      </c>
      <c r="I203" s="113">
        <v>230.33</v>
      </c>
      <c r="J203" s="113">
        <v>229.62</v>
      </c>
      <c r="K203" s="113">
        <v>242.32</v>
      </c>
      <c r="L203" s="113">
        <v>231.31</v>
      </c>
      <c r="M203" s="113" t="s">
        <v>99</v>
      </c>
      <c r="N203" s="113">
        <v>172.91</v>
      </c>
      <c r="O203" s="113">
        <v>222.33</v>
      </c>
      <c r="P203" s="113">
        <v>164.54</v>
      </c>
      <c r="Q203" s="113">
        <v>258.84440000000001</v>
      </c>
      <c r="R203" s="113" t="s">
        <v>99</v>
      </c>
      <c r="S203" s="113">
        <v>244</v>
      </c>
      <c r="T203" s="113">
        <v>268.57</v>
      </c>
      <c r="U203" s="113">
        <v>264.97730000000001</v>
      </c>
      <c r="V203" s="113">
        <v>250.22</v>
      </c>
      <c r="W203" s="113">
        <v>181.23990000000001</v>
      </c>
      <c r="X203" s="113">
        <v>202.97</v>
      </c>
      <c r="Y203" s="113">
        <v>261.89999999999998</v>
      </c>
      <c r="Z203" s="113">
        <v>205.98000000000002</v>
      </c>
      <c r="AA203" s="157">
        <v>269.73700000000002</v>
      </c>
      <c r="AB203" s="150">
        <v>239.87829155</v>
      </c>
      <c r="AC203" s="149">
        <f t="shared" si="1"/>
        <v>269.73700000000002</v>
      </c>
      <c r="AD203" s="149">
        <f t="shared" si="2"/>
        <v>164.54</v>
      </c>
    </row>
    <row r="204" spans="1:30" x14ac:dyDescent="0.35">
      <c r="A204" s="64">
        <v>47</v>
      </c>
      <c r="B204" s="141">
        <v>256.02</v>
      </c>
      <c r="C204" s="113">
        <v>209.6636</v>
      </c>
      <c r="D204" s="113">
        <v>230.80680000000001</v>
      </c>
      <c r="E204" s="31" t="s">
        <v>98</v>
      </c>
      <c r="F204" s="113">
        <v>247.69</v>
      </c>
      <c r="G204" s="113">
        <v>220.83</v>
      </c>
      <c r="H204" s="113" t="s">
        <v>99</v>
      </c>
      <c r="I204" s="113">
        <v>231.33</v>
      </c>
      <c r="J204" s="113">
        <v>235.64000000000001</v>
      </c>
      <c r="K204" s="113">
        <v>237.61</v>
      </c>
      <c r="L204" s="113">
        <v>230.33</v>
      </c>
      <c r="M204" s="113" t="s">
        <v>99</v>
      </c>
      <c r="N204" s="113">
        <v>172.91</v>
      </c>
      <c r="O204" s="113">
        <v>218.05</v>
      </c>
      <c r="P204" s="113">
        <v>164.74</v>
      </c>
      <c r="Q204" s="113">
        <v>266.65430000000003</v>
      </c>
      <c r="R204" s="113" t="s">
        <v>99</v>
      </c>
      <c r="S204" s="113">
        <v>244</v>
      </c>
      <c r="T204" s="113">
        <v>267.09000000000003</v>
      </c>
      <c r="U204" s="113">
        <v>273.27550000000002</v>
      </c>
      <c r="V204" s="113">
        <v>250.22</v>
      </c>
      <c r="W204" s="113">
        <v>180.82760000000002</v>
      </c>
      <c r="X204" s="113">
        <v>208.22</v>
      </c>
      <c r="Y204" s="113">
        <v>263.57</v>
      </c>
      <c r="Z204" s="113">
        <v>207.54</v>
      </c>
      <c r="AA204" s="157">
        <v>270.09899999999999</v>
      </c>
      <c r="AB204" s="150">
        <v>241.80642595</v>
      </c>
      <c r="AC204" s="149">
        <f t="shared" si="1"/>
        <v>273.27550000000002</v>
      </c>
      <c r="AD204" s="149">
        <f t="shared" si="2"/>
        <v>164.74</v>
      </c>
    </row>
    <row r="205" spans="1:30" x14ac:dyDescent="0.35">
      <c r="A205" s="64">
        <v>48</v>
      </c>
      <c r="B205" s="141">
        <v>258.81</v>
      </c>
      <c r="C205" s="113">
        <v>207.34230000000002</v>
      </c>
      <c r="D205" s="113">
        <v>235.8878</v>
      </c>
      <c r="E205" s="31" t="s">
        <v>98</v>
      </c>
      <c r="F205" s="113">
        <v>248.06</v>
      </c>
      <c r="G205" s="113">
        <v>224.09</v>
      </c>
      <c r="H205" s="113" t="s">
        <v>99</v>
      </c>
      <c r="I205" s="113">
        <v>233.51</v>
      </c>
      <c r="J205" s="113">
        <v>241.53</v>
      </c>
      <c r="K205" s="113">
        <v>241.04</v>
      </c>
      <c r="L205" s="113">
        <v>230.37</v>
      </c>
      <c r="M205" s="113" t="s">
        <v>99</v>
      </c>
      <c r="N205" s="113">
        <v>172.91</v>
      </c>
      <c r="O205" s="113">
        <v>208.82</v>
      </c>
      <c r="P205" s="113">
        <v>169.44</v>
      </c>
      <c r="Q205" s="113">
        <v>266.56880000000001</v>
      </c>
      <c r="R205" s="113" t="s">
        <v>99</v>
      </c>
      <c r="S205" s="113">
        <v>243</v>
      </c>
      <c r="T205" s="113">
        <v>265.3</v>
      </c>
      <c r="U205" s="113">
        <v>270.51320000000004</v>
      </c>
      <c r="V205" s="113">
        <v>250.22</v>
      </c>
      <c r="W205" s="113">
        <v>179.89750000000001</v>
      </c>
      <c r="X205" s="113">
        <v>206.4</v>
      </c>
      <c r="Y205" s="113">
        <v>253.74</v>
      </c>
      <c r="Z205" s="113">
        <v>207.05</v>
      </c>
      <c r="AA205" s="157">
        <v>269.39260000000002</v>
      </c>
      <c r="AB205" s="150">
        <v>242.82785212734015</v>
      </c>
      <c r="AC205" s="149">
        <f t="shared" si="1"/>
        <v>270.51320000000004</v>
      </c>
      <c r="AD205" s="149">
        <f t="shared" si="2"/>
        <v>169.44</v>
      </c>
    </row>
    <row r="206" spans="1:30" x14ac:dyDescent="0.35">
      <c r="A206" s="64">
        <v>49</v>
      </c>
      <c r="B206" s="141">
        <v>258.63</v>
      </c>
      <c r="C206" s="113">
        <v>209.1062</v>
      </c>
      <c r="D206" s="113">
        <v>242.00040000000001</v>
      </c>
      <c r="E206" s="31" t="s">
        <v>98</v>
      </c>
      <c r="F206" s="113">
        <v>248.06</v>
      </c>
      <c r="G206" s="113">
        <v>222.55</v>
      </c>
      <c r="H206" s="113" t="s">
        <v>99</v>
      </c>
      <c r="I206" s="113">
        <v>233.71</v>
      </c>
      <c r="J206" s="113">
        <v>245.51</v>
      </c>
      <c r="K206" s="113">
        <v>253.52</v>
      </c>
      <c r="L206" s="113">
        <v>230.49</v>
      </c>
      <c r="M206" s="113" t="s">
        <v>99</v>
      </c>
      <c r="N206" s="113">
        <v>172.91</v>
      </c>
      <c r="O206" s="113">
        <v>222.16</v>
      </c>
      <c r="P206" s="113">
        <v>163.69</v>
      </c>
      <c r="Q206" s="113">
        <v>282.98670000000004</v>
      </c>
      <c r="R206" s="113" t="s">
        <v>99</v>
      </c>
      <c r="S206" s="113">
        <v>242</v>
      </c>
      <c r="T206" s="113">
        <v>267.25</v>
      </c>
      <c r="U206" s="113">
        <v>273.83710000000002</v>
      </c>
      <c r="V206" s="113">
        <v>250.22</v>
      </c>
      <c r="W206" s="113">
        <v>184.37220000000002</v>
      </c>
      <c r="X206" s="113">
        <v>210.71</v>
      </c>
      <c r="Y206" s="113">
        <v>241.87</v>
      </c>
      <c r="Z206" s="113">
        <v>208.03</v>
      </c>
      <c r="AA206" s="157">
        <v>271.50540000000001</v>
      </c>
      <c r="AB206" s="150">
        <v>244.349719821804</v>
      </c>
      <c r="AC206" s="149">
        <f t="shared" si="1"/>
        <v>282.98670000000004</v>
      </c>
      <c r="AD206" s="149">
        <f t="shared" si="2"/>
        <v>163.69</v>
      </c>
    </row>
    <row r="207" spans="1:30" x14ac:dyDescent="0.35">
      <c r="A207" s="64">
        <v>50</v>
      </c>
      <c r="B207" s="141">
        <v>258.5</v>
      </c>
      <c r="C207" s="113">
        <v>224.13850000000002</v>
      </c>
      <c r="D207" s="113">
        <v>237.29150000000001</v>
      </c>
      <c r="E207" s="31" t="s">
        <v>98</v>
      </c>
      <c r="F207" s="113">
        <v>248.06</v>
      </c>
      <c r="G207" s="113">
        <v>222.16</v>
      </c>
      <c r="H207" s="113" t="s">
        <v>99</v>
      </c>
      <c r="I207" s="113">
        <v>232.51</v>
      </c>
      <c r="J207" s="113">
        <v>245.51</v>
      </c>
      <c r="K207" s="113">
        <v>242.84</v>
      </c>
      <c r="L207" s="113">
        <v>230.83</v>
      </c>
      <c r="M207" s="113" t="s">
        <v>99</v>
      </c>
      <c r="N207" s="113">
        <v>172.91</v>
      </c>
      <c r="O207" s="113">
        <v>230.20000000000002</v>
      </c>
      <c r="P207" s="113">
        <v>168.02</v>
      </c>
      <c r="Q207" s="113">
        <v>295.25420000000003</v>
      </c>
      <c r="R207" s="113" t="s">
        <v>99</v>
      </c>
      <c r="S207" s="113">
        <v>238</v>
      </c>
      <c r="T207" s="113">
        <v>276.34000000000003</v>
      </c>
      <c r="U207" s="113" t="s">
        <v>99</v>
      </c>
      <c r="V207" s="113">
        <v>250.22</v>
      </c>
      <c r="W207" s="113">
        <v>189.63910000000001</v>
      </c>
      <c r="X207" s="113">
        <v>206.76</v>
      </c>
      <c r="Y207" s="113">
        <v>247.31</v>
      </c>
      <c r="Z207" s="113">
        <v>208.1</v>
      </c>
      <c r="AA207" s="157">
        <v>268.5797</v>
      </c>
      <c r="AB207" s="150">
        <v>244.62321355491042</v>
      </c>
      <c r="AC207" s="149">
        <f t="shared" si="1"/>
        <v>295.25420000000003</v>
      </c>
      <c r="AD207" s="149">
        <f t="shared" si="2"/>
        <v>168.02</v>
      </c>
    </row>
    <row r="208" spans="1:30" x14ac:dyDescent="0.35">
      <c r="A208" s="64">
        <v>51</v>
      </c>
      <c r="B208" s="141" t="s">
        <v>99</v>
      </c>
      <c r="C208" s="113">
        <v>221.03490000000002</v>
      </c>
      <c r="D208" s="113">
        <v>241.9306</v>
      </c>
      <c r="E208" s="31" t="s">
        <v>98</v>
      </c>
      <c r="F208" s="113" t="s">
        <v>99</v>
      </c>
      <c r="G208" s="113">
        <v>228.55</v>
      </c>
      <c r="H208" s="113" t="s">
        <v>99</v>
      </c>
      <c r="I208" s="113">
        <v>231.55</v>
      </c>
      <c r="J208" s="113" t="s">
        <v>99</v>
      </c>
      <c r="K208" s="113">
        <v>250.88</v>
      </c>
      <c r="L208" s="113">
        <v>229.63</v>
      </c>
      <c r="M208" s="113" t="s">
        <v>99</v>
      </c>
      <c r="N208" s="113">
        <v>172.91</v>
      </c>
      <c r="O208" s="113">
        <v>223.55</v>
      </c>
      <c r="P208" s="113">
        <v>170.18</v>
      </c>
      <c r="Q208" s="113" t="s">
        <v>99</v>
      </c>
      <c r="R208" s="113" t="s">
        <v>99</v>
      </c>
      <c r="S208" s="113">
        <v>235</v>
      </c>
      <c r="T208" s="113" t="s">
        <v>99</v>
      </c>
      <c r="U208" s="113" t="s">
        <v>99</v>
      </c>
      <c r="V208" s="113">
        <v>250.22</v>
      </c>
      <c r="W208" s="113" t="s">
        <v>99</v>
      </c>
      <c r="X208" s="113">
        <v>206.76</v>
      </c>
      <c r="Y208" s="113">
        <v>247.31</v>
      </c>
      <c r="Z208" s="113">
        <v>208.54</v>
      </c>
      <c r="AA208" s="157" t="s">
        <v>99</v>
      </c>
      <c r="AB208" s="150">
        <v>244.36095033536893</v>
      </c>
      <c r="AC208" s="149">
        <f t="shared" si="1"/>
        <v>250.88</v>
      </c>
      <c r="AD208" s="149">
        <f t="shared" si="2"/>
        <v>170.18</v>
      </c>
    </row>
    <row r="209" spans="1:30" ht="15" thickBot="1" x14ac:dyDescent="0.4">
      <c r="A209" s="65">
        <v>52</v>
      </c>
      <c r="B209" s="132" t="s">
        <v>99</v>
      </c>
      <c r="C209" s="133">
        <v>205.74700000000001</v>
      </c>
      <c r="D209" s="133">
        <v>256.08969999999999</v>
      </c>
      <c r="E209" s="33" t="s">
        <v>98</v>
      </c>
      <c r="F209" s="133" t="s">
        <v>99</v>
      </c>
      <c r="G209" s="133">
        <v>230.76</v>
      </c>
      <c r="H209" s="133" t="s">
        <v>99</v>
      </c>
      <c r="I209" s="133">
        <v>230.29</v>
      </c>
      <c r="J209" s="133" t="s">
        <v>99</v>
      </c>
      <c r="K209" s="133">
        <v>245.91</v>
      </c>
      <c r="L209" s="133">
        <v>229.63</v>
      </c>
      <c r="M209" s="133" t="s">
        <v>99</v>
      </c>
      <c r="N209" s="133">
        <v>172.91</v>
      </c>
      <c r="O209" s="133">
        <v>220.71</v>
      </c>
      <c r="P209" s="133">
        <v>174.72</v>
      </c>
      <c r="Q209" s="133" t="s">
        <v>99</v>
      </c>
      <c r="R209" s="133" t="s">
        <v>99</v>
      </c>
      <c r="S209" s="133" t="s">
        <v>99</v>
      </c>
      <c r="T209" s="133" t="s">
        <v>99</v>
      </c>
      <c r="U209" s="133" t="s">
        <v>99</v>
      </c>
      <c r="V209" s="133">
        <v>250.22</v>
      </c>
      <c r="W209" s="133" t="s">
        <v>99</v>
      </c>
      <c r="X209" s="133">
        <v>210.04</v>
      </c>
      <c r="Y209" s="133">
        <v>247.31</v>
      </c>
      <c r="Z209" s="133">
        <v>206.44</v>
      </c>
      <c r="AA209" s="158" t="s">
        <v>99</v>
      </c>
      <c r="AB209" s="151">
        <v>242.48982712711572</v>
      </c>
      <c r="AC209" s="149">
        <f t="shared" si="1"/>
        <v>256.08969999999999</v>
      </c>
      <c r="AD209" s="149">
        <f t="shared" si="2"/>
        <v>172.91</v>
      </c>
    </row>
    <row r="211" spans="1:30" x14ac:dyDescent="0.35">
      <c r="A211" s="24" t="s">
        <v>13</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4EFF3-7597-4E7A-B626-8801CC351C9F}">
  <dimension ref="A1:DB26"/>
  <sheetViews>
    <sheetView workbookViewId="0"/>
  </sheetViews>
  <sheetFormatPr defaultColWidth="8.90625" defaultRowHeight="14.5" x14ac:dyDescent="0.35"/>
  <cols>
    <col min="1" max="1" width="11.54296875" style="24" customWidth="1"/>
    <col min="2" max="105" width="10.90625" style="24" customWidth="1"/>
    <col min="106" max="106" width="11.1796875" style="24" bestFit="1" customWidth="1"/>
    <col min="107" max="16384" width="8.90625" style="24"/>
  </cols>
  <sheetData>
    <row r="1" spans="1:106" s="26" customFormat="1" x14ac:dyDescent="0.35">
      <c r="A1" s="26" t="s">
        <v>93</v>
      </c>
    </row>
    <row r="2" spans="1:106" s="26" customFormat="1" ht="15" thickBot="1" x14ac:dyDescent="0.4">
      <c r="A2" s="84"/>
      <c r="B2" s="85"/>
      <c r="D2" s="85"/>
      <c r="E2" s="84"/>
      <c r="F2" s="85"/>
      <c r="G2" s="84"/>
      <c r="H2" s="85"/>
      <c r="I2" s="86"/>
      <c r="J2" s="87"/>
    </row>
    <row r="3" spans="1:106" ht="15" thickBot="1" x14ac:dyDescent="0.4">
      <c r="A3" s="152" t="s">
        <v>39</v>
      </c>
      <c r="B3" s="191">
        <v>1</v>
      </c>
      <c r="C3" s="190"/>
      <c r="D3" s="189">
        <v>2</v>
      </c>
      <c r="E3" s="190"/>
      <c r="F3" s="189">
        <v>3</v>
      </c>
      <c r="G3" s="190"/>
      <c r="H3" s="189">
        <v>4</v>
      </c>
      <c r="I3" s="190"/>
      <c r="J3" s="189">
        <v>5</v>
      </c>
      <c r="K3" s="190"/>
      <c r="L3" s="189">
        <v>6</v>
      </c>
      <c r="M3" s="190"/>
      <c r="N3" s="189">
        <v>7</v>
      </c>
      <c r="O3" s="190"/>
      <c r="P3" s="189">
        <v>8</v>
      </c>
      <c r="Q3" s="190"/>
      <c r="R3" s="189">
        <v>9</v>
      </c>
      <c r="S3" s="190"/>
      <c r="T3" s="189">
        <v>10</v>
      </c>
      <c r="U3" s="190"/>
      <c r="V3" s="189">
        <v>11</v>
      </c>
      <c r="W3" s="190"/>
      <c r="X3" s="189">
        <v>12</v>
      </c>
      <c r="Y3" s="190"/>
      <c r="Z3" s="189">
        <v>13</v>
      </c>
      <c r="AA3" s="190"/>
      <c r="AB3" s="189">
        <v>14</v>
      </c>
      <c r="AC3" s="190"/>
      <c r="AD3" s="189">
        <v>15</v>
      </c>
      <c r="AE3" s="190"/>
      <c r="AF3" s="189">
        <v>16</v>
      </c>
      <c r="AG3" s="190"/>
      <c r="AH3" s="189">
        <v>17</v>
      </c>
      <c r="AI3" s="190"/>
      <c r="AJ3" s="189">
        <v>18</v>
      </c>
      <c r="AK3" s="190"/>
      <c r="AL3" s="189">
        <v>19</v>
      </c>
      <c r="AM3" s="190"/>
      <c r="AN3" s="189">
        <v>20</v>
      </c>
      <c r="AO3" s="190"/>
      <c r="AP3" s="189">
        <v>21</v>
      </c>
      <c r="AQ3" s="190"/>
      <c r="AR3" s="189">
        <v>22</v>
      </c>
      <c r="AS3" s="190"/>
      <c r="AT3" s="189">
        <v>23</v>
      </c>
      <c r="AU3" s="190"/>
      <c r="AV3" s="189">
        <v>24</v>
      </c>
      <c r="AW3" s="190"/>
      <c r="AX3" s="189">
        <v>25</v>
      </c>
      <c r="AY3" s="190"/>
      <c r="AZ3" s="189">
        <v>26</v>
      </c>
      <c r="BA3" s="190"/>
      <c r="BB3" s="189">
        <v>27</v>
      </c>
      <c r="BC3" s="190"/>
      <c r="BD3" s="189">
        <v>28</v>
      </c>
      <c r="BE3" s="190"/>
      <c r="BF3" s="189">
        <v>29</v>
      </c>
      <c r="BG3" s="190"/>
      <c r="BH3" s="189">
        <v>30</v>
      </c>
      <c r="BI3" s="190"/>
      <c r="BJ3" s="189">
        <v>31</v>
      </c>
      <c r="BK3" s="190"/>
      <c r="BL3" s="189">
        <v>32</v>
      </c>
      <c r="BM3" s="190"/>
      <c r="BN3" s="189">
        <v>33</v>
      </c>
      <c r="BO3" s="190"/>
      <c r="BP3" s="189">
        <v>34</v>
      </c>
      <c r="BQ3" s="190"/>
      <c r="BR3" s="189">
        <v>35</v>
      </c>
      <c r="BS3" s="190"/>
      <c r="BT3" s="189">
        <v>36</v>
      </c>
      <c r="BU3" s="190"/>
      <c r="BV3" s="189">
        <v>37</v>
      </c>
      <c r="BW3" s="190"/>
      <c r="BX3" s="189">
        <v>38</v>
      </c>
      <c r="BY3" s="190"/>
      <c r="BZ3" s="189">
        <v>39</v>
      </c>
      <c r="CA3" s="190"/>
      <c r="CB3" s="189">
        <v>40</v>
      </c>
      <c r="CC3" s="190"/>
      <c r="CD3" s="189">
        <v>41</v>
      </c>
      <c r="CE3" s="190"/>
      <c r="CF3" s="189">
        <v>42</v>
      </c>
      <c r="CG3" s="190"/>
      <c r="CH3" s="189">
        <v>43</v>
      </c>
      <c r="CI3" s="190"/>
      <c r="CJ3" s="189">
        <v>44</v>
      </c>
      <c r="CK3" s="190"/>
      <c r="CL3" s="189">
        <v>45</v>
      </c>
      <c r="CM3" s="190"/>
      <c r="CN3" s="189">
        <v>46</v>
      </c>
      <c r="CO3" s="190"/>
      <c r="CP3" s="189">
        <v>47</v>
      </c>
      <c r="CQ3" s="190"/>
      <c r="CR3" s="189">
        <v>48</v>
      </c>
      <c r="CS3" s="190"/>
      <c r="CT3" s="189">
        <v>49</v>
      </c>
      <c r="CU3" s="190"/>
      <c r="CV3" s="189">
        <v>50</v>
      </c>
      <c r="CW3" s="190"/>
      <c r="CX3" s="189">
        <v>51</v>
      </c>
      <c r="CY3" s="190"/>
      <c r="CZ3" s="189">
        <v>52</v>
      </c>
      <c r="DA3" s="190"/>
    </row>
    <row r="4" spans="1:106" ht="15" thickBot="1" x14ac:dyDescent="0.4">
      <c r="A4" s="88" t="s">
        <v>69</v>
      </c>
    </row>
    <row r="5" spans="1:106" ht="29.5" thickBot="1" x14ac:dyDescent="0.4">
      <c r="A5" s="105" t="s">
        <v>73</v>
      </c>
      <c r="B5" s="106" t="s">
        <v>74</v>
      </c>
      <c r="C5" s="107" t="s">
        <v>94</v>
      </c>
      <c r="D5" s="107" t="s">
        <v>74</v>
      </c>
      <c r="E5" s="107" t="s">
        <v>94</v>
      </c>
      <c r="F5" s="107" t="s">
        <v>74</v>
      </c>
      <c r="G5" s="107" t="s">
        <v>94</v>
      </c>
      <c r="H5" s="107" t="s">
        <v>74</v>
      </c>
      <c r="I5" s="107" t="s">
        <v>94</v>
      </c>
      <c r="J5" s="107" t="s">
        <v>74</v>
      </c>
      <c r="K5" s="107" t="s">
        <v>94</v>
      </c>
      <c r="L5" s="107" t="s">
        <v>74</v>
      </c>
      <c r="M5" s="107" t="s">
        <v>94</v>
      </c>
      <c r="N5" s="107" t="s">
        <v>74</v>
      </c>
      <c r="O5" s="107" t="s">
        <v>94</v>
      </c>
      <c r="P5" s="107" t="s">
        <v>74</v>
      </c>
      <c r="Q5" s="107" t="s">
        <v>94</v>
      </c>
      <c r="R5" s="107" t="s">
        <v>74</v>
      </c>
      <c r="S5" s="107" t="s">
        <v>94</v>
      </c>
      <c r="T5" s="107" t="s">
        <v>74</v>
      </c>
      <c r="U5" s="107" t="s">
        <v>94</v>
      </c>
      <c r="V5" s="107" t="s">
        <v>74</v>
      </c>
      <c r="W5" s="107" t="s">
        <v>94</v>
      </c>
      <c r="X5" s="107" t="s">
        <v>74</v>
      </c>
      <c r="Y5" s="107" t="s">
        <v>94</v>
      </c>
      <c r="Z5" s="107" t="s">
        <v>74</v>
      </c>
      <c r="AA5" s="107" t="s">
        <v>94</v>
      </c>
      <c r="AB5" s="107" t="s">
        <v>74</v>
      </c>
      <c r="AC5" s="107" t="s">
        <v>94</v>
      </c>
      <c r="AD5" s="107" t="s">
        <v>74</v>
      </c>
      <c r="AE5" s="107" t="s">
        <v>94</v>
      </c>
      <c r="AF5" s="107" t="s">
        <v>74</v>
      </c>
      <c r="AG5" s="107" t="s">
        <v>94</v>
      </c>
      <c r="AH5" s="107" t="s">
        <v>74</v>
      </c>
      <c r="AI5" s="107" t="s">
        <v>94</v>
      </c>
      <c r="AJ5" s="107" t="s">
        <v>74</v>
      </c>
      <c r="AK5" s="107" t="s">
        <v>94</v>
      </c>
      <c r="AL5" s="107" t="s">
        <v>74</v>
      </c>
      <c r="AM5" s="107" t="s">
        <v>94</v>
      </c>
      <c r="AN5" s="107" t="s">
        <v>74</v>
      </c>
      <c r="AO5" s="107" t="s">
        <v>94</v>
      </c>
      <c r="AP5" s="107" t="s">
        <v>74</v>
      </c>
      <c r="AQ5" s="107" t="s">
        <v>94</v>
      </c>
      <c r="AR5" s="107" t="s">
        <v>74</v>
      </c>
      <c r="AS5" s="107" t="s">
        <v>94</v>
      </c>
      <c r="AT5" s="107" t="s">
        <v>74</v>
      </c>
      <c r="AU5" s="107" t="s">
        <v>94</v>
      </c>
      <c r="AV5" s="107" t="s">
        <v>74</v>
      </c>
      <c r="AW5" s="107" t="s">
        <v>94</v>
      </c>
      <c r="AX5" s="107" t="s">
        <v>74</v>
      </c>
      <c r="AY5" s="107" t="s">
        <v>94</v>
      </c>
      <c r="AZ5" s="107" t="s">
        <v>74</v>
      </c>
      <c r="BA5" s="107" t="s">
        <v>94</v>
      </c>
      <c r="BB5" s="107" t="s">
        <v>74</v>
      </c>
      <c r="BC5" s="107" t="s">
        <v>94</v>
      </c>
      <c r="BD5" s="107" t="s">
        <v>74</v>
      </c>
      <c r="BE5" s="107" t="s">
        <v>94</v>
      </c>
      <c r="BF5" s="107" t="s">
        <v>74</v>
      </c>
      <c r="BG5" s="107" t="s">
        <v>94</v>
      </c>
      <c r="BH5" s="107" t="s">
        <v>74</v>
      </c>
      <c r="BI5" s="107" t="s">
        <v>94</v>
      </c>
      <c r="BJ5" s="107" t="s">
        <v>74</v>
      </c>
      <c r="BK5" s="107" t="s">
        <v>94</v>
      </c>
      <c r="BL5" s="107" t="s">
        <v>74</v>
      </c>
      <c r="BM5" s="107" t="s">
        <v>94</v>
      </c>
      <c r="BN5" s="107" t="s">
        <v>74</v>
      </c>
      <c r="BO5" s="107" t="s">
        <v>94</v>
      </c>
      <c r="BP5" s="107" t="s">
        <v>74</v>
      </c>
      <c r="BQ5" s="107" t="s">
        <v>94</v>
      </c>
      <c r="BR5" s="107" t="s">
        <v>74</v>
      </c>
      <c r="BS5" s="107" t="s">
        <v>94</v>
      </c>
      <c r="BT5" s="107" t="s">
        <v>74</v>
      </c>
      <c r="BU5" s="107" t="s">
        <v>94</v>
      </c>
      <c r="BV5" s="107" t="s">
        <v>74</v>
      </c>
      <c r="BW5" s="107" t="s">
        <v>94</v>
      </c>
      <c r="BX5" s="107" t="s">
        <v>74</v>
      </c>
      <c r="BY5" s="107" t="s">
        <v>94</v>
      </c>
      <c r="BZ5" s="107" t="s">
        <v>74</v>
      </c>
      <c r="CA5" s="107" t="s">
        <v>94</v>
      </c>
      <c r="CB5" s="107" t="s">
        <v>74</v>
      </c>
      <c r="CC5" s="107" t="s">
        <v>94</v>
      </c>
      <c r="CD5" s="107" t="s">
        <v>74</v>
      </c>
      <c r="CE5" s="107" t="s">
        <v>94</v>
      </c>
      <c r="CF5" s="107" t="s">
        <v>74</v>
      </c>
      <c r="CG5" s="107" t="s">
        <v>94</v>
      </c>
      <c r="CH5" s="107" t="s">
        <v>74</v>
      </c>
      <c r="CI5" s="107" t="s">
        <v>94</v>
      </c>
      <c r="CJ5" s="107" t="s">
        <v>74</v>
      </c>
      <c r="CK5" s="107" t="s">
        <v>94</v>
      </c>
      <c r="CL5" s="107" t="s">
        <v>74</v>
      </c>
      <c r="CM5" s="107" t="s">
        <v>94</v>
      </c>
      <c r="CN5" s="107" t="s">
        <v>74</v>
      </c>
      <c r="CO5" s="107" t="s">
        <v>94</v>
      </c>
      <c r="CP5" s="107" t="s">
        <v>74</v>
      </c>
      <c r="CQ5" s="107" t="s">
        <v>94</v>
      </c>
      <c r="CR5" s="107" t="s">
        <v>74</v>
      </c>
      <c r="CS5" s="107" t="s">
        <v>94</v>
      </c>
      <c r="CT5" s="107" t="s">
        <v>74</v>
      </c>
      <c r="CU5" s="107" t="s">
        <v>94</v>
      </c>
      <c r="CV5" s="107" t="s">
        <v>74</v>
      </c>
      <c r="CW5" s="107" t="s">
        <v>94</v>
      </c>
      <c r="CX5" s="107" t="s">
        <v>74</v>
      </c>
      <c r="CY5" s="107" t="s">
        <v>94</v>
      </c>
      <c r="CZ5" s="107" t="s">
        <v>74</v>
      </c>
      <c r="DA5" s="108" t="s">
        <v>94</v>
      </c>
    </row>
    <row r="6" spans="1:106" x14ac:dyDescent="0.35">
      <c r="A6" s="109" t="s">
        <v>10</v>
      </c>
      <c r="B6" s="95">
        <v>0</v>
      </c>
      <c r="C6" s="98">
        <v>0</v>
      </c>
      <c r="D6" s="97">
        <v>0</v>
      </c>
      <c r="E6" s="98">
        <v>0</v>
      </c>
      <c r="F6" s="97">
        <v>0</v>
      </c>
      <c r="G6" s="96">
        <v>0</v>
      </c>
      <c r="H6" s="97">
        <v>0</v>
      </c>
      <c r="I6" s="96">
        <v>0</v>
      </c>
      <c r="J6" s="97">
        <v>0</v>
      </c>
      <c r="K6" s="96">
        <v>0</v>
      </c>
      <c r="L6" s="97">
        <v>0</v>
      </c>
      <c r="M6" s="98">
        <v>0</v>
      </c>
      <c r="N6" s="97">
        <v>6311</v>
      </c>
      <c r="O6" s="98">
        <v>12.18</v>
      </c>
      <c r="P6" s="97">
        <v>0</v>
      </c>
      <c r="Q6" s="98">
        <v>0</v>
      </c>
      <c r="R6" s="97">
        <v>0</v>
      </c>
      <c r="S6" s="98">
        <v>0</v>
      </c>
      <c r="T6" s="97">
        <v>0</v>
      </c>
      <c r="U6" s="98">
        <v>0</v>
      </c>
      <c r="V6" s="97">
        <v>19311</v>
      </c>
      <c r="W6" s="98">
        <v>13.87</v>
      </c>
      <c r="X6" s="97">
        <v>19716</v>
      </c>
      <c r="Y6" s="98">
        <v>12.45</v>
      </c>
      <c r="Z6" s="97">
        <v>19520</v>
      </c>
      <c r="AA6" s="96">
        <v>12.18</v>
      </c>
      <c r="AB6" s="97">
        <v>0</v>
      </c>
      <c r="AC6" s="98">
        <v>0</v>
      </c>
      <c r="AD6" s="97">
        <v>0</v>
      </c>
      <c r="AE6" s="98">
        <v>0</v>
      </c>
      <c r="AF6" s="97">
        <v>0</v>
      </c>
      <c r="AG6" s="98">
        <v>0</v>
      </c>
      <c r="AH6" s="97">
        <v>0</v>
      </c>
      <c r="AI6" s="98">
        <v>0</v>
      </c>
      <c r="AJ6" s="97">
        <v>0</v>
      </c>
      <c r="AK6" s="98">
        <v>0</v>
      </c>
      <c r="AL6" s="97">
        <v>0</v>
      </c>
      <c r="AM6" s="98">
        <v>0</v>
      </c>
      <c r="AN6" s="97">
        <v>0</v>
      </c>
      <c r="AO6" s="98">
        <v>0</v>
      </c>
      <c r="AP6" s="97">
        <v>0</v>
      </c>
      <c r="AQ6" s="98">
        <v>0</v>
      </c>
      <c r="AR6" s="97">
        <v>0</v>
      </c>
      <c r="AS6" s="98">
        <v>0</v>
      </c>
      <c r="AT6" s="97">
        <v>0</v>
      </c>
      <c r="AU6" s="98">
        <v>0</v>
      </c>
      <c r="AV6" s="97">
        <v>0</v>
      </c>
      <c r="AW6" s="98">
        <v>0</v>
      </c>
      <c r="AX6" s="97">
        <v>0</v>
      </c>
      <c r="AY6" s="98">
        <v>0</v>
      </c>
      <c r="AZ6" s="97">
        <v>0</v>
      </c>
      <c r="BA6" s="98">
        <v>0</v>
      </c>
      <c r="BB6" s="97">
        <v>0</v>
      </c>
      <c r="BC6" s="98">
        <v>0</v>
      </c>
      <c r="BD6" s="97">
        <v>0</v>
      </c>
      <c r="BE6" s="98">
        <v>0</v>
      </c>
      <c r="BF6" s="97">
        <v>0</v>
      </c>
      <c r="BG6" s="98">
        <v>0</v>
      </c>
      <c r="BH6" s="97">
        <v>0</v>
      </c>
      <c r="BI6" s="98">
        <v>0</v>
      </c>
      <c r="BJ6" s="97">
        <v>0</v>
      </c>
      <c r="BK6" s="98">
        <v>0</v>
      </c>
      <c r="BL6" s="97">
        <v>0</v>
      </c>
      <c r="BM6" s="98">
        <v>0</v>
      </c>
      <c r="BN6" s="97">
        <v>0</v>
      </c>
      <c r="BO6" s="98">
        <v>0</v>
      </c>
      <c r="BP6" s="97">
        <v>0</v>
      </c>
      <c r="BQ6" s="98">
        <v>0</v>
      </c>
      <c r="BR6" s="97">
        <v>0</v>
      </c>
      <c r="BS6" s="98">
        <v>0</v>
      </c>
      <c r="BT6" s="97">
        <v>0</v>
      </c>
      <c r="BU6" s="98">
        <v>0</v>
      </c>
      <c r="BV6" s="97">
        <v>0</v>
      </c>
      <c r="BW6" s="98">
        <v>0</v>
      </c>
      <c r="BX6" s="97">
        <v>0</v>
      </c>
      <c r="BY6" s="98">
        <v>0</v>
      </c>
      <c r="BZ6" s="97">
        <v>0</v>
      </c>
      <c r="CA6" s="98">
        <v>0</v>
      </c>
      <c r="CB6" s="97">
        <v>0</v>
      </c>
      <c r="CC6" s="98">
        <v>0</v>
      </c>
      <c r="CD6" s="97">
        <v>0</v>
      </c>
      <c r="CE6" s="98">
        <v>0</v>
      </c>
      <c r="CF6" s="97">
        <v>0</v>
      </c>
      <c r="CG6" s="98">
        <v>0</v>
      </c>
      <c r="CH6" s="97">
        <v>0</v>
      </c>
      <c r="CI6" s="98">
        <v>0</v>
      </c>
      <c r="CJ6" s="97">
        <v>0</v>
      </c>
      <c r="CK6" s="98">
        <v>0</v>
      </c>
      <c r="CL6" s="97">
        <v>0</v>
      </c>
      <c r="CM6" s="98">
        <v>0</v>
      </c>
      <c r="CN6" s="97">
        <v>0</v>
      </c>
      <c r="CO6" s="98">
        <v>0</v>
      </c>
      <c r="CP6" s="97">
        <v>0</v>
      </c>
      <c r="CQ6" s="98">
        <v>0</v>
      </c>
      <c r="CR6" s="97">
        <v>0</v>
      </c>
      <c r="CS6" s="98">
        <v>0</v>
      </c>
      <c r="CT6" s="97">
        <v>0</v>
      </c>
      <c r="CU6" s="98">
        <v>0</v>
      </c>
      <c r="CV6" s="97">
        <v>0</v>
      </c>
      <c r="CW6" s="98">
        <v>0</v>
      </c>
      <c r="CX6" s="97">
        <v>0</v>
      </c>
      <c r="CY6" s="98">
        <v>0</v>
      </c>
      <c r="CZ6" s="97">
        <v>0</v>
      </c>
      <c r="DA6" s="98">
        <v>0</v>
      </c>
      <c r="DB6" s="36"/>
    </row>
    <row r="7" spans="1:106" x14ac:dyDescent="0.35">
      <c r="A7" s="92" t="s">
        <v>9</v>
      </c>
      <c r="B7" s="91">
        <v>107379</v>
      </c>
      <c r="C7" s="80">
        <v>14.22</v>
      </c>
      <c r="D7" s="79">
        <v>87272</v>
      </c>
      <c r="E7" s="81">
        <v>13.38</v>
      </c>
      <c r="F7" s="79">
        <v>62760</v>
      </c>
      <c r="G7" s="81">
        <v>12.56</v>
      </c>
      <c r="H7" s="79">
        <v>31200</v>
      </c>
      <c r="I7" s="81">
        <v>12.81</v>
      </c>
      <c r="J7" s="79">
        <v>44660</v>
      </c>
      <c r="K7" s="81">
        <v>12.69</v>
      </c>
      <c r="L7" s="79">
        <v>53600</v>
      </c>
      <c r="M7" s="80">
        <v>12.68</v>
      </c>
      <c r="N7" s="79">
        <v>83237</v>
      </c>
      <c r="O7" s="80">
        <v>13.52</v>
      </c>
      <c r="P7" s="79">
        <v>134193</v>
      </c>
      <c r="Q7" s="80">
        <v>13.55</v>
      </c>
      <c r="R7" s="79">
        <v>148976</v>
      </c>
      <c r="S7" s="80">
        <v>13.92</v>
      </c>
      <c r="T7" s="79">
        <v>168030</v>
      </c>
      <c r="U7" s="80">
        <v>13.77</v>
      </c>
      <c r="V7" s="79">
        <v>151654</v>
      </c>
      <c r="W7" s="80">
        <v>14.02</v>
      </c>
      <c r="X7" s="79">
        <v>184493</v>
      </c>
      <c r="Y7" s="80">
        <v>13.84</v>
      </c>
      <c r="Z7" s="79">
        <v>216040</v>
      </c>
      <c r="AA7" s="81">
        <v>13.68</v>
      </c>
      <c r="AB7" s="79">
        <v>114680</v>
      </c>
      <c r="AC7" s="80">
        <v>14.2</v>
      </c>
      <c r="AD7" s="79">
        <v>138234</v>
      </c>
      <c r="AE7" s="80">
        <v>14.12</v>
      </c>
      <c r="AF7" s="79">
        <v>168470</v>
      </c>
      <c r="AG7" s="80">
        <v>13.89</v>
      </c>
      <c r="AH7" s="79">
        <v>182745</v>
      </c>
      <c r="AI7" s="80">
        <v>13.71</v>
      </c>
      <c r="AJ7" s="79">
        <v>151721</v>
      </c>
      <c r="AK7" s="80">
        <v>13.63</v>
      </c>
      <c r="AL7" s="79">
        <v>159231</v>
      </c>
      <c r="AM7" s="80">
        <v>13.99</v>
      </c>
      <c r="AN7" s="79">
        <v>163192</v>
      </c>
      <c r="AO7" s="80">
        <v>13.84</v>
      </c>
      <c r="AP7" s="79">
        <v>148717</v>
      </c>
      <c r="AQ7" s="80">
        <v>13.85</v>
      </c>
      <c r="AR7" s="79">
        <v>166001</v>
      </c>
      <c r="AS7" s="80">
        <v>13.65</v>
      </c>
      <c r="AT7" s="79">
        <v>164245</v>
      </c>
      <c r="AU7" s="80">
        <v>13.77</v>
      </c>
      <c r="AV7" s="79">
        <v>157521</v>
      </c>
      <c r="AW7" s="80">
        <v>13.61</v>
      </c>
      <c r="AX7" s="79">
        <v>184578</v>
      </c>
      <c r="AY7" s="80">
        <v>13.42</v>
      </c>
      <c r="AZ7" s="79">
        <v>169305</v>
      </c>
      <c r="BA7" s="80">
        <v>13.74</v>
      </c>
      <c r="BB7" s="79">
        <v>153386</v>
      </c>
      <c r="BC7" s="80">
        <v>13.91</v>
      </c>
      <c r="BD7" s="79">
        <v>169344</v>
      </c>
      <c r="BE7" s="80">
        <v>13.72</v>
      </c>
      <c r="BF7" s="79">
        <v>188243</v>
      </c>
      <c r="BG7" s="80">
        <v>13.54</v>
      </c>
      <c r="BH7" s="79">
        <v>146232</v>
      </c>
      <c r="BI7" s="80">
        <v>13.81</v>
      </c>
      <c r="BJ7" s="79">
        <v>155457</v>
      </c>
      <c r="BK7" s="80">
        <v>13.85</v>
      </c>
      <c r="BL7" s="79">
        <v>170973</v>
      </c>
      <c r="BM7" s="80">
        <v>13.68</v>
      </c>
      <c r="BN7" s="79">
        <v>171074</v>
      </c>
      <c r="BO7" s="80">
        <v>13.6</v>
      </c>
      <c r="BP7" s="79">
        <v>177029</v>
      </c>
      <c r="BQ7" s="80">
        <v>13.68</v>
      </c>
      <c r="BR7" s="79">
        <v>163295</v>
      </c>
      <c r="BS7" s="80">
        <v>13.8</v>
      </c>
      <c r="BT7" s="79">
        <v>153673</v>
      </c>
      <c r="BU7" s="80">
        <v>13.85</v>
      </c>
      <c r="BV7" s="79">
        <v>146360</v>
      </c>
      <c r="BW7" s="80">
        <v>13.9</v>
      </c>
      <c r="BX7" s="79">
        <v>159773</v>
      </c>
      <c r="BY7" s="80">
        <v>13.78</v>
      </c>
      <c r="BZ7" s="79">
        <v>143285</v>
      </c>
      <c r="CA7" s="80">
        <v>13.98</v>
      </c>
      <c r="CB7" s="79">
        <v>85583</v>
      </c>
      <c r="CC7" s="80">
        <v>13.07</v>
      </c>
      <c r="CD7" s="79">
        <v>40600</v>
      </c>
      <c r="CE7" s="80">
        <v>12.58</v>
      </c>
      <c r="CF7" s="79">
        <v>51560</v>
      </c>
      <c r="CG7" s="80">
        <v>12.55</v>
      </c>
      <c r="CH7" s="79">
        <v>77260</v>
      </c>
      <c r="CI7" s="80">
        <v>12.58</v>
      </c>
      <c r="CJ7" s="79">
        <v>58200</v>
      </c>
      <c r="CK7" s="80">
        <v>12.52</v>
      </c>
      <c r="CL7" s="79">
        <v>60640</v>
      </c>
      <c r="CM7" s="80">
        <v>12.58</v>
      </c>
      <c r="CN7" s="79">
        <v>9560</v>
      </c>
      <c r="CO7" s="80">
        <v>13.18</v>
      </c>
      <c r="CP7" s="79">
        <v>80480</v>
      </c>
      <c r="CQ7" s="80">
        <v>12.4</v>
      </c>
      <c r="CR7" s="79">
        <v>86160</v>
      </c>
      <c r="CS7" s="80">
        <v>12.49</v>
      </c>
      <c r="CT7" s="79">
        <v>62000</v>
      </c>
      <c r="CU7" s="80">
        <v>12.4</v>
      </c>
      <c r="CV7" s="79">
        <v>68960</v>
      </c>
      <c r="CW7" s="80">
        <v>12.38</v>
      </c>
      <c r="CX7" s="79">
        <v>81800</v>
      </c>
      <c r="CY7" s="80">
        <v>12.37</v>
      </c>
      <c r="CZ7" s="79">
        <v>66300</v>
      </c>
      <c r="DA7" s="80">
        <v>12.44</v>
      </c>
      <c r="DB7" s="36"/>
    </row>
    <row r="8" spans="1:106" x14ac:dyDescent="0.35">
      <c r="A8" s="92" t="s">
        <v>8</v>
      </c>
      <c r="B8" s="91">
        <v>93982</v>
      </c>
      <c r="C8" s="80">
        <v>15.29</v>
      </c>
      <c r="D8" s="79">
        <v>51700</v>
      </c>
      <c r="E8" s="81">
        <v>14.96</v>
      </c>
      <c r="F8" s="79">
        <v>18000</v>
      </c>
      <c r="G8" s="81">
        <v>12.88</v>
      </c>
      <c r="H8" s="79">
        <v>15800</v>
      </c>
      <c r="I8" s="81">
        <v>13.3</v>
      </c>
      <c r="J8" s="79">
        <v>17800</v>
      </c>
      <c r="K8" s="81">
        <v>12.87</v>
      </c>
      <c r="L8" s="79">
        <v>20600</v>
      </c>
      <c r="M8" s="80">
        <v>13.2</v>
      </c>
      <c r="N8" s="79">
        <v>50155</v>
      </c>
      <c r="O8" s="80">
        <v>15.04</v>
      </c>
      <c r="P8" s="79">
        <v>94351</v>
      </c>
      <c r="Q8" s="80">
        <v>15.07</v>
      </c>
      <c r="R8" s="79">
        <v>112962</v>
      </c>
      <c r="S8" s="80">
        <v>15.46</v>
      </c>
      <c r="T8" s="79">
        <v>120054</v>
      </c>
      <c r="U8" s="80">
        <v>15.67</v>
      </c>
      <c r="V8" s="79">
        <v>137157</v>
      </c>
      <c r="W8" s="80">
        <v>15.2</v>
      </c>
      <c r="X8" s="79">
        <v>120181</v>
      </c>
      <c r="Y8" s="81">
        <v>15.72</v>
      </c>
      <c r="Z8" s="79">
        <v>119000</v>
      </c>
      <c r="AA8" s="81">
        <v>16.079999999999998</v>
      </c>
      <c r="AB8" s="79">
        <v>119000</v>
      </c>
      <c r="AC8" s="80">
        <v>15.26</v>
      </c>
      <c r="AD8" s="79">
        <v>115050</v>
      </c>
      <c r="AE8" s="80">
        <v>15.78</v>
      </c>
      <c r="AF8" s="79">
        <v>124711</v>
      </c>
      <c r="AG8" s="80">
        <v>15.43</v>
      </c>
      <c r="AH8" s="79">
        <v>140698</v>
      </c>
      <c r="AI8" s="80">
        <v>15.41</v>
      </c>
      <c r="AJ8" s="79">
        <v>112844</v>
      </c>
      <c r="AK8" s="80">
        <v>15.13</v>
      </c>
      <c r="AL8" s="79">
        <v>135711</v>
      </c>
      <c r="AM8" s="80">
        <v>15.43</v>
      </c>
      <c r="AN8" s="79">
        <v>127176</v>
      </c>
      <c r="AO8" s="80">
        <v>15.28</v>
      </c>
      <c r="AP8" s="79">
        <v>129262</v>
      </c>
      <c r="AQ8" s="80">
        <v>15.19</v>
      </c>
      <c r="AR8" s="79">
        <v>128302</v>
      </c>
      <c r="AS8" s="80">
        <v>15.34</v>
      </c>
      <c r="AT8" s="79">
        <v>130085</v>
      </c>
      <c r="AU8" s="80">
        <v>15.38</v>
      </c>
      <c r="AV8" s="79">
        <v>130976</v>
      </c>
      <c r="AW8" s="80">
        <v>15.13</v>
      </c>
      <c r="AX8" s="79">
        <v>132203</v>
      </c>
      <c r="AY8" s="80">
        <v>15.36</v>
      </c>
      <c r="AZ8" s="79">
        <v>116175</v>
      </c>
      <c r="BA8" s="81">
        <v>15.4</v>
      </c>
      <c r="BB8" s="79">
        <v>134520</v>
      </c>
      <c r="BC8" s="80">
        <v>15.24</v>
      </c>
      <c r="BD8" s="79">
        <v>125472</v>
      </c>
      <c r="BE8" s="80">
        <v>15.18</v>
      </c>
      <c r="BF8" s="79">
        <v>117958</v>
      </c>
      <c r="BG8" s="80">
        <v>15.13</v>
      </c>
      <c r="BH8" s="79">
        <v>122763</v>
      </c>
      <c r="BI8" s="80">
        <v>15.17</v>
      </c>
      <c r="BJ8" s="79">
        <v>121959</v>
      </c>
      <c r="BK8" s="80">
        <v>15.29</v>
      </c>
      <c r="BL8" s="79">
        <v>134645</v>
      </c>
      <c r="BM8" s="80">
        <v>14.95</v>
      </c>
      <c r="BN8" s="79">
        <v>133650</v>
      </c>
      <c r="BO8" s="80">
        <v>14.89</v>
      </c>
      <c r="BP8" s="79">
        <v>131723</v>
      </c>
      <c r="BQ8" s="80">
        <v>15.17</v>
      </c>
      <c r="BR8" s="79">
        <v>128899</v>
      </c>
      <c r="BS8" s="80">
        <v>15.17</v>
      </c>
      <c r="BT8" s="79">
        <v>121014</v>
      </c>
      <c r="BU8" s="80">
        <v>14.86</v>
      </c>
      <c r="BV8" s="79">
        <v>109323</v>
      </c>
      <c r="BW8" s="80">
        <v>15.52</v>
      </c>
      <c r="BX8" s="79">
        <v>121310</v>
      </c>
      <c r="BY8" s="80">
        <v>15.28</v>
      </c>
      <c r="BZ8" s="79">
        <v>112332</v>
      </c>
      <c r="CA8" s="80">
        <v>15.44</v>
      </c>
      <c r="CB8" s="79">
        <v>64777</v>
      </c>
      <c r="CC8" s="80">
        <v>13.95</v>
      </c>
      <c r="CD8" s="79">
        <v>25000</v>
      </c>
      <c r="CE8" s="80">
        <v>13.03</v>
      </c>
      <c r="CF8" s="79">
        <v>38000</v>
      </c>
      <c r="CG8" s="80">
        <v>12.88</v>
      </c>
      <c r="CH8" s="79">
        <v>43800</v>
      </c>
      <c r="CI8" s="80">
        <v>13.05</v>
      </c>
      <c r="CJ8" s="79">
        <v>12200</v>
      </c>
      <c r="CK8" s="80">
        <v>13.11</v>
      </c>
      <c r="CL8" s="79">
        <v>29800</v>
      </c>
      <c r="CM8" s="80">
        <v>12.92</v>
      </c>
      <c r="CN8" s="79">
        <v>19200</v>
      </c>
      <c r="CO8" s="80">
        <v>12.98</v>
      </c>
      <c r="CP8" s="79">
        <v>27000</v>
      </c>
      <c r="CQ8" s="80">
        <v>13.03</v>
      </c>
      <c r="CR8" s="79">
        <v>49200</v>
      </c>
      <c r="CS8" s="80">
        <v>12.97</v>
      </c>
      <c r="CT8" s="79">
        <v>12400</v>
      </c>
      <c r="CU8" s="80">
        <v>13.28</v>
      </c>
      <c r="CV8" s="79">
        <v>28000</v>
      </c>
      <c r="CW8" s="80">
        <v>12.94</v>
      </c>
      <c r="CX8" s="79">
        <v>34080</v>
      </c>
      <c r="CY8" s="80">
        <v>12.96</v>
      </c>
      <c r="CZ8" s="79">
        <v>16800</v>
      </c>
      <c r="DA8" s="80">
        <v>13.09</v>
      </c>
      <c r="DB8" s="36"/>
    </row>
    <row r="9" spans="1:106" ht="15" thickBot="1" x14ac:dyDescent="0.4">
      <c r="A9" s="93" t="s">
        <v>7</v>
      </c>
      <c r="B9" s="91">
        <v>8598</v>
      </c>
      <c r="C9" s="80">
        <v>21.8</v>
      </c>
      <c r="D9" s="79">
        <v>3837</v>
      </c>
      <c r="E9" s="81">
        <v>22.83</v>
      </c>
      <c r="F9" s="79">
        <v>0</v>
      </c>
      <c r="G9" s="81">
        <v>0</v>
      </c>
      <c r="H9" s="79">
        <v>0</v>
      </c>
      <c r="I9" s="81">
        <v>0</v>
      </c>
      <c r="J9" s="79">
        <v>0</v>
      </c>
      <c r="K9" s="81">
        <v>0</v>
      </c>
      <c r="L9" s="79">
        <v>0</v>
      </c>
      <c r="M9" s="80">
        <v>0</v>
      </c>
      <c r="N9" s="79">
        <v>3944</v>
      </c>
      <c r="O9" s="80">
        <v>22.3</v>
      </c>
      <c r="P9" s="79">
        <v>7844</v>
      </c>
      <c r="Q9" s="80">
        <v>21.77</v>
      </c>
      <c r="R9" s="79">
        <v>10795</v>
      </c>
      <c r="S9" s="80">
        <v>22.64</v>
      </c>
      <c r="T9" s="79">
        <v>13940</v>
      </c>
      <c r="U9" s="80">
        <v>21.82</v>
      </c>
      <c r="V9" s="79">
        <v>12070</v>
      </c>
      <c r="W9" s="80">
        <v>21.65</v>
      </c>
      <c r="X9" s="79">
        <v>12323</v>
      </c>
      <c r="Y9" s="81">
        <v>21.82</v>
      </c>
      <c r="Z9" s="79">
        <v>12200</v>
      </c>
      <c r="AA9" s="81">
        <v>22.83</v>
      </c>
      <c r="AB9" s="79">
        <v>65200</v>
      </c>
      <c r="AC9" s="80">
        <v>14.44</v>
      </c>
      <c r="AD9" s="79">
        <v>12046</v>
      </c>
      <c r="AE9" s="80">
        <v>22.5</v>
      </c>
      <c r="AF9" s="79">
        <v>12214</v>
      </c>
      <c r="AG9" s="80">
        <v>22.17</v>
      </c>
      <c r="AH9" s="79">
        <v>12062</v>
      </c>
      <c r="AI9" s="80">
        <v>21.98</v>
      </c>
      <c r="AJ9" s="79">
        <v>12055</v>
      </c>
      <c r="AK9" s="80">
        <v>22.83</v>
      </c>
      <c r="AL9" s="79">
        <v>12014</v>
      </c>
      <c r="AM9" s="80">
        <v>21.95</v>
      </c>
      <c r="AN9" s="79">
        <v>11897</v>
      </c>
      <c r="AO9" s="81">
        <v>22.03</v>
      </c>
      <c r="AP9" s="79">
        <v>11783</v>
      </c>
      <c r="AQ9" s="80">
        <v>22.07</v>
      </c>
      <c r="AR9" s="79">
        <v>14354</v>
      </c>
      <c r="AS9" s="80">
        <v>21.48</v>
      </c>
      <c r="AT9" s="79">
        <v>11936</v>
      </c>
      <c r="AU9" s="80">
        <v>22.83</v>
      </c>
      <c r="AV9" s="79">
        <v>11847</v>
      </c>
      <c r="AW9" s="80">
        <v>21.54</v>
      </c>
      <c r="AX9" s="79">
        <v>11725</v>
      </c>
      <c r="AY9" s="80">
        <v>22.2</v>
      </c>
      <c r="AZ9" s="79">
        <v>11622</v>
      </c>
      <c r="BA9" s="80">
        <v>22.83</v>
      </c>
      <c r="BB9" s="79">
        <v>11290</v>
      </c>
      <c r="BC9" s="80">
        <v>22.23</v>
      </c>
      <c r="BD9" s="79">
        <v>13734</v>
      </c>
      <c r="BE9" s="80">
        <v>22.13</v>
      </c>
      <c r="BF9" s="79">
        <v>13594</v>
      </c>
      <c r="BG9" s="80">
        <v>22.58</v>
      </c>
      <c r="BH9" s="79">
        <v>11220</v>
      </c>
      <c r="BI9" s="80">
        <v>22.42</v>
      </c>
      <c r="BJ9" s="79">
        <v>11070</v>
      </c>
      <c r="BK9" s="80">
        <v>22.32</v>
      </c>
      <c r="BL9" s="79">
        <v>13176</v>
      </c>
      <c r="BM9" s="80">
        <v>22</v>
      </c>
      <c r="BN9" s="79">
        <v>10731</v>
      </c>
      <c r="BO9" s="80">
        <v>22.26</v>
      </c>
      <c r="BP9" s="79">
        <v>11390</v>
      </c>
      <c r="BQ9" s="80">
        <v>22.27</v>
      </c>
      <c r="BR9" s="79">
        <v>13677</v>
      </c>
      <c r="BS9" s="80">
        <v>22.47</v>
      </c>
      <c r="BT9" s="79">
        <v>13694</v>
      </c>
      <c r="BU9" s="80">
        <v>22.46</v>
      </c>
      <c r="BV9" s="79">
        <v>13557</v>
      </c>
      <c r="BW9" s="80">
        <v>22.45</v>
      </c>
      <c r="BX9" s="79">
        <v>13457</v>
      </c>
      <c r="BY9" s="80">
        <v>22.27</v>
      </c>
      <c r="BZ9" s="79">
        <v>10967</v>
      </c>
      <c r="CA9" s="80">
        <v>21.96</v>
      </c>
      <c r="CB9" s="79">
        <v>2747</v>
      </c>
      <c r="CC9" s="80">
        <v>21.06</v>
      </c>
      <c r="CD9" s="79">
        <v>0</v>
      </c>
      <c r="CE9" s="80">
        <v>0</v>
      </c>
      <c r="CF9" s="79">
        <v>0</v>
      </c>
      <c r="CG9" s="80">
        <v>0</v>
      </c>
      <c r="CH9" s="79">
        <v>0</v>
      </c>
      <c r="CI9" s="80">
        <v>0</v>
      </c>
      <c r="CJ9" s="79">
        <v>0</v>
      </c>
      <c r="CK9" s="80">
        <v>0</v>
      </c>
      <c r="CL9" s="79">
        <v>0</v>
      </c>
      <c r="CM9" s="80">
        <v>0</v>
      </c>
      <c r="CN9" s="79">
        <v>0</v>
      </c>
      <c r="CO9" s="80">
        <v>0</v>
      </c>
      <c r="CP9" s="79">
        <v>0</v>
      </c>
      <c r="CQ9" s="80">
        <v>0</v>
      </c>
      <c r="CR9" s="79">
        <v>0</v>
      </c>
      <c r="CS9" s="80">
        <v>0</v>
      </c>
      <c r="CT9" s="79">
        <v>0</v>
      </c>
      <c r="CU9" s="80">
        <v>0</v>
      </c>
      <c r="CV9" s="79">
        <v>0</v>
      </c>
      <c r="CW9" s="80">
        <v>0</v>
      </c>
      <c r="CX9" s="79">
        <v>0</v>
      </c>
      <c r="CY9" s="80">
        <v>0</v>
      </c>
      <c r="CZ9" s="79">
        <v>0</v>
      </c>
      <c r="DA9" s="80">
        <v>0</v>
      </c>
      <c r="DB9" s="36"/>
    </row>
    <row r="10" spans="1:106" x14ac:dyDescent="0.35">
      <c r="A10" s="82"/>
      <c r="B10" s="36"/>
      <c r="D10" s="36"/>
      <c r="F10" s="36"/>
      <c r="H10" s="36"/>
      <c r="J10" s="36"/>
      <c r="L10" s="36"/>
      <c r="N10" s="36"/>
      <c r="P10" s="36"/>
      <c r="R10" s="36"/>
      <c r="T10" s="36"/>
      <c r="V10" s="36"/>
      <c r="X10" s="36"/>
      <c r="Z10" s="36"/>
      <c r="AB10" s="36"/>
      <c r="AD10" s="36"/>
      <c r="AF10" s="36"/>
      <c r="AH10" s="36"/>
      <c r="AJ10" s="36"/>
      <c r="AL10" s="36"/>
      <c r="AN10" s="36"/>
      <c r="AP10" s="36"/>
      <c r="AR10" s="36"/>
      <c r="AT10" s="36"/>
      <c r="AV10" s="36"/>
      <c r="AX10" s="36"/>
      <c r="AZ10" s="36"/>
      <c r="BB10" s="36"/>
      <c r="BD10" s="36"/>
      <c r="BF10" s="36"/>
      <c r="BH10" s="36"/>
      <c r="BJ10" s="36"/>
      <c r="BL10" s="36"/>
      <c r="BN10" s="36"/>
      <c r="BP10" s="36"/>
      <c r="BR10" s="36"/>
      <c r="BT10" s="36"/>
      <c r="BV10" s="36"/>
      <c r="BX10" s="36"/>
      <c r="BZ10" s="36"/>
      <c r="CB10" s="36"/>
      <c r="CD10" s="36"/>
      <c r="CF10" s="36"/>
      <c r="CH10" s="36"/>
      <c r="CJ10" s="36"/>
      <c r="CL10" s="36"/>
      <c r="CN10" s="36"/>
      <c r="CP10" s="36"/>
      <c r="CR10" s="36"/>
      <c r="CT10" s="36"/>
      <c r="CV10" s="36"/>
      <c r="CX10" s="36"/>
      <c r="CZ10" s="36"/>
      <c r="DA10" s="36"/>
      <c r="DB10" s="36"/>
    </row>
    <row r="11" spans="1:106" ht="15" thickBot="1" x14ac:dyDescent="0.4">
      <c r="A11" s="83" t="s">
        <v>70</v>
      </c>
    </row>
    <row r="12" spans="1:106" ht="29.5" thickBot="1" x14ac:dyDescent="0.4">
      <c r="A12" s="192" t="s">
        <v>73</v>
      </c>
      <c r="B12" s="106" t="s">
        <v>74</v>
      </c>
      <c r="C12" s="107" t="s">
        <v>94</v>
      </c>
      <c r="D12" s="107" t="s">
        <v>74</v>
      </c>
      <c r="E12" s="107" t="s">
        <v>94</v>
      </c>
      <c r="F12" s="107" t="s">
        <v>74</v>
      </c>
      <c r="G12" s="107" t="s">
        <v>94</v>
      </c>
      <c r="H12" s="107" t="s">
        <v>74</v>
      </c>
      <c r="I12" s="107" t="s">
        <v>94</v>
      </c>
      <c r="J12" s="107" t="s">
        <v>74</v>
      </c>
      <c r="K12" s="107" t="s">
        <v>94</v>
      </c>
      <c r="L12" s="107" t="s">
        <v>74</v>
      </c>
      <c r="M12" s="107" t="s">
        <v>94</v>
      </c>
      <c r="N12" s="107" t="s">
        <v>74</v>
      </c>
      <c r="O12" s="107" t="s">
        <v>94</v>
      </c>
      <c r="P12" s="107" t="s">
        <v>74</v>
      </c>
      <c r="Q12" s="107" t="s">
        <v>94</v>
      </c>
      <c r="R12" s="107" t="s">
        <v>74</v>
      </c>
      <c r="S12" s="107" t="s">
        <v>94</v>
      </c>
      <c r="T12" s="107" t="s">
        <v>74</v>
      </c>
      <c r="U12" s="107" t="s">
        <v>94</v>
      </c>
      <c r="V12" s="107" t="s">
        <v>74</v>
      </c>
      <c r="W12" s="107" t="s">
        <v>94</v>
      </c>
      <c r="X12" s="107" t="s">
        <v>74</v>
      </c>
      <c r="Y12" s="107" t="s">
        <v>94</v>
      </c>
      <c r="Z12" s="107" t="s">
        <v>74</v>
      </c>
      <c r="AA12" s="107" t="s">
        <v>94</v>
      </c>
      <c r="AB12" s="107" t="s">
        <v>74</v>
      </c>
      <c r="AC12" s="107" t="s">
        <v>94</v>
      </c>
      <c r="AD12" s="107" t="s">
        <v>74</v>
      </c>
      <c r="AE12" s="107" t="s">
        <v>94</v>
      </c>
      <c r="AF12" s="107" t="s">
        <v>74</v>
      </c>
      <c r="AG12" s="107" t="s">
        <v>94</v>
      </c>
      <c r="AH12" s="107" t="s">
        <v>74</v>
      </c>
      <c r="AI12" s="107" t="s">
        <v>94</v>
      </c>
      <c r="AJ12" s="107" t="s">
        <v>74</v>
      </c>
      <c r="AK12" s="107" t="s">
        <v>94</v>
      </c>
      <c r="AL12" s="107" t="s">
        <v>74</v>
      </c>
      <c r="AM12" s="107" t="s">
        <v>94</v>
      </c>
      <c r="AN12" s="107" t="s">
        <v>74</v>
      </c>
      <c r="AO12" s="107" t="s">
        <v>94</v>
      </c>
      <c r="AP12" s="107" t="s">
        <v>74</v>
      </c>
      <c r="AQ12" s="107" t="s">
        <v>94</v>
      </c>
      <c r="AR12" s="107" t="s">
        <v>74</v>
      </c>
      <c r="AS12" s="107" t="s">
        <v>94</v>
      </c>
      <c r="AT12" s="107" t="s">
        <v>74</v>
      </c>
      <c r="AU12" s="107" t="s">
        <v>94</v>
      </c>
      <c r="AV12" s="107" t="s">
        <v>74</v>
      </c>
      <c r="AW12" s="107" t="s">
        <v>94</v>
      </c>
      <c r="AX12" s="107" t="s">
        <v>74</v>
      </c>
      <c r="AY12" s="107" t="s">
        <v>94</v>
      </c>
      <c r="AZ12" s="107" t="s">
        <v>74</v>
      </c>
      <c r="BA12" s="107" t="s">
        <v>94</v>
      </c>
      <c r="BB12" s="107" t="s">
        <v>74</v>
      </c>
      <c r="BC12" s="107" t="s">
        <v>94</v>
      </c>
      <c r="BD12" s="107" t="s">
        <v>74</v>
      </c>
      <c r="BE12" s="107" t="s">
        <v>94</v>
      </c>
      <c r="BF12" s="107" t="s">
        <v>74</v>
      </c>
      <c r="BG12" s="107" t="s">
        <v>94</v>
      </c>
      <c r="BH12" s="107" t="s">
        <v>74</v>
      </c>
      <c r="BI12" s="107" t="s">
        <v>94</v>
      </c>
      <c r="BJ12" s="107" t="s">
        <v>74</v>
      </c>
      <c r="BK12" s="107" t="s">
        <v>94</v>
      </c>
      <c r="BL12" s="107" t="s">
        <v>74</v>
      </c>
      <c r="BM12" s="107" t="s">
        <v>94</v>
      </c>
      <c r="BN12" s="107" t="s">
        <v>74</v>
      </c>
      <c r="BO12" s="107" t="s">
        <v>94</v>
      </c>
      <c r="BP12" s="107" t="s">
        <v>74</v>
      </c>
      <c r="BQ12" s="107" t="s">
        <v>94</v>
      </c>
      <c r="BR12" s="107" t="s">
        <v>74</v>
      </c>
      <c r="BS12" s="107" t="s">
        <v>94</v>
      </c>
      <c r="BT12" s="107" t="s">
        <v>74</v>
      </c>
      <c r="BU12" s="107" t="s">
        <v>94</v>
      </c>
      <c r="BV12" s="107" t="s">
        <v>74</v>
      </c>
      <c r="BW12" s="107" t="s">
        <v>94</v>
      </c>
      <c r="BX12" s="107" t="s">
        <v>74</v>
      </c>
      <c r="BY12" s="107" t="s">
        <v>94</v>
      </c>
      <c r="BZ12" s="107" t="s">
        <v>74</v>
      </c>
      <c r="CA12" s="107" t="s">
        <v>94</v>
      </c>
      <c r="CB12" s="107" t="s">
        <v>74</v>
      </c>
      <c r="CC12" s="107" t="s">
        <v>94</v>
      </c>
      <c r="CD12" s="107" t="s">
        <v>74</v>
      </c>
      <c r="CE12" s="107" t="s">
        <v>94</v>
      </c>
      <c r="CF12" s="107" t="s">
        <v>74</v>
      </c>
      <c r="CG12" s="107" t="s">
        <v>94</v>
      </c>
      <c r="CH12" s="107" t="s">
        <v>74</v>
      </c>
      <c r="CI12" s="107" t="s">
        <v>94</v>
      </c>
      <c r="CJ12" s="107" t="s">
        <v>74</v>
      </c>
      <c r="CK12" s="107" t="s">
        <v>94</v>
      </c>
      <c r="CL12" s="107" t="s">
        <v>74</v>
      </c>
      <c r="CM12" s="107" t="s">
        <v>94</v>
      </c>
      <c r="CN12" s="107" t="s">
        <v>74</v>
      </c>
      <c r="CO12" s="107" t="s">
        <v>94</v>
      </c>
      <c r="CP12" s="107" t="s">
        <v>74</v>
      </c>
      <c r="CQ12" s="107" t="s">
        <v>94</v>
      </c>
      <c r="CR12" s="107" t="s">
        <v>74</v>
      </c>
      <c r="CS12" s="107" t="s">
        <v>94</v>
      </c>
      <c r="CT12" s="107" t="s">
        <v>74</v>
      </c>
      <c r="CU12" s="107" t="s">
        <v>94</v>
      </c>
      <c r="CV12" s="107" t="s">
        <v>74</v>
      </c>
      <c r="CW12" s="107" t="s">
        <v>94</v>
      </c>
      <c r="CX12" s="107" t="s">
        <v>74</v>
      </c>
      <c r="CY12" s="107" t="s">
        <v>94</v>
      </c>
      <c r="CZ12" s="107" t="s">
        <v>74</v>
      </c>
      <c r="DA12" s="108" t="s">
        <v>94</v>
      </c>
    </row>
    <row r="13" spans="1:106" x14ac:dyDescent="0.35">
      <c r="A13" s="109" t="s">
        <v>10</v>
      </c>
      <c r="B13" s="95">
        <v>383181</v>
      </c>
      <c r="C13" s="98">
        <v>14.54</v>
      </c>
      <c r="D13" s="97">
        <v>361850</v>
      </c>
      <c r="E13" s="98">
        <v>13.25</v>
      </c>
      <c r="F13" s="97">
        <v>614581</v>
      </c>
      <c r="G13" s="96">
        <v>14.34</v>
      </c>
      <c r="H13" s="97">
        <v>362294</v>
      </c>
      <c r="I13" s="96">
        <v>12.71</v>
      </c>
      <c r="J13" s="97">
        <v>381368</v>
      </c>
      <c r="K13" s="98">
        <v>13.2</v>
      </c>
      <c r="L13" s="97">
        <v>384781</v>
      </c>
      <c r="M13" s="98">
        <v>13.99</v>
      </c>
      <c r="N13" s="97">
        <v>439010</v>
      </c>
      <c r="O13" s="98">
        <v>12.75</v>
      </c>
      <c r="P13" s="97">
        <v>588434</v>
      </c>
      <c r="Q13" s="98">
        <v>11.75</v>
      </c>
      <c r="R13" s="97">
        <v>557693</v>
      </c>
      <c r="S13" s="98">
        <v>12.38</v>
      </c>
      <c r="T13" s="97">
        <v>423297</v>
      </c>
      <c r="U13" s="98">
        <v>13.85</v>
      </c>
      <c r="V13" s="97">
        <v>632133</v>
      </c>
      <c r="W13" s="98">
        <v>12.29</v>
      </c>
      <c r="X13" s="97">
        <v>537646</v>
      </c>
      <c r="Y13" s="98">
        <v>13.04</v>
      </c>
      <c r="Z13" s="97">
        <v>430797</v>
      </c>
      <c r="AA13" s="96">
        <v>13.72</v>
      </c>
      <c r="AB13" s="97">
        <v>401343</v>
      </c>
      <c r="AC13" s="98">
        <v>13.48</v>
      </c>
      <c r="AD13" s="97">
        <v>418136</v>
      </c>
      <c r="AE13" s="98">
        <v>13</v>
      </c>
      <c r="AF13" s="97">
        <v>336632</v>
      </c>
      <c r="AG13" s="98">
        <v>13.68</v>
      </c>
      <c r="AH13" s="97">
        <v>307164</v>
      </c>
      <c r="AI13" s="98">
        <v>13.49</v>
      </c>
      <c r="AJ13" s="97">
        <v>312516</v>
      </c>
      <c r="AK13" s="98">
        <v>13.38</v>
      </c>
      <c r="AL13" s="97">
        <v>311000</v>
      </c>
      <c r="AM13" s="98">
        <v>12.99</v>
      </c>
      <c r="AN13" s="97">
        <v>281157</v>
      </c>
      <c r="AO13" s="98">
        <v>12.09</v>
      </c>
      <c r="AP13" s="97">
        <v>300780</v>
      </c>
      <c r="AQ13" s="98">
        <v>13.03</v>
      </c>
      <c r="AR13" s="97">
        <v>287671</v>
      </c>
      <c r="AS13" s="98">
        <v>14.76</v>
      </c>
      <c r="AT13" s="97">
        <v>266458</v>
      </c>
      <c r="AU13" s="98">
        <v>13.07</v>
      </c>
      <c r="AV13" s="97">
        <v>271672</v>
      </c>
      <c r="AW13" s="98">
        <v>13.67</v>
      </c>
      <c r="AX13" s="97">
        <v>246751</v>
      </c>
      <c r="AY13" s="98">
        <v>13.52</v>
      </c>
      <c r="AZ13" s="97">
        <v>377474</v>
      </c>
      <c r="BA13" s="98">
        <v>9.75</v>
      </c>
      <c r="BB13" s="97">
        <v>234761</v>
      </c>
      <c r="BC13" s="98">
        <v>13.69</v>
      </c>
      <c r="BD13" s="97">
        <v>375478</v>
      </c>
      <c r="BE13" s="98">
        <v>9.1</v>
      </c>
      <c r="BF13" s="97">
        <v>230274</v>
      </c>
      <c r="BG13" s="98">
        <v>14.02</v>
      </c>
      <c r="BH13" s="97">
        <v>401748</v>
      </c>
      <c r="BI13" s="98">
        <v>10.55</v>
      </c>
      <c r="BJ13" s="97">
        <v>354550</v>
      </c>
      <c r="BK13" s="98">
        <v>13.05</v>
      </c>
      <c r="BL13" s="97">
        <v>375516</v>
      </c>
      <c r="BM13" s="98">
        <v>13.37</v>
      </c>
      <c r="BN13" s="97">
        <v>413472</v>
      </c>
      <c r="BO13" s="98">
        <v>13.48</v>
      </c>
      <c r="BP13" s="97">
        <v>507811</v>
      </c>
      <c r="BQ13" s="98">
        <v>14.07</v>
      </c>
      <c r="BR13" s="97">
        <v>517774</v>
      </c>
      <c r="BS13" s="98">
        <v>13.04</v>
      </c>
      <c r="BT13" s="110">
        <v>484935</v>
      </c>
      <c r="BU13" s="111">
        <v>12.32</v>
      </c>
      <c r="BV13" s="110">
        <v>511706</v>
      </c>
      <c r="BW13" s="111">
        <v>11.12</v>
      </c>
      <c r="BX13" s="110">
        <v>478683</v>
      </c>
      <c r="BY13" s="111">
        <v>12.51</v>
      </c>
      <c r="BZ13" s="110">
        <v>409314</v>
      </c>
      <c r="CA13" s="111">
        <v>12.72</v>
      </c>
      <c r="CB13" s="110">
        <v>420879</v>
      </c>
      <c r="CC13" s="111">
        <v>13.43</v>
      </c>
      <c r="CD13" s="110">
        <v>434434</v>
      </c>
      <c r="CE13" s="111">
        <v>12.64</v>
      </c>
      <c r="CF13" s="110">
        <v>448097</v>
      </c>
      <c r="CG13" s="111">
        <v>12.99</v>
      </c>
      <c r="CH13" s="110">
        <v>449037</v>
      </c>
      <c r="CI13" s="111">
        <v>13.02</v>
      </c>
      <c r="CJ13" s="110">
        <v>413356</v>
      </c>
      <c r="CK13" s="111">
        <v>13.19</v>
      </c>
      <c r="CL13" s="110">
        <v>365394</v>
      </c>
      <c r="CM13" s="111">
        <v>13.71</v>
      </c>
      <c r="CN13" s="110">
        <v>477911</v>
      </c>
      <c r="CO13" s="111">
        <v>12.81</v>
      </c>
      <c r="CP13" s="110">
        <v>442363</v>
      </c>
      <c r="CQ13" s="111">
        <v>13.34</v>
      </c>
      <c r="CR13" s="110">
        <v>551728</v>
      </c>
      <c r="CS13" s="111">
        <v>12.09</v>
      </c>
      <c r="CT13" s="110">
        <v>389598</v>
      </c>
      <c r="CU13" s="111">
        <v>12.52</v>
      </c>
      <c r="CV13" s="110">
        <v>353715</v>
      </c>
      <c r="CW13" s="111">
        <v>13.61</v>
      </c>
      <c r="CX13" s="110">
        <v>412167</v>
      </c>
      <c r="CY13" s="111">
        <v>12.84</v>
      </c>
      <c r="CZ13" s="110">
        <v>427017</v>
      </c>
      <c r="DA13" s="111">
        <v>12.78</v>
      </c>
      <c r="DB13" s="36"/>
    </row>
    <row r="14" spans="1:106" x14ac:dyDescent="0.35">
      <c r="A14" s="92" t="s">
        <v>9</v>
      </c>
      <c r="B14" s="91">
        <v>1093972</v>
      </c>
      <c r="C14" s="80">
        <v>13.97</v>
      </c>
      <c r="D14" s="79">
        <v>883446</v>
      </c>
      <c r="E14" s="80">
        <v>14.32</v>
      </c>
      <c r="F14" s="79">
        <v>1079792</v>
      </c>
      <c r="G14" s="81">
        <v>15.24</v>
      </c>
      <c r="H14" s="79">
        <v>956585</v>
      </c>
      <c r="I14" s="81">
        <v>13.99</v>
      </c>
      <c r="J14" s="79">
        <v>1078401</v>
      </c>
      <c r="K14" s="80">
        <v>14.35</v>
      </c>
      <c r="L14" s="79">
        <v>1083749</v>
      </c>
      <c r="M14" s="80">
        <v>13.85</v>
      </c>
      <c r="N14" s="79">
        <v>1022743</v>
      </c>
      <c r="O14" s="80">
        <v>14.19</v>
      </c>
      <c r="P14" s="79">
        <v>905881</v>
      </c>
      <c r="Q14" s="80">
        <v>14.17</v>
      </c>
      <c r="R14" s="79">
        <v>1209483</v>
      </c>
      <c r="S14" s="80">
        <v>14.26</v>
      </c>
      <c r="T14" s="79">
        <v>1168035</v>
      </c>
      <c r="U14" s="80">
        <v>13.73</v>
      </c>
      <c r="V14" s="79">
        <v>1067068</v>
      </c>
      <c r="W14" s="80">
        <v>14.09</v>
      </c>
      <c r="X14" s="79">
        <v>1243491</v>
      </c>
      <c r="Y14" s="80">
        <v>14.06</v>
      </c>
      <c r="Z14" s="79">
        <v>1139896</v>
      </c>
      <c r="AA14" s="81">
        <v>14.18</v>
      </c>
      <c r="AB14" s="79">
        <v>1009317</v>
      </c>
      <c r="AC14" s="80">
        <v>14.13</v>
      </c>
      <c r="AD14" s="79">
        <v>946381</v>
      </c>
      <c r="AE14" s="80">
        <v>14.1</v>
      </c>
      <c r="AF14" s="79">
        <v>1037246</v>
      </c>
      <c r="AG14" s="80">
        <v>13.21</v>
      </c>
      <c r="AH14" s="79">
        <v>836951</v>
      </c>
      <c r="AI14" s="80">
        <v>14.05</v>
      </c>
      <c r="AJ14" s="79">
        <v>811601</v>
      </c>
      <c r="AK14" s="80">
        <v>14.09</v>
      </c>
      <c r="AL14" s="79">
        <v>738878</v>
      </c>
      <c r="AM14" s="80">
        <v>14.19</v>
      </c>
      <c r="AN14" s="79">
        <v>835025</v>
      </c>
      <c r="AO14" s="80">
        <v>13.14</v>
      </c>
      <c r="AP14" s="79">
        <v>841760</v>
      </c>
      <c r="AQ14" s="80">
        <v>13.63</v>
      </c>
      <c r="AR14" s="79">
        <v>843496</v>
      </c>
      <c r="AS14" s="80">
        <v>13.71</v>
      </c>
      <c r="AT14" s="79">
        <v>887213</v>
      </c>
      <c r="AU14" s="80">
        <v>13.18</v>
      </c>
      <c r="AV14" s="79">
        <v>961787</v>
      </c>
      <c r="AW14" s="80">
        <v>13.56</v>
      </c>
      <c r="AX14" s="79">
        <v>619147</v>
      </c>
      <c r="AY14" s="80">
        <v>14.33</v>
      </c>
      <c r="AZ14" s="79">
        <v>705205</v>
      </c>
      <c r="BA14" s="80">
        <v>13.82</v>
      </c>
      <c r="BB14" s="79">
        <v>667046</v>
      </c>
      <c r="BC14" s="80">
        <v>14.04</v>
      </c>
      <c r="BD14" s="79">
        <v>789350</v>
      </c>
      <c r="BE14" s="80">
        <v>13.4</v>
      </c>
      <c r="BF14" s="79">
        <v>821674</v>
      </c>
      <c r="BG14" s="80">
        <v>13.27</v>
      </c>
      <c r="BH14" s="79">
        <v>710587</v>
      </c>
      <c r="BI14" s="80">
        <v>13.19</v>
      </c>
      <c r="BJ14" s="79">
        <v>820521</v>
      </c>
      <c r="BK14" s="80">
        <v>13.51</v>
      </c>
      <c r="BL14" s="79">
        <v>897243</v>
      </c>
      <c r="BM14" s="80">
        <v>13.97</v>
      </c>
      <c r="BN14" s="79">
        <v>894361</v>
      </c>
      <c r="BO14" s="80">
        <v>14.22</v>
      </c>
      <c r="BP14" s="79">
        <v>1127762</v>
      </c>
      <c r="BQ14" s="80">
        <v>13.87</v>
      </c>
      <c r="BR14" s="79">
        <v>987142</v>
      </c>
      <c r="BS14" s="80">
        <v>14.31</v>
      </c>
      <c r="BT14" s="89">
        <v>1020886</v>
      </c>
      <c r="BU14" s="90">
        <v>13.77</v>
      </c>
      <c r="BV14" s="89">
        <v>996315</v>
      </c>
      <c r="BW14" s="90">
        <v>14.3</v>
      </c>
      <c r="BX14" s="89">
        <v>997700</v>
      </c>
      <c r="BY14" s="90">
        <v>14.11</v>
      </c>
      <c r="BZ14" s="89">
        <v>974426</v>
      </c>
      <c r="CA14" s="90">
        <v>13.61</v>
      </c>
      <c r="CB14" s="89">
        <v>979346</v>
      </c>
      <c r="CC14" s="90">
        <v>13.81</v>
      </c>
      <c r="CD14" s="89">
        <v>1074191</v>
      </c>
      <c r="CE14" s="90">
        <v>14</v>
      </c>
      <c r="CF14" s="89">
        <v>1197414</v>
      </c>
      <c r="CG14" s="90">
        <v>13.91</v>
      </c>
      <c r="CH14" s="89">
        <v>1234615</v>
      </c>
      <c r="CI14" s="90">
        <v>13.84</v>
      </c>
      <c r="CJ14" s="89">
        <v>860276</v>
      </c>
      <c r="CK14" s="90">
        <v>14.41</v>
      </c>
      <c r="CL14" s="89">
        <v>961961</v>
      </c>
      <c r="CM14" s="90">
        <v>13.91</v>
      </c>
      <c r="CN14" s="89">
        <v>967173</v>
      </c>
      <c r="CO14" s="90">
        <v>13.96</v>
      </c>
      <c r="CP14" s="89">
        <v>1019371</v>
      </c>
      <c r="CQ14" s="90">
        <v>13.69</v>
      </c>
      <c r="CR14" s="89">
        <v>1150217</v>
      </c>
      <c r="CS14" s="90">
        <v>13.55</v>
      </c>
      <c r="CT14" s="89">
        <v>1037992</v>
      </c>
      <c r="CU14" s="90">
        <v>14.1</v>
      </c>
      <c r="CV14" s="89">
        <v>888646</v>
      </c>
      <c r="CW14" s="90">
        <v>14.31</v>
      </c>
      <c r="CX14" s="89">
        <v>815357</v>
      </c>
      <c r="CY14" s="90">
        <v>14.04</v>
      </c>
      <c r="CZ14" s="89">
        <v>920816</v>
      </c>
      <c r="DA14" s="90">
        <v>13.71</v>
      </c>
      <c r="DB14" s="36"/>
    </row>
    <row r="15" spans="1:106" x14ac:dyDescent="0.35">
      <c r="A15" s="92" t="s">
        <v>8</v>
      </c>
      <c r="B15" s="91">
        <v>1063682</v>
      </c>
      <c r="C15" s="80">
        <v>16.309999999999999</v>
      </c>
      <c r="D15" s="79">
        <v>922845</v>
      </c>
      <c r="E15" s="80">
        <v>16.079999999999998</v>
      </c>
      <c r="F15" s="79">
        <v>370928</v>
      </c>
      <c r="G15" s="81">
        <v>15.34</v>
      </c>
      <c r="H15" s="79">
        <v>960931</v>
      </c>
      <c r="I15" s="81">
        <v>15.85</v>
      </c>
      <c r="J15" s="79">
        <v>996686</v>
      </c>
      <c r="K15" s="80">
        <v>16.12</v>
      </c>
      <c r="L15" s="79">
        <v>987339</v>
      </c>
      <c r="M15" s="80">
        <v>16.350000000000001</v>
      </c>
      <c r="N15" s="79">
        <v>1083988</v>
      </c>
      <c r="O15" s="80">
        <v>16</v>
      </c>
      <c r="P15" s="79">
        <v>1064816</v>
      </c>
      <c r="Q15" s="80">
        <v>16.29</v>
      </c>
      <c r="R15" s="79">
        <v>1149375</v>
      </c>
      <c r="S15" s="80">
        <v>15.94</v>
      </c>
      <c r="T15" s="79">
        <v>1110585</v>
      </c>
      <c r="U15" s="80">
        <v>15.88</v>
      </c>
      <c r="V15" s="79">
        <v>1001649</v>
      </c>
      <c r="W15" s="80">
        <v>16.63</v>
      </c>
      <c r="X15" s="79">
        <v>1101726</v>
      </c>
      <c r="Y15" s="81">
        <v>16</v>
      </c>
      <c r="Z15" s="79">
        <v>1176986</v>
      </c>
      <c r="AA15" s="81">
        <v>15.66</v>
      </c>
      <c r="AB15" s="79">
        <v>1043317</v>
      </c>
      <c r="AC15" s="80">
        <v>15.79</v>
      </c>
      <c r="AD15" s="79">
        <v>1131313</v>
      </c>
      <c r="AE15" s="80">
        <v>16.149999999999999</v>
      </c>
      <c r="AF15" s="79">
        <v>911251</v>
      </c>
      <c r="AG15" s="80">
        <v>15.4</v>
      </c>
      <c r="AH15" s="79">
        <v>889459</v>
      </c>
      <c r="AI15" s="80">
        <v>15.33</v>
      </c>
      <c r="AJ15" s="79">
        <v>865299</v>
      </c>
      <c r="AK15" s="80">
        <v>15.86</v>
      </c>
      <c r="AL15" s="79">
        <v>881689</v>
      </c>
      <c r="AM15" s="80">
        <v>15.88</v>
      </c>
      <c r="AN15" s="79">
        <v>763603</v>
      </c>
      <c r="AO15" s="80">
        <v>15.33</v>
      </c>
      <c r="AP15" s="79">
        <v>823012</v>
      </c>
      <c r="AQ15" s="80">
        <v>15.4</v>
      </c>
      <c r="AR15" s="79">
        <v>825340</v>
      </c>
      <c r="AS15" s="80">
        <v>15.34</v>
      </c>
      <c r="AT15" s="79">
        <v>701033</v>
      </c>
      <c r="AU15" s="80">
        <v>15.76</v>
      </c>
      <c r="AV15" s="79">
        <v>770250</v>
      </c>
      <c r="AW15" s="80">
        <v>15.48</v>
      </c>
      <c r="AX15" s="79">
        <v>829728</v>
      </c>
      <c r="AY15" s="80">
        <v>15.71</v>
      </c>
      <c r="AZ15" s="79">
        <v>698553</v>
      </c>
      <c r="BA15" s="80">
        <v>15.52</v>
      </c>
      <c r="BB15" s="79">
        <v>667482</v>
      </c>
      <c r="BC15" s="80">
        <v>15.75</v>
      </c>
      <c r="BD15" s="79">
        <v>711080</v>
      </c>
      <c r="BE15" s="80">
        <v>15.4</v>
      </c>
      <c r="BF15" s="79">
        <v>753312</v>
      </c>
      <c r="BG15" s="80">
        <v>15.28</v>
      </c>
      <c r="BH15" s="79">
        <v>708230</v>
      </c>
      <c r="BI15" s="80">
        <v>15.55</v>
      </c>
      <c r="BJ15" s="79">
        <v>771178</v>
      </c>
      <c r="BK15" s="80">
        <v>15.68</v>
      </c>
      <c r="BL15" s="79">
        <v>829852</v>
      </c>
      <c r="BM15" s="80">
        <v>15.97</v>
      </c>
      <c r="BN15" s="79">
        <v>1034061</v>
      </c>
      <c r="BO15" s="80">
        <v>15.96</v>
      </c>
      <c r="BP15" s="79">
        <v>1081747</v>
      </c>
      <c r="BQ15" s="80">
        <v>15.87</v>
      </c>
      <c r="BR15" s="79">
        <v>1079909</v>
      </c>
      <c r="BS15" s="80">
        <v>15.96</v>
      </c>
      <c r="BT15" s="89">
        <v>1026691</v>
      </c>
      <c r="BU15" s="90">
        <v>16.03</v>
      </c>
      <c r="BV15" s="89">
        <v>1091780</v>
      </c>
      <c r="BW15" s="90">
        <v>15.76</v>
      </c>
      <c r="BX15" s="89">
        <v>1096266</v>
      </c>
      <c r="BY15" s="90">
        <v>15.55</v>
      </c>
      <c r="BZ15" s="89">
        <v>1028395</v>
      </c>
      <c r="CA15" s="90">
        <v>15.37</v>
      </c>
      <c r="CB15" s="89">
        <v>1054880</v>
      </c>
      <c r="CC15" s="90">
        <v>15.51</v>
      </c>
      <c r="CD15" s="89">
        <v>1003829</v>
      </c>
      <c r="CE15" s="90">
        <v>15.42</v>
      </c>
      <c r="CF15" s="89">
        <v>1071492</v>
      </c>
      <c r="CG15" s="90">
        <v>15.33</v>
      </c>
      <c r="CH15" s="89">
        <v>1024106</v>
      </c>
      <c r="CI15" s="90">
        <v>15.55</v>
      </c>
      <c r="CJ15" s="89">
        <v>892162</v>
      </c>
      <c r="CK15" s="90">
        <v>16.03</v>
      </c>
      <c r="CL15" s="89">
        <v>960141</v>
      </c>
      <c r="CM15" s="90">
        <v>15.74</v>
      </c>
      <c r="CN15" s="89">
        <v>1031912</v>
      </c>
      <c r="CO15" s="90">
        <v>16</v>
      </c>
      <c r="CP15" s="89">
        <v>989314</v>
      </c>
      <c r="CQ15" s="90">
        <v>15.68</v>
      </c>
      <c r="CR15" s="89">
        <v>1116612</v>
      </c>
      <c r="CS15" s="90">
        <v>15.12</v>
      </c>
      <c r="CT15" s="89">
        <v>821137</v>
      </c>
      <c r="CU15" s="90">
        <v>16.07</v>
      </c>
      <c r="CV15" s="89">
        <v>868842</v>
      </c>
      <c r="CW15" s="90">
        <v>15.92</v>
      </c>
      <c r="CX15" s="89">
        <v>890605</v>
      </c>
      <c r="CY15" s="90">
        <v>15.58</v>
      </c>
      <c r="CZ15" s="89">
        <v>950732</v>
      </c>
      <c r="DA15" s="90">
        <v>15.78</v>
      </c>
      <c r="DB15" s="36"/>
    </row>
    <row r="16" spans="1:106" ht="15" thickBot="1" x14ac:dyDescent="0.4">
      <c r="A16" s="93" t="s">
        <v>7</v>
      </c>
      <c r="B16" s="91">
        <v>103517</v>
      </c>
      <c r="C16" s="80">
        <v>21.11</v>
      </c>
      <c r="D16" s="79">
        <v>82005</v>
      </c>
      <c r="E16" s="80">
        <v>23.68</v>
      </c>
      <c r="F16" s="79">
        <v>24495</v>
      </c>
      <c r="G16" s="81">
        <v>17.14</v>
      </c>
      <c r="H16" s="79">
        <v>87910</v>
      </c>
      <c r="I16" s="81">
        <v>22.92</v>
      </c>
      <c r="J16" s="79">
        <v>97299</v>
      </c>
      <c r="K16" s="80">
        <v>21.11</v>
      </c>
      <c r="L16" s="79">
        <v>88281</v>
      </c>
      <c r="M16" s="80">
        <v>22.52</v>
      </c>
      <c r="N16" s="79">
        <v>105349</v>
      </c>
      <c r="O16" s="80">
        <v>22.4</v>
      </c>
      <c r="P16" s="79">
        <v>99886</v>
      </c>
      <c r="Q16" s="80">
        <v>22.82</v>
      </c>
      <c r="R16" s="79">
        <v>105621</v>
      </c>
      <c r="S16" s="80">
        <v>22.28</v>
      </c>
      <c r="T16" s="79">
        <v>92097</v>
      </c>
      <c r="U16" s="80">
        <v>23.54</v>
      </c>
      <c r="V16" s="79">
        <v>103172</v>
      </c>
      <c r="W16" s="80">
        <v>22.62</v>
      </c>
      <c r="X16" s="79">
        <v>123926</v>
      </c>
      <c r="Y16" s="81">
        <v>21.43</v>
      </c>
      <c r="Z16" s="79">
        <v>111309</v>
      </c>
      <c r="AA16" s="81">
        <v>21.79</v>
      </c>
      <c r="AB16" s="79">
        <v>105147</v>
      </c>
      <c r="AC16" s="80">
        <v>21.42</v>
      </c>
      <c r="AD16" s="79">
        <v>93812</v>
      </c>
      <c r="AE16" s="80">
        <v>23.33</v>
      </c>
      <c r="AF16" s="79">
        <v>85341</v>
      </c>
      <c r="AG16" s="80">
        <v>21.19</v>
      </c>
      <c r="AH16" s="79">
        <v>82493</v>
      </c>
      <c r="AI16" s="80">
        <v>22.66</v>
      </c>
      <c r="AJ16" s="79">
        <v>66617</v>
      </c>
      <c r="AK16" s="80">
        <v>23.87</v>
      </c>
      <c r="AL16" s="79">
        <v>79685</v>
      </c>
      <c r="AM16" s="80">
        <v>21.73</v>
      </c>
      <c r="AN16" s="79">
        <v>58149</v>
      </c>
      <c r="AO16" s="81">
        <v>22.5</v>
      </c>
      <c r="AP16" s="79">
        <v>73968</v>
      </c>
      <c r="AQ16" s="80">
        <v>22.9</v>
      </c>
      <c r="AR16" s="79">
        <v>81533</v>
      </c>
      <c r="AS16" s="80">
        <v>20.89</v>
      </c>
      <c r="AT16" s="79">
        <v>60070</v>
      </c>
      <c r="AU16" s="80">
        <v>23.57</v>
      </c>
      <c r="AV16" s="79">
        <v>71897</v>
      </c>
      <c r="AW16" s="80">
        <v>21.31</v>
      </c>
      <c r="AX16" s="79">
        <v>60909</v>
      </c>
      <c r="AY16" s="80">
        <v>22.83</v>
      </c>
      <c r="AZ16" s="79">
        <v>56218</v>
      </c>
      <c r="BA16" s="80">
        <v>23.79</v>
      </c>
      <c r="BB16" s="79">
        <v>64231</v>
      </c>
      <c r="BC16" s="80">
        <v>22.6</v>
      </c>
      <c r="BD16" s="79">
        <v>52285</v>
      </c>
      <c r="BE16" s="80">
        <v>23.93</v>
      </c>
      <c r="BF16" s="79">
        <v>56574</v>
      </c>
      <c r="BG16" s="80">
        <v>23.62</v>
      </c>
      <c r="BH16" s="79">
        <v>56391</v>
      </c>
      <c r="BI16" s="80">
        <v>23.8</v>
      </c>
      <c r="BJ16" s="79">
        <v>64721</v>
      </c>
      <c r="BK16" s="80">
        <v>23.32</v>
      </c>
      <c r="BL16" s="79">
        <v>72249</v>
      </c>
      <c r="BM16" s="80">
        <v>24.35</v>
      </c>
      <c r="BN16" s="79">
        <v>78996</v>
      </c>
      <c r="BO16" s="80">
        <v>24.51</v>
      </c>
      <c r="BP16" s="79">
        <v>87946</v>
      </c>
      <c r="BQ16" s="80">
        <v>24.78</v>
      </c>
      <c r="BR16" s="79">
        <v>95935</v>
      </c>
      <c r="BS16" s="80">
        <v>24.03</v>
      </c>
      <c r="BT16" s="89">
        <v>87393</v>
      </c>
      <c r="BU16" s="90">
        <v>24.59</v>
      </c>
      <c r="BV16" s="89">
        <v>85567</v>
      </c>
      <c r="BW16" s="90">
        <v>24.29</v>
      </c>
      <c r="BX16" s="89">
        <v>95857</v>
      </c>
      <c r="BY16" s="90">
        <v>22.14</v>
      </c>
      <c r="BZ16" s="89">
        <v>96903</v>
      </c>
      <c r="CA16" s="90">
        <v>20.96</v>
      </c>
      <c r="CB16" s="89">
        <v>85446</v>
      </c>
      <c r="CC16" s="90">
        <v>23.96</v>
      </c>
      <c r="CD16" s="89">
        <v>88502</v>
      </c>
      <c r="CE16" s="90">
        <v>22.18</v>
      </c>
      <c r="CF16" s="89">
        <v>82661</v>
      </c>
      <c r="CG16" s="90">
        <v>24.03</v>
      </c>
      <c r="CH16" s="89">
        <v>79391</v>
      </c>
      <c r="CI16" s="90">
        <v>24.02</v>
      </c>
      <c r="CJ16" s="89">
        <v>76889</v>
      </c>
      <c r="CK16" s="90">
        <v>24.19</v>
      </c>
      <c r="CL16" s="89">
        <v>80943</v>
      </c>
      <c r="CM16" s="90">
        <v>24.1</v>
      </c>
      <c r="CN16" s="89">
        <v>78442</v>
      </c>
      <c r="CO16" s="90">
        <v>24.19</v>
      </c>
      <c r="CP16" s="89">
        <v>76194</v>
      </c>
      <c r="CQ16" s="90">
        <v>24.41</v>
      </c>
      <c r="CR16" s="89">
        <v>90414</v>
      </c>
      <c r="CS16" s="90">
        <v>23.12</v>
      </c>
      <c r="CT16" s="89">
        <v>73024</v>
      </c>
      <c r="CU16" s="90">
        <v>24.09</v>
      </c>
      <c r="CV16" s="89">
        <v>69782</v>
      </c>
      <c r="CW16" s="90">
        <v>24.53</v>
      </c>
      <c r="CX16" s="89">
        <v>75341</v>
      </c>
      <c r="CY16" s="90">
        <v>23.55</v>
      </c>
      <c r="CZ16" s="89">
        <v>75215</v>
      </c>
      <c r="DA16" s="90">
        <v>24.28</v>
      </c>
      <c r="DB16" s="36"/>
    </row>
    <row r="17" spans="1:106" x14ac:dyDescent="0.35">
      <c r="A17" s="82"/>
      <c r="B17" s="36"/>
      <c r="D17" s="36"/>
      <c r="F17" s="36"/>
      <c r="H17" s="36"/>
      <c r="J17" s="36"/>
      <c r="L17" s="36"/>
      <c r="N17" s="36"/>
      <c r="P17" s="36"/>
      <c r="R17" s="36"/>
      <c r="T17" s="36"/>
      <c r="V17" s="36"/>
      <c r="X17" s="36"/>
      <c r="Z17" s="36"/>
      <c r="AB17" s="36"/>
      <c r="AD17" s="36"/>
      <c r="AF17" s="36"/>
      <c r="AH17" s="36"/>
      <c r="AJ17" s="36"/>
      <c r="AL17" s="36"/>
      <c r="AN17" s="36"/>
      <c r="AP17" s="36"/>
      <c r="AR17" s="36"/>
      <c r="AT17" s="36"/>
      <c r="AV17" s="36"/>
      <c r="AX17" s="36"/>
      <c r="AZ17" s="36"/>
      <c r="BB17" s="36"/>
      <c r="BD17" s="36"/>
      <c r="BF17" s="36"/>
      <c r="BH17" s="36"/>
      <c r="BJ17" s="36"/>
      <c r="BL17" s="36"/>
      <c r="BN17" s="36"/>
      <c r="BP17" s="36"/>
      <c r="BR17" s="36"/>
      <c r="BT17" s="36"/>
      <c r="BV17" s="36"/>
      <c r="BX17" s="36"/>
      <c r="BZ17" s="36"/>
      <c r="CB17" s="36"/>
      <c r="CD17" s="36"/>
      <c r="CF17" s="36"/>
      <c r="CH17" s="36"/>
      <c r="CJ17" s="36"/>
      <c r="CL17" s="36"/>
      <c r="CN17" s="36"/>
      <c r="CP17" s="36"/>
      <c r="CR17" s="36"/>
      <c r="CT17" s="36"/>
      <c r="CV17" s="36"/>
      <c r="CX17" s="36"/>
      <c r="CZ17" s="36"/>
      <c r="DA17" s="36"/>
      <c r="DB17" s="36"/>
    </row>
    <row r="18" spans="1:106" ht="15" thickBot="1" x14ac:dyDescent="0.4">
      <c r="A18" s="83" t="s">
        <v>71</v>
      </c>
    </row>
    <row r="19" spans="1:106" ht="29.5" thickBot="1" x14ac:dyDescent="0.4">
      <c r="A19" s="192" t="s">
        <v>73</v>
      </c>
      <c r="B19" s="106" t="s">
        <v>74</v>
      </c>
      <c r="C19" s="107" t="s">
        <v>94</v>
      </c>
      <c r="D19" s="107" t="s">
        <v>74</v>
      </c>
      <c r="E19" s="107" t="s">
        <v>94</v>
      </c>
      <c r="F19" s="107" t="s">
        <v>74</v>
      </c>
      <c r="G19" s="107" t="s">
        <v>94</v>
      </c>
      <c r="H19" s="107" t="s">
        <v>74</v>
      </c>
      <c r="I19" s="107" t="s">
        <v>94</v>
      </c>
      <c r="J19" s="107" t="s">
        <v>74</v>
      </c>
      <c r="K19" s="107" t="s">
        <v>94</v>
      </c>
      <c r="L19" s="107" t="s">
        <v>74</v>
      </c>
      <c r="M19" s="107" t="s">
        <v>94</v>
      </c>
      <c r="N19" s="107" t="s">
        <v>74</v>
      </c>
      <c r="O19" s="107" t="s">
        <v>94</v>
      </c>
      <c r="P19" s="107" t="s">
        <v>74</v>
      </c>
      <c r="Q19" s="107" t="s">
        <v>94</v>
      </c>
      <c r="R19" s="107" t="s">
        <v>74</v>
      </c>
      <c r="S19" s="107" t="s">
        <v>94</v>
      </c>
      <c r="T19" s="107" t="s">
        <v>74</v>
      </c>
      <c r="U19" s="107" t="s">
        <v>94</v>
      </c>
      <c r="V19" s="107" t="s">
        <v>74</v>
      </c>
      <c r="W19" s="107" t="s">
        <v>94</v>
      </c>
      <c r="X19" s="107" t="s">
        <v>74</v>
      </c>
      <c r="Y19" s="107" t="s">
        <v>94</v>
      </c>
      <c r="Z19" s="107" t="s">
        <v>74</v>
      </c>
      <c r="AA19" s="107" t="s">
        <v>94</v>
      </c>
      <c r="AB19" s="107" t="s">
        <v>74</v>
      </c>
      <c r="AC19" s="107" t="s">
        <v>94</v>
      </c>
      <c r="AD19" s="107" t="s">
        <v>74</v>
      </c>
      <c r="AE19" s="107" t="s">
        <v>94</v>
      </c>
      <c r="AF19" s="107" t="s">
        <v>74</v>
      </c>
      <c r="AG19" s="107" t="s">
        <v>94</v>
      </c>
      <c r="AH19" s="107" t="s">
        <v>74</v>
      </c>
      <c r="AI19" s="107" t="s">
        <v>94</v>
      </c>
      <c r="AJ19" s="107" t="s">
        <v>74</v>
      </c>
      <c r="AK19" s="107" t="s">
        <v>94</v>
      </c>
      <c r="AL19" s="107" t="s">
        <v>74</v>
      </c>
      <c r="AM19" s="107" t="s">
        <v>94</v>
      </c>
      <c r="AN19" s="107" t="s">
        <v>74</v>
      </c>
      <c r="AO19" s="107" t="s">
        <v>94</v>
      </c>
      <c r="AP19" s="107" t="s">
        <v>74</v>
      </c>
      <c r="AQ19" s="107" t="s">
        <v>94</v>
      </c>
      <c r="AR19" s="107" t="s">
        <v>74</v>
      </c>
      <c r="AS19" s="107" t="s">
        <v>94</v>
      </c>
      <c r="AT19" s="107" t="s">
        <v>74</v>
      </c>
      <c r="AU19" s="107" t="s">
        <v>94</v>
      </c>
      <c r="AV19" s="107" t="s">
        <v>74</v>
      </c>
      <c r="AW19" s="107" t="s">
        <v>94</v>
      </c>
      <c r="AX19" s="107" t="s">
        <v>74</v>
      </c>
      <c r="AY19" s="107" t="s">
        <v>94</v>
      </c>
      <c r="AZ19" s="107" t="s">
        <v>74</v>
      </c>
      <c r="BA19" s="107" t="s">
        <v>94</v>
      </c>
      <c r="BB19" s="107" t="s">
        <v>74</v>
      </c>
      <c r="BC19" s="107" t="s">
        <v>94</v>
      </c>
      <c r="BD19" s="107" t="s">
        <v>74</v>
      </c>
      <c r="BE19" s="107" t="s">
        <v>94</v>
      </c>
      <c r="BF19" s="107" t="s">
        <v>74</v>
      </c>
      <c r="BG19" s="107" t="s">
        <v>94</v>
      </c>
      <c r="BH19" s="107" t="s">
        <v>74</v>
      </c>
      <c r="BI19" s="107" t="s">
        <v>94</v>
      </c>
      <c r="BJ19" s="107" t="s">
        <v>74</v>
      </c>
      <c r="BK19" s="107" t="s">
        <v>94</v>
      </c>
      <c r="BL19" s="107" t="s">
        <v>74</v>
      </c>
      <c r="BM19" s="107" t="s">
        <v>94</v>
      </c>
      <c r="BN19" s="107" t="s">
        <v>74</v>
      </c>
      <c r="BO19" s="107" t="s">
        <v>94</v>
      </c>
      <c r="BP19" s="107" t="s">
        <v>74</v>
      </c>
      <c r="BQ19" s="107" t="s">
        <v>94</v>
      </c>
      <c r="BR19" s="107" t="s">
        <v>74</v>
      </c>
      <c r="BS19" s="107" t="s">
        <v>94</v>
      </c>
      <c r="BT19" s="107" t="s">
        <v>74</v>
      </c>
      <c r="BU19" s="107" t="s">
        <v>94</v>
      </c>
      <c r="BV19" s="107" t="s">
        <v>74</v>
      </c>
      <c r="BW19" s="107" t="s">
        <v>94</v>
      </c>
      <c r="BX19" s="107" t="s">
        <v>74</v>
      </c>
      <c r="BY19" s="107" t="s">
        <v>94</v>
      </c>
      <c r="BZ19" s="107" t="s">
        <v>74</v>
      </c>
      <c r="CA19" s="107" t="s">
        <v>94</v>
      </c>
      <c r="CB19" s="107" t="s">
        <v>74</v>
      </c>
      <c r="CC19" s="107" t="s">
        <v>94</v>
      </c>
      <c r="CD19" s="107" t="s">
        <v>74</v>
      </c>
      <c r="CE19" s="107" t="s">
        <v>94</v>
      </c>
      <c r="CF19" s="107" t="s">
        <v>74</v>
      </c>
      <c r="CG19" s="107" t="s">
        <v>94</v>
      </c>
      <c r="CH19" s="107" t="s">
        <v>74</v>
      </c>
      <c r="CI19" s="107" t="s">
        <v>94</v>
      </c>
      <c r="CJ19" s="107" t="s">
        <v>74</v>
      </c>
      <c r="CK19" s="107" t="s">
        <v>94</v>
      </c>
      <c r="CL19" s="107" t="s">
        <v>74</v>
      </c>
      <c r="CM19" s="107" t="s">
        <v>94</v>
      </c>
      <c r="CN19" s="107" t="s">
        <v>74</v>
      </c>
      <c r="CO19" s="107" t="s">
        <v>94</v>
      </c>
      <c r="CP19" s="107" t="s">
        <v>74</v>
      </c>
      <c r="CQ19" s="107" t="s">
        <v>94</v>
      </c>
      <c r="CR19" s="107" t="s">
        <v>74</v>
      </c>
      <c r="CS19" s="107" t="s">
        <v>94</v>
      </c>
      <c r="CT19" s="107" t="s">
        <v>74</v>
      </c>
      <c r="CU19" s="107" t="s">
        <v>94</v>
      </c>
      <c r="CV19" s="107" t="s">
        <v>74</v>
      </c>
      <c r="CW19" s="107" t="s">
        <v>94</v>
      </c>
      <c r="CX19" s="107" t="s">
        <v>74</v>
      </c>
      <c r="CY19" s="107" t="s">
        <v>94</v>
      </c>
      <c r="CZ19" s="107" t="s">
        <v>74</v>
      </c>
      <c r="DA19" s="108" t="s">
        <v>94</v>
      </c>
    </row>
    <row r="20" spans="1:106" ht="15" thickBot="1" x14ac:dyDescent="0.4">
      <c r="A20" s="94" t="s">
        <v>9</v>
      </c>
      <c r="B20" s="95">
        <v>154086</v>
      </c>
      <c r="C20" s="98">
        <v>22.94</v>
      </c>
      <c r="D20" s="97">
        <v>98868</v>
      </c>
      <c r="E20" s="98">
        <v>23.55</v>
      </c>
      <c r="F20" s="97">
        <v>25047</v>
      </c>
      <c r="G20" s="96">
        <v>20.9</v>
      </c>
      <c r="H20" s="97">
        <v>67287</v>
      </c>
      <c r="I20" s="98">
        <v>22.22</v>
      </c>
      <c r="J20" s="97">
        <v>132537</v>
      </c>
      <c r="K20" s="98">
        <v>23.27</v>
      </c>
      <c r="L20" s="97">
        <v>103287</v>
      </c>
      <c r="M20" s="98">
        <v>22.82</v>
      </c>
      <c r="N20" s="97">
        <v>83367</v>
      </c>
      <c r="O20" s="98">
        <v>23.85</v>
      </c>
      <c r="P20" s="97">
        <v>97068</v>
      </c>
      <c r="Q20" s="98">
        <v>23.09</v>
      </c>
      <c r="R20" s="97">
        <v>96369</v>
      </c>
      <c r="S20" s="98">
        <v>23.2</v>
      </c>
      <c r="T20" s="97">
        <v>108350</v>
      </c>
      <c r="U20" s="98">
        <v>23.29</v>
      </c>
      <c r="V20" s="97">
        <v>264317</v>
      </c>
      <c r="W20" s="98">
        <v>23.04</v>
      </c>
      <c r="X20" s="97">
        <v>127197</v>
      </c>
      <c r="Y20" s="98">
        <v>23.26</v>
      </c>
      <c r="Z20" s="97">
        <v>138587</v>
      </c>
      <c r="AA20" s="96">
        <v>22.65</v>
      </c>
      <c r="AB20" s="97">
        <v>123924</v>
      </c>
      <c r="AC20" s="98">
        <v>23.36</v>
      </c>
      <c r="AD20" s="97">
        <v>103677</v>
      </c>
      <c r="AE20" s="98">
        <v>22.22</v>
      </c>
      <c r="AF20" s="97">
        <v>99324</v>
      </c>
      <c r="AG20" s="98">
        <v>23.05</v>
      </c>
      <c r="AH20" s="97">
        <v>107901</v>
      </c>
      <c r="AI20" s="98">
        <v>22.76</v>
      </c>
      <c r="AJ20" s="97">
        <v>214137</v>
      </c>
      <c r="AK20" s="98">
        <v>22.91</v>
      </c>
      <c r="AL20" s="97">
        <v>101991</v>
      </c>
      <c r="AM20" s="98">
        <v>23.14</v>
      </c>
      <c r="AN20" s="97">
        <v>120300</v>
      </c>
      <c r="AO20" s="98">
        <v>22.84</v>
      </c>
      <c r="AP20" s="97">
        <v>120822</v>
      </c>
      <c r="AQ20" s="98">
        <v>22.89</v>
      </c>
      <c r="AR20" s="97">
        <v>113865</v>
      </c>
      <c r="AS20" s="98">
        <v>22.87</v>
      </c>
      <c r="AT20" s="97">
        <v>117624</v>
      </c>
      <c r="AU20" s="98">
        <v>23.27</v>
      </c>
      <c r="AV20" s="97">
        <v>92823</v>
      </c>
      <c r="AW20" s="98">
        <v>23.05</v>
      </c>
      <c r="AX20" s="97">
        <v>92994</v>
      </c>
      <c r="AY20" s="98">
        <v>22.94</v>
      </c>
      <c r="AZ20" s="97">
        <v>89334</v>
      </c>
      <c r="BA20" s="98">
        <v>21.86</v>
      </c>
      <c r="BB20" s="97">
        <v>92265</v>
      </c>
      <c r="BC20" s="98">
        <v>22.73</v>
      </c>
      <c r="BD20" s="97">
        <v>95895</v>
      </c>
      <c r="BE20" s="98">
        <v>22.62</v>
      </c>
      <c r="BF20" s="97">
        <v>113400</v>
      </c>
      <c r="BG20" s="98">
        <v>22.89</v>
      </c>
      <c r="BH20" s="97">
        <v>102768</v>
      </c>
      <c r="BI20" s="98">
        <v>22.5</v>
      </c>
      <c r="BJ20" s="97">
        <v>196008</v>
      </c>
      <c r="BK20" s="96">
        <v>22.73</v>
      </c>
      <c r="BL20" s="97">
        <v>111024</v>
      </c>
      <c r="BM20" s="98">
        <v>22.63</v>
      </c>
      <c r="BN20" s="99">
        <v>89004</v>
      </c>
      <c r="BO20" s="100">
        <v>23.28</v>
      </c>
      <c r="BP20" s="99">
        <v>109104</v>
      </c>
      <c r="BQ20" s="100">
        <v>22.67</v>
      </c>
      <c r="BR20" s="99">
        <v>121248</v>
      </c>
      <c r="BS20" s="100">
        <v>22.83</v>
      </c>
      <c r="BT20" s="99">
        <v>204552</v>
      </c>
      <c r="BU20" s="100">
        <v>22.89</v>
      </c>
      <c r="BV20" s="99">
        <v>124044</v>
      </c>
      <c r="BW20" s="100">
        <v>22.91</v>
      </c>
      <c r="BX20" s="99">
        <v>117456</v>
      </c>
      <c r="BY20" s="100">
        <v>22.8</v>
      </c>
      <c r="BZ20" s="99">
        <v>135651</v>
      </c>
      <c r="CA20" s="100">
        <v>22.47</v>
      </c>
      <c r="CB20" s="99">
        <v>127248</v>
      </c>
      <c r="CC20" s="100">
        <v>22.88</v>
      </c>
      <c r="CD20" s="99">
        <v>128754</v>
      </c>
      <c r="CE20" s="100">
        <v>22.81</v>
      </c>
      <c r="CF20" s="99">
        <v>111783</v>
      </c>
      <c r="CG20" s="100">
        <v>23.24</v>
      </c>
      <c r="CH20" s="99">
        <v>102264</v>
      </c>
      <c r="CI20" s="100">
        <v>23.14</v>
      </c>
      <c r="CJ20" s="99">
        <v>97686</v>
      </c>
      <c r="CK20" s="100">
        <v>23.36</v>
      </c>
      <c r="CL20" s="99">
        <v>133869</v>
      </c>
      <c r="CM20" s="100">
        <v>23.01</v>
      </c>
      <c r="CN20" s="99">
        <v>125070</v>
      </c>
      <c r="CO20" s="100">
        <v>22.98</v>
      </c>
      <c r="CP20" s="99">
        <v>108450</v>
      </c>
      <c r="CQ20" s="100">
        <v>22.85</v>
      </c>
      <c r="CR20" s="99">
        <v>168831</v>
      </c>
      <c r="CS20" s="100">
        <v>22.68</v>
      </c>
      <c r="CT20" s="99">
        <v>119910</v>
      </c>
      <c r="CU20" s="100">
        <v>22.77</v>
      </c>
      <c r="CV20" s="99">
        <v>95778</v>
      </c>
      <c r="CW20" s="100">
        <v>23.16</v>
      </c>
      <c r="CX20" s="99">
        <v>130500</v>
      </c>
      <c r="CY20" s="100">
        <v>22.88</v>
      </c>
      <c r="CZ20" s="99">
        <v>154671</v>
      </c>
      <c r="DA20" s="100">
        <v>22.58</v>
      </c>
      <c r="DB20" s="36"/>
    </row>
    <row r="21" spans="1:106" x14ac:dyDescent="0.35">
      <c r="A21" s="82"/>
      <c r="B21" s="36"/>
      <c r="D21" s="36"/>
      <c r="F21" s="36"/>
      <c r="H21" s="36"/>
      <c r="J21" s="36"/>
      <c r="L21" s="36"/>
      <c r="N21" s="36"/>
      <c r="P21" s="36"/>
      <c r="R21" s="36"/>
      <c r="T21" s="36"/>
      <c r="V21" s="36"/>
      <c r="X21" s="36"/>
      <c r="Z21" s="36"/>
      <c r="AB21" s="36"/>
      <c r="AD21" s="36"/>
      <c r="AF21" s="36"/>
      <c r="AH21" s="36"/>
      <c r="AJ21" s="36"/>
      <c r="AL21" s="36"/>
      <c r="AN21" s="36"/>
      <c r="AP21" s="36"/>
      <c r="AR21" s="36"/>
      <c r="AT21" s="36"/>
      <c r="AV21" s="36"/>
      <c r="AX21" s="36"/>
      <c r="AZ21" s="36"/>
      <c r="BB21" s="36"/>
      <c r="BD21" s="36"/>
      <c r="BF21" s="36"/>
      <c r="BH21" s="36"/>
      <c r="BJ21" s="36"/>
      <c r="BL21" s="36"/>
      <c r="BN21" s="36"/>
      <c r="BP21" s="36"/>
      <c r="BR21" s="36"/>
      <c r="BT21" s="36"/>
      <c r="BV21" s="36"/>
      <c r="BX21" s="36"/>
      <c r="BZ21" s="36"/>
      <c r="CB21" s="36"/>
      <c r="CD21" s="36"/>
      <c r="CF21" s="36"/>
      <c r="CH21" s="36"/>
      <c r="CJ21" s="36"/>
      <c r="CL21" s="36"/>
      <c r="CN21" s="36"/>
      <c r="CP21" s="36"/>
      <c r="CR21" s="36"/>
      <c r="CT21" s="36"/>
      <c r="CV21" s="36"/>
      <c r="CX21" s="36"/>
      <c r="CZ21" s="36"/>
      <c r="DA21" s="36"/>
      <c r="DB21" s="36"/>
    </row>
    <row r="22" spans="1:106" ht="15" thickBot="1" x14ac:dyDescent="0.4">
      <c r="A22" s="83" t="s">
        <v>72</v>
      </c>
    </row>
    <row r="23" spans="1:106" ht="29.5" thickBot="1" x14ac:dyDescent="0.4">
      <c r="A23" s="192" t="s">
        <v>73</v>
      </c>
      <c r="B23" s="106" t="s">
        <v>74</v>
      </c>
      <c r="C23" s="107" t="s">
        <v>94</v>
      </c>
      <c r="D23" s="107" t="s">
        <v>74</v>
      </c>
      <c r="E23" s="107" t="s">
        <v>94</v>
      </c>
      <c r="F23" s="107" t="s">
        <v>74</v>
      </c>
      <c r="G23" s="107" t="s">
        <v>94</v>
      </c>
      <c r="H23" s="107" t="s">
        <v>74</v>
      </c>
      <c r="I23" s="107" t="s">
        <v>94</v>
      </c>
      <c r="J23" s="107" t="s">
        <v>74</v>
      </c>
      <c r="K23" s="107" t="s">
        <v>94</v>
      </c>
      <c r="L23" s="107" t="s">
        <v>74</v>
      </c>
      <c r="M23" s="107" t="s">
        <v>94</v>
      </c>
      <c r="N23" s="107" t="s">
        <v>74</v>
      </c>
      <c r="O23" s="107" t="s">
        <v>94</v>
      </c>
      <c r="P23" s="107" t="s">
        <v>74</v>
      </c>
      <c r="Q23" s="107" t="s">
        <v>94</v>
      </c>
      <c r="R23" s="107" t="s">
        <v>74</v>
      </c>
      <c r="S23" s="107" t="s">
        <v>94</v>
      </c>
      <c r="T23" s="107" t="s">
        <v>74</v>
      </c>
      <c r="U23" s="107" t="s">
        <v>94</v>
      </c>
      <c r="V23" s="107" t="s">
        <v>74</v>
      </c>
      <c r="W23" s="107" t="s">
        <v>94</v>
      </c>
      <c r="X23" s="107" t="s">
        <v>74</v>
      </c>
      <c r="Y23" s="107" t="s">
        <v>94</v>
      </c>
      <c r="Z23" s="107" t="s">
        <v>74</v>
      </c>
      <c r="AA23" s="107" t="s">
        <v>94</v>
      </c>
      <c r="AB23" s="107" t="s">
        <v>74</v>
      </c>
      <c r="AC23" s="107" t="s">
        <v>94</v>
      </c>
      <c r="AD23" s="107" t="s">
        <v>74</v>
      </c>
      <c r="AE23" s="107" t="s">
        <v>94</v>
      </c>
      <c r="AF23" s="107" t="s">
        <v>74</v>
      </c>
      <c r="AG23" s="107" t="s">
        <v>94</v>
      </c>
      <c r="AH23" s="107" t="s">
        <v>74</v>
      </c>
      <c r="AI23" s="107" t="s">
        <v>94</v>
      </c>
      <c r="AJ23" s="107" t="s">
        <v>74</v>
      </c>
      <c r="AK23" s="107" t="s">
        <v>94</v>
      </c>
      <c r="AL23" s="107" t="s">
        <v>74</v>
      </c>
      <c r="AM23" s="107" t="s">
        <v>94</v>
      </c>
      <c r="AN23" s="107" t="s">
        <v>74</v>
      </c>
      <c r="AO23" s="107" t="s">
        <v>94</v>
      </c>
      <c r="AP23" s="107" t="s">
        <v>74</v>
      </c>
      <c r="AQ23" s="107" t="s">
        <v>94</v>
      </c>
      <c r="AR23" s="107" t="s">
        <v>74</v>
      </c>
      <c r="AS23" s="107" t="s">
        <v>94</v>
      </c>
      <c r="AT23" s="107" t="s">
        <v>74</v>
      </c>
      <c r="AU23" s="107" t="s">
        <v>94</v>
      </c>
      <c r="AV23" s="107" t="s">
        <v>74</v>
      </c>
      <c r="AW23" s="107" t="s">
        <v>94</v>
      </c>
      <c r="AX23" s="107" t="s">
        <v>74</v>
      </c>
      <c r="AY23" s="107" t="s">
        <v>94</v>
      </c>
      <c r="AZ23" s="107" t="s">
        <v>74</v>
      </c>
      <c r="BA23" s="107" t="s">
        <v>94</v>
      </c>
      <c r="BB23" s="107" t="s">
        <v>74</v>
      </c>
      <c r="BC23" s="107" t="s">
        <v>94</v>
      </c>
      <c r="BD23" s="107" t="s">
        <v>74</v>
      </c>
      <c r="BE23" s="107" t="s">
        <v>94</v>
      </c>
      <c r="BF23" s="107" t="s">
        <v>74</v>
      </c>
      <c r="BG23" s="107" t="s">
        <v>94</v>
      </c>
      <c r="BH23" s="107" t="s">
        <v>74</v>
      </c>
      <c r="BI23" s="107" t="s">
        <v>94</v>
      </c>
      <c r="BJ23" s="107" t="s">
        <v>74</v>
      </c>
      <c r="BK23" s="107" t="s">
        <v>94</v>
      </c>
      <c r="BL23" s="107" t="s">
        <v>74</v>
      </c>
      <c r="BM23" s="107" t="s">
        <v>94</v>
      </c>
      <c r="BN23" s="107" t="s">
        <v>74</v>
      </c>
      <c r="BO23" s="107" t="s">
        <v>94</v>
      </c>
      <c r="BP23" s="107" t="s">
        <v>74</v>
      </c>
      <c r="BQ23" s="107" t="s">
        <v>94</v>
      </c>
      <c r="BR23" s="107" t="s">
        <v>74</v>
      </c>
      <c r="BS23" s="107" t="s">
        <v>94</v>
      </c>
      <c r="BT23" s="107" t="s">
        <v>74</v>
      </c>
      <c r="BU23" s="107" t="s">
        <v>94</v>
      </c>
      <c r="BV23" s="107" t="s">
        <v>74</v>
      </c>
      <c r="BW23" s="107" t="s">
        <v>94</v>
      </c>
      <c r="BX23" s="107" t="s">
        <v>74</v>
      </c>
      <c r="BY23" s="107" t="s">
        <v>94</v>
      </c>
      <c r="BZ23" s="107" t="s">
        <v>74</v>
      </c>
      <c r="CA23" s="107" t="s">
        <v>94</v>
      </c>
      <c r="CB23" s="107" t="s">
        <v>74</v>
      </c>
      <c r="CC23" s="107" t="s">
        <v>94</v>
      </c>
      <c r="CD23" s="107" t="s">
        <v>74</v>
      </c>
      <c r="CE23" s="107" t="s">
        <v>94</v>
      </c>
      <c r="CF23" s="107" t="s">
        <v>74</v>
      </c>
      <c r="CG23" s="107" t="s">
        <v>94</v>
      </c>
      <c r="CH23" s="107" t="s">
        <v>74</v>
      </c>
      <c r="CI23" s="107" t="s">
        <v>94</v>
      </c>
      <c r="CJ23" s="107" t="s">
        <v>74</v>
      </c>
      <c r="CK23" s="107" t="s">
        <v>94</v>
      </c>
      <c r="CL23" s="107" t="s">
        <v>74</v>
      </c>
      <c r="CM23" s="107" t="s">
        <v>94</v>
      </c>
      <c r="CN23" s="107" t="s">
        <v>74</v>
      </c>
      <c r="CO23" s="107" t="s">
        <v>94</v>
      </c>
      <c r="CP23" s="107" t="s">
        <v>74</v>
      </c>
      <c r="CQ23" s="107" t="s">
        <v>94</v>
      </c>
      <c r="CR23" s="107" t="s">
        <v>74</v>
      </c>
      <c r="CS23" s="107" t="s">
        <v>94</v>
      </c>
      <c r="CT23" s="107" t="s">
        <v>74</v>
      </c>
      <c r="CU23" s="107" t="s">
        <v>94</v>
      </c>
      <c r="CV23" s="107" t="s">
        <v>74</v>
      </c>
      <c r="CW23" s="107" t="s">
        <v>94</v>
      </c>
      <c r="CX23" s="107" t="s">
        <v>74</v>
      </c>
      <c r="CY23" s="107" t="s">
        <v>94</v>
      </c>
      <c r="CZ23" s="107" t="s">
        <v>74</v>
      </c>
      <c r="DA23" s="108" t="s">
        <v>94</v>
      </c>
    </row>
    <row r="24" spans="1:106" ht="15" thickBot="1" x14ac:dyDescent="0.4">
      <c r="A24" s="94" t="s">
        <v>9</v>
      </c>
      <c r="B24" s="95">
        <v>127890</v>
      </c>
      <c r="C24" s="96">
        <v>22.66</v>
      </c>
      <c r="D24" s="97">
        <v>120480</v>
      </c>
      <c r="E24" s="96">
        <v>24.71</v>
      </c>
      <c r="F24" s="97">
        <v>158490</v>
      </c>
      <c r="G24" s="96">
        <v>22.98</v>
      </c>
      <c r="H24" s="97">
        <v>155670</v>
      </c>
      <c r="I24" s="96">
        <v>23.08</v>
      </c>
      <c r="J24" s="97">
        <v>115800</v>
      </c>
      <c r="K24" s="96">
        <v>23.69</v>
      </c>
      <c r="L24" s="97">
        <v>94380</v>
      </c>
      <c r="M24" s="96">
        <v>23.93</v>
      </c>
      <c r="N24" s="97">
        <v>154020</v>
      </c>
      <c r="O24" s="96">
        <v>23.74</v>
      </c>
      <c r="P24" s="97">
        <v>105918</v>
      </c>
      <c r="Q24" s="96">
        <v>24.56</v>
      </c>
      <c r="R24" s="97">
        <v>104460</v>
      </c>
      <c r="S24" s="98">
        <v>24.53</v>
      </c>
      <c r="T24" s="97">
        <v>139860</v>
      </c>
      <c r="U24" s="98">
        <v>24.93</v>
      </c>
      <c r="V24" s="97">
        <v>254070</v>
      </c>
      <c r="W24" s="98">
        <v>22.89</v>
      </c>
      <c r="X24" s="97">
        <v>143100</v>
      </c>
      <c r="Y24" s="98">
        <v>24.5</v>
      </c>
      <c r="Z24" s="97">
        <v>123360</v>
      </c>
      <c r="AA24" s="96">
        <v>24.47</v>
      </c>
      <c r="AB24" s="97">
        <v>97800</v>
      </c>
      <c r="AC24" s="98">
        <v>24.25</v>
      </c>
      <c r="AD24" s="97">
        <v>98040</v>
      </c>
      <c r="AE24" s="98">
        <v>24.31</v>
      </c>
      <c r="AF24" s="97">
        <v>181260</v>
      </c>
      <c r="AG24" s="98">
        <v>24.31</v>
      </c>
      <c r="AH24" s="97">
        <v>100580</v>
      </c>
      <c r="AI24" s="98">
        <v>24.73</v>
      </c>
      <c r="AJ24" s="97">
        <v>88620</v>
      </c>
      <c r="AK24" s="98">
        <v>24.75</v>
      </c>
      <c r="AL24" s="97">
        <v>114840</v>
      </c>
      <c r="AM24" s="98">
        <v>23.97</v>
      </c>
      <c r="AN24" s="97">
        <v>136740</v>
      </c>
      <c r="AO24" s="98">
        <v>23.38</v>
      </c>
      <c r="AP24" s="97">
        <v>100710</v>
      </c>
      <c r="AQ24" s="98">
        <v>24.82</v>
      </c>
      <c r="AR24" s="97">
        <v>119880</v>
      </c>
      <c r="AS24" s="98">
        <v>23.8</v>
      </c>
      <c r="AT24" s="97">
        <v>113520</v>
      </c>
      <c r="AU24" s="98">
        <v>23.82</v>
      </c>
      <c r="AV24" s="97">
        <v>190720</v>
      </c>
      <c r="AW24" s="98">
        <v>23.23</v>
      </c>
      <c r="AX24" s="97">
        <v>104400</v>
      </c>
      <c r="AY24" s="98">
        <v>23.55</v>
      </c>
      <c r="AZ24" s="97">
        <v>88200</v>
      </c>
      <c r="BA24" s="98">
        <v>24.3</v>
      </c>
      <c r="BB24" s="97">
        <v>124560</v>
      </c>
      <c r="BC24" s="98">
        <v>23.79</v>
      </c>
      <c r="BD24" s="97">
        <v>102380</v>
      </c>
      <c r="BE24" s="98">
        <v>24.61</v>
      </c>
      <c r="BF24" s="97">
        <v>201960</v>
      </c>
      <c r="BG24" s="98">
        <v>23.05</v>
      </c>
      <c r="BH24" s="97">
        <v>139400</v>
      </c>
      <c r="BI24" s="98">
        <v>23.51</v>
      </c>
      <c r="BJ24" s="97">
        <v>108560</v>
      </c>
      <c r="BK24" s="96">
        <v>23.84</v>
      </c>
      <c r="BL24" s="97">
        <v>130540</v>
      </c>
      <c r="BM24" s="98">
        <v>23.6</v>
      </c>
      <c r="BN24" s="99">
        <v>214560</v>
      </c>
      <c r="BO24" s="100">
        <v>23.14</v>
      </c>
      <c r="BP24" s="99">
        <v>182760</v>
      </c>
      <c r="BQ24" s="100">
        <v>24.35</v>
      </c>
      <c r="BR24" s="99">
        <v>122850</v>
      </c>
      <c r="BS24" s="100">
        <v>23.99</v>
      </c>
      <c r="BT24" s="99">
        <v>157660</v>
      </c>
      <c r="BU24" s="100">
        <v>23.94</v>
      </c>
      <c r="BV24" s="99">
        <v>126640</v>
      </c>
      <c r="BW24" s="100">
        <v>23.94</v>
      </c>
      <c r="BX24" s="99">
        <v>130460</v>
      </c>
      <c r="BY24" s="100">
        <v>23.94</v>
      </c>
      <c r="BZ24" s="99">
        <v>224220</v>
      </c>
      <c r="CA24" s="100">
        <v>23.94</v>
      </c>
      <c r="CB24" s="101">
        <v>139020</v>
      </c>
      <c r="CC24" s="102">
        <v>23.64</v>
      </c>
      <c r="CD24" s="103">
        <v>172420</v>
      </c>
      <c r="CE24" s="104">
        <v>24.79</v>
      </c>
      <c r="CF24" s="103">
        <v>105440</v>
      </c>
      <c r="CG24" s="104">
        <v>24.51</v>
      </c>
      <c r="CH24" s="99">
        <v>106800</v>
      </c>
      <c r="CI24" s="100">
        <v>24.79</v>
      </c>
      <c r="CJ24" s="99">
        <v>144780</v>
      </c>
      <c r="CK24" s="100">
        <v>23</v>
      </c>
      <c r="CL24" s="99">
        <v>217690</v>
      </c>
      <c r="CM24" s="100">
        <v>22.57</v>
      </c>
      <c r="CN24" s="99">
        <v>108008</v>
      </c>
      <c r="CO24" s="100">
        <v>24.03</v>
      </c>
      <c r="CP24" s="99">
        <v>111240</v>
      </c>
      <c r="CQ24" s="100">
        <v>23.89</v>
      </c>
      <c r="CR24" s="99">
        <v>226400</v>
      </c>
      <c r="CS24" s="100">
        <v>24</v>
      </c>
      <c r="CT24" s="99">
        <v>130120</v>
      </c>
      <c r="CU24" s="100">
        <v>23.58</v>
      </c>
      <c r="CV24" s="99">
        <v>213540</v>
      </c>
      <c r="CW24" s="100">
        <v>22.95</v>
      </c>
      <c r="CX24" s="99">
        <v>124300</v>
      </c>
      <c r="CY24" s="100">
        <v>23.39</v>
      </c>
      <c r="CZ24" s="99">
        <v>147480</v>
      </c>
      <c r="DA24" s="100">
        <v>23.41</v>
      </c>
      <c r="DB24" s="36"/>
    </row>
    <row r="25" spans="1:106" x14ac:dyDescent="0.35">
      <c r="A25" s="82"/>
      <c r="B25" s="36"/>
      <c r="D25" s="36"/>
      <c r="F25" s="36"/>
      <c r="H25" s="36"/>
      <c r="J25" s="36"/>
      <c r="L25" s="36"/>
      <c r="N25" s="36"/>
      <c r="P25" s="36"/>
      <c r="R25" s="36"/>
      <c r="T25" s="36"/>
      <c r="V25" s="36"/>
      <c r="X25" s="36"/>
      <c r="Z25" s="36"/>
      <c r="AB25" s="36"/>
      <c r="AD25" s="36"/>
      <c r="AF25" s="36"/>
      <c r="AH25" s="36"/>
      <c r="AJ25" s="36"/>
      <c r="AL25" s="36"/>
      <c r="AN25" s="36"/>
      <c r="AP25" s="36"/>
      <c r="AR25" s="36"/>
      <c r="AT25" s="36"/>
      <c r="AV25" s="36"/>
      <c r="AX25" s="36"/>
      <c r="AZ25" s="36"/>
      <c r="BB25" s="36"/>
      <c r="BD25" s="36"/>
      <c r="BF25" s="36"/>
      <c r="BH25" s="36"/>
      <c r="BJ25" s="36"/>
      <c r="BL25" s="36"/>
      <c r="BN25" s="36"/>
      <c r="BP25" s="36"/>
      <c r="BR25" s="36"/>
      <c r="BT25" s="36"/>
      <c r="BV25" s="36"/>
      <c r="BX25" s="36"/>
      <c r="BZ25" s="36"/>
      <c r="CB25" s="36"/>
      <c r="CD25" s="36"/>
      <c r="CF25" s="36"/>
      <c r="CH25" s="36"/>
      <c r="CJ25" s="36"/>
      <c r="CL25" s="36"/>
      <c r="CN25" s="36"/>
      <c r="CP25" s="36"/>
      <c r="CR25" s="36"/>
      <c r="CT25" s="36"/>
      <c r="CV25" s="36"/>
      <c r="CX25" s="36"/>
      <c r="CZ25" s="36"/>
      <c r="DA25" s="36"/>
      <c r="DB25" s="36"/>
    </row>
    <row r="26" spans="1:106" x14ac:dyDescent="0.35">
      <c r="DB26" s="36"/>
    </row>
  </sheetData>
  <mergeCells count="52">
    <mergeCell ref="CT3:CU3"/>
    <mergeCell ref="CV3:CW3"/>
    <mergeCell ref="CX3:CY3"/>
    <mergeCell ref="CZ3:DA3"/>
    <mergeCell ref="CH3:CI3"/>
    <mergeCell ref="CJ3:CK3"/>
    <mergeCell ref="CL3:CM3"/>
    <mergeCell ref="CN3:CO3"/>
    <mergeCell ref="CP3:CQ3"/>
    <mergeCell ref="CR3:CS3"/>
    <mergeCell ref="CF3:CG3"/>
    <mergeCell ref="BJ3:BK3"/>
    <mergeCell ref="BL3:BM3"/>
    <mergeCell ref="BN3:BO3"/>
    <mergeCell ref="BP3:BQ3"/>
    <mergeCell ref="BR3:BS3"/>
    <mergeCell ref="BT3:BU3"/>
    <mergeCell ref="BV3:BW3"/>
    <mergeCell ref="BX3:BY3"/>
    <mergeCell ref="BZ3:CA3"/>
    <mergeCell ref="CB3:CC3"/>
    <mergeCell ref="CD3:CE3"/>
    <mergeCell ref="BH3:BI3"/>
    <mergeCell ref="AL3:AM3"/>
    <mergeCell ref="AN3:AO3"/>
    <mergeCell ref="AP3:AQ3"/>
    <mergeCell ref="AR3:AS3"/>
    <mergeCell ref="AT3:AU3"/>
    <mergeCell ref="AV3:AW3"/>
    <mergeCell ref="AX3:AY3"/>
    <mergeCell ref="AZ3:BA3"/>
    <mergeCell ref="BB3:BC3"/>
    <mergeCell ref="BD3:BE3"/>
    <mergeCell ref="BF3:BG3"/>
    <mergeCell ref="AJ3:AK3"/>
    <mergeCell ref="N3:O3"/>
    <mergeCell ref="P3:Q3"/>
    <mergeCell ref="R3:S3"/>
    <mergeCell ref="T3:U3"/>
    <mergeCell ref="V3:W3"/>
    <mergeCell ref="X3:Y3"/>
    <mergeCell ref="Z3:AA3"/>
    <mergeCell ref="AB3:AC3"/>
    <mergeCell ref="AD3:AE3"/>
    <mergeCell ref="AF3:AG3"/>
    <mergeCell ref="AH3:AI3"/>
    <mergeCell ref="L3:M3"/>
    <mergeCell ref="B3:C3"/>
    <mergeCell ref="D3:E3"/>
    <mergeCell ref="F3:G3"/>
    <mergeCell ref="H3:I3"/>
    <mergeCell ref="J3:K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7"/>
  <sheetViews>
    <sheetView workbookViewId="0"/>
  </sheetViews>
  <sheetFormatPr defaultColWidth="8.90625" defaultRowHeight="14.5" x14ac:dyDescent="0.35"/>
  <cols>
    <col min="1" max="1" width="40" style="24" customWidth="1"/>
    <col min="2" max="2" width="16.453125" style="24" customWidth="1"/>
    <col min="3" max="3" width="14.6328125" style="24" customWidth="1"/>
    <col min="4" max="4" width="13" style="24" customWidth="1"/>
    <col min="5" max="16384" width="8.90625" style="24"/>
  </cols>
  <sheetData>
    <row r="1" spans="1:8" ht="18.5" x14ac:dyDescent="0.45">
      <c r="A1" s="114" t="s">
        <v>14</v>
      </c>
    </row>
    <row r="3" spans="1:8" x14ac:dyDescent="0.35">
      <c r="A3" s="24" t="s">
        <v>110</v>
      </c>
    </row>
    <row r="4" spans="1:8" ht="15" thickBot="1" x14ac:dyDescent="0.4"/>
    <row r="5" spans="1:8" ht="15" thickBot="1" x14ac:dyDescent="0.4">
      <c r="A5" s="153" t="s">
        <v>15</v>
      </c>
      <c r="B5" s="119" t="s">
        <v>25</v>
      </c>
      <c r="C5" s="118"/>
      <c r="D5" s="119"/>
      <c r="E5" s="120" t="s">
        <v>16</v>
      </c>
      <c r="F5" s="121" t="s">
        <v>17</v>
      </c>
      <c r="G5" s="121" t="s">
        <v>18</v>
      </c>
      <c r="H5" s="122" t="s">
        <v>19</v>
      </c>
    </row>
    <row r="6" spans="1:8" ht="15" thickBot="1" x14ac:dyDescent="0.4">
      <c r="A6" s="125"/>
      <c r="B6" s="126" t="s">
        <v>20</v>
      </c>
      <c r="C6" s="116" t="s">
        <v>21</v>
      </c>
      <c r="D6" s="117" t="s">
        <v>22</v>
      </c>
      <c r="E6" s="127"/>
      <c r="F6" s="128"/>
      <c r="G6" s="128"/>
      <c r="H6" s="129"/>
    </row>
    <row r="7" spans="1:8" x14ac:dyDescent="0.35">
      <c r="A7" s="123" t="s">
        <v>23</v>
      </c>
      <c r="B7" s="130">
        <v>11.15</v>
      </c>
      <c r="C7" s="112">
        <v>0</v>
      </c>
      <c r="D7" s="115"/>
      <c r="E7" s="34"/>
      <c r="F7" s="34"/>
      <c r="G7" s="34"/>
      <c r="H7" s="131"/>
    </row>
    <row r="8" spans="1:8" ht="15" thickBot="1" x14ac:dyDescent="0.4">
      <c r="A8" s="124" t="s">
        <v>24</v>
      </c>
      <c r="B8" s="132">
        <v>2670.3469999999998</v>
      </c>
      <c r="C8" s="133">
        <v>55955.736000000004</v>
      </c>
      <c r="D8" s="134"/>
      <c r="E8" s="134"/>
      <c r="F8" s="134"/>
      <c r="G8" s="134"/>
      <c r="H8" s="135"/>
    </row>
    <row r="10" spans="1:8" x14ac:dyDescent="0.35">
      <c r="A10" s="24" t="s">
        <v>111</v>
      </c>
    </row>
    <row r="11" spans="1:8" ht="15" thickBot="1" x14ac:dyDescent="0.4"/>
    <row r="12" spans="1:8" ht="15" thickBot="1" x14ac:dyDescent="0.4">
      <c r="A12" s="153" t="s">
        <v>26</v>
      </c>
      <c r="B12" s="136" t="s">
        <v>33</v>
      </c>
      <c r="C12" s="136"/>
      <c r="D12" s="137"/>
      <c r="E12" s="120" t="s">
        <v>16</v>
      </c>
      <c r="F12" s="121" t="s">
        <v>17</v>
      </c>
      <c r="G12" s="121" t="s">
        <v>18</v>
      </c>
      <c r="H12" s="122" t="s">
        <v>19</v>
      </c>
    </row>
    <row r="13" spans="1:8" ht="15" thickBot="1" x14ac:dyDescent="0.4">
      <c r="A13" s="125"/>
      <c r="B13" s="126" t="s">
        <v>27</v>
      </c>
      <c r="C13" s="116" t="s">
        <v>28</v>
      </c>
      <c r="D13" s="117" t="s">
        <v>22</v>
      </c>
      <c r="E13" s="127"/>
      <c r="F13" s="128"/>
      <c r="G13" s="128"/>
      <c r="H13" s="129"/>
    </row>
    <row r="14" spans="1:8" x14ac:dyDescent="0.35">
      <c r="A14" s="138" t="s">
        <v>29</v>
      </c>
      <c r="B14" s="130">
        <v>3.6</v>
      </c>
      <c r="C14" s="112">
        <v>0</v>
      </c>
      <c r="D14" s="115"/>
      <c r="E14" s="34"/>
      <c r="F14" s="34"/>
      <c r="G14" s="34"/>
      <c r="H14" s="131"/>
    </row>
    <row r="15" spans="1:8" x14ac:dyDescent="0.35">
      <c r="A15" s="139" t="s">
        <v>30</v>
      </c>
      <c r="B15" s="141">
        <v>1021.766</v>
      </c>
      <c r="C15" s="34"/>
      <c r="D15" s="28"/>
      <c r="E15" s="34"/>
      <c r="F15" s="34"/>
      <c r="G15" s="34"/>
      <c r="H15" s="131"/>
    </row>
    <row r="16" spans="1:8" x14ac:dyDescent="0.35">
      <c r="A16" s="139" t="s">
        <v>31</v>
      </c>
      <c r="B16" s="142"/>
      <c r="C16" s="113">
        <v>47400.102999999996</v>
      </c>
      <c r="D16" s="28"/>
      <c r="E16" s="28"/>
      <c r="F16" s="28"/>
      <c r="G16" s="28"/>
      <c r="H16" s="143"/>
    </row>
    <row r="17" spans="1:8" ht="15" thickBot="1" x14ac:dyDescent="0.4">
      <c r="A17" s="140" t="s">
        <v>32</v>
      </c>
      <c r="B17" s="130">
        <v>3.6</v>
      </c>
      <c r="C17" s="144"/>
      <c r="D17" s="134"/>
      <c r="E17" s="145"/>
      <c r="F17" s="145"/>
      <c r="G17" s="145"/>
      <c r="H17" s="14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122"/>
  <sheetViews>
    <sheetView zoomScaleNormal="100" workbookViewId="0"/>
  </sheetViews>
  <sheetFormatPr defaultColWidth="9.08984375" defaultRowHeight="14.5" x14ac:dyDescent="0.35"/>
  <cols>
    <col min="1" max="1" width="34.81640625" style="24" customWidth="1"/>
    <col min="2" max="2" width="15.54296875" style="24" customWidth="1"/>
    <col min="3" max="3" width="15.453125" style="24" customWidth="1"/>
    <col min="4" max="4" width="11.6328125" style="24" customWidth="1"/>
    <col min="5" max="5" width="10.90625" style="24" customWidth="1"/>
    <col min="6" max="6" width="10.453125" style="24" customWidth="1"/>
    <col min="7" max="7" width="12" style="24" customWidth="1"/>
    <col min="8" max="8" width="12.1796875" style="24" customWidth="1"/>
    <col min="9" max="9" width="9.08984375" style="24"/>
    <col min="10" max="10" width="11.453125" style="24" customWidth="1"/>
    <col min="11" max="11" width="10.6328125" style="24" customWidth="1"/>
    <col min="12" max="12" width="10.26953125" style="24" customWidth="1"/>
    <col min="13" max="16" width="9.08984375" style="24"/>
    <col min="17" max="17" width="12.36328125" style="24" customWidth="1"/>
    <col min="18" max="18" width="9.81640625" style="24" bestFit="1" customWidth="1"/>
    <col min="19" max="19" width="13.36328125" style="24" customWidth="1"/>
    <col min="20" max="20" width="10.08984375" style="24" customWidth="1"/>
    <col min="21" max="21" width="9.08984375" style="24"/>
    <col min="22" max="22" width="13.6328125" style="24" bestFit="1" customWidth="1"/>
    <col min="23" max="23" width="10.6328125" style="24" customWidth="1"/>
    <col min="24" max="24" width="11" style="24" customWidth="1"/>
    <col min="25" max="25" width="10.54296875" style="24" customWidth="1"/>
    <col min="26" max="26" width="9.08984375" style="24"/>
    <col min="27" max="27" width="10.54296875" style="24" customWidth="1"/>
    <col min="28" max="28" width="12" style="147" bestFit="1" customWidth="1"/>
    <col min="29" max="16384" width="9.08984375" style="24"/>
  </cols>
  <sheetData>
    <row r="1" spans="1:8" ht="18.5" x14ac:dyDescent="0.45">
      <c r="A1" s="114" t="s">
        <v>34</v>
      </c>
    </row>
    <row r="3" spans="1:8" x14ac:dyDescent="0.35">
      <c r="A3" s="24" t="s">
        <v>95</v>
      </c>
    </row>
    <row r="4" spans="1:8" ht="15" thickBot="1" x14ac:dyDescent="0.4"/>
    <row r="5" spans="1:8" ht="15" thickBot="1" x14ac:dyDescent="0.4">
      <c r="A5" s="43"/>
      <c r="B5" s="171">
        <v>2018</v>
      </c>
      <c r="C5" s="172">
        <v>2019</v>
      </c>
      <c r="D5" s="172">
        <v>2020</v>
      </c>
      <c r="E5" s="172">
        <v>2021</v>
      </c>
      <c r="F5" s="170">
        <v>2022</v>
      </c>
      <c r="G5" s="170">
        <v>2023</v>
      </c>
      <c r="H5" s="170">
        <v>2024</v>
      </c>
    </row>
    <row r="6" spans="1:8" x14ac:dyDescent="0.35">
      <c r="A6" s="44" t="s">
        <v>35</v>
      </c>
      <c r="B6" s="154">
        <v>211.82</v>
      </c>
      <c r="C6" s="155">
        <v>209.93</v>
      </c>
      <c r="D6" s="155">
        <v>207.96</v>
      </c>
      <c r="E6" s="155">
        <v>231.84</v>
      </c>
      <c r="F6" s="76">
        <v>289.013220379583</v>
      </c>
      <c r="G6" s="77">
        <v>306.425702240367</v>
      </c>
      <c r="H6" s="77">
        <v>294.16580211713921</v>
      </c>
    </row>
    <row r="7" spans="1:8" ht="15" thickBot="1" x14ac:dyDescent="0.4">
      <c r="A7" s="45" t="s">
        <v>36</v>
      </c>
      <c r="B7" s="73">
        <v>2898826</v>
      </c>
      <c r="C7" s="74">
        <v>2849017</v>
      </c>
      <c r="D7" s="74">
        <v>2709938</v>
      </c>
      <c r="E7" s="74">
        <v>2454861</v>
      </c>
      <c r="F7" s="74">
        <v>2296043</v>
      </c>
      <c r="G7" s="75">
        <v>2342339</v>
      </c>
      <c r="H7" s="75">
        <v>2354120</v>
      </c>
    </row>
    <row r="9" spans="1:8" x14ac:dyDescent="0.35">
      <c r="A9" s="24" t="s">
        <v>112</v>
      </c>
      <c r="H9" s="24" t="s">
        <v>114</v>
      </c>
    </row>
    <row r="10" spans="1:8" ht="15" thickBot="1" x14ac:dyDescent="0.4"/>
    <row r="11" spans="1:8" ht="15" thickBot="1" x14ac:dyDescent="0.4">
      <c r="A11" s="62" t="s">
        <v>12</v>
      </c>
      <c r="B11" s="61" t="s">
        <v>37</v>
      </c>
      <c r="C11" s="41" t="s">
        <v>96</v>
      </c>
    </row>
    <row r="12" spans="1:8" ht="15" x14ac:dyDescent="0.4">
      <c r="A12" s="63">
        <v>1</v>
      </c>
      <c r="B12" s="46">
        <v>42866</v>
      </c>
      <c r="C12" s="156">
        <v>300.70999999999998</v>
      </c>
      <c r="D12" s="174"/>
    </row>
    <row r="13" spans="1:8" ht="15" x14ac:dyDescent="0.4">
      <c r="A13" s="64">
        <v>2</v>
      </c>
      <c r="B13" s="71">
        <v>44318</v>
      </c>
      <c r="C13" s="157">
        <v>307.08999999999997</v>
      </c>
      <c r="D13" s="174"/>
    </row>
    <row r="14" spans="1:8" ht="15" x14ac:dyDescent="0.4">
      <c r="A14" s="64">
        <v>3</v>
      </c>
      <c r="B14" s="71">
        <v>45969</v>
      </c>
      <c r="C14" s="157">
        <v>305.92</v>
      </c>
      <c r="D14" s="174"/>
    </row>
    <row r="15" spans="1:8" ht="15" x14ac:dyDescent="0.4">
      <c r="A15" s="64">
        <v>4</v>
      </c>
      <c r="B15" s="71">
        <v>44266</v>
      </c>
      <c r="C15" s="157">
        <v>301.97000000000003</v>
      </c>
      <c r="D15" s="174"/>
    </row>
    <row r="16" spans="1:8" ht="15" x14ac:dyDescent="0.4">
      <c r="A16" s="64">
        <v>5</v>
      </c>
      <c r="B16" s="71">
        <v>52991</v>
      </c>
      <c r="C16" s="157">
        <v>257.83</v>
      </c>
      <c r="D16" s="174"/>
    </row>
    <row r="17" spans="1:4" ht="15" x14ac:dyDescent="0.4">
      <c r="A17" s="64">
        <v>6</v>
      </c>
      <c r="B17" s="71">
        <v>49406</v>
      </c>
      <c r="C17" s="157">
        <v>299.57</v>
      </c>
      <c r="D17" s="174"/>
    </row>
    <row r="18" spans="1:4" ht="15" x14ac:dyDescent="0.4">
      <c r="A18" s="64">
        <v>7</v>
      </c>
      <c r="B18" s="71">
        <v>40769</v>
      </c>
      <c r="C18" s="157">
        <v>301.25</v>
      </c>
      <c r="D18" s="174"/>
    </row>
    <row r="19" spans="1:4" ht="15" x14ac:dyDescent="0.4">
      <c r="A19" s="64">
        <v>8</v>
      </c>
      <c r="B19" s="71">
        <v>47349</v>
      </c>
      <c r="C19" s="157">
        <v>302.13</v>
      </c>
      <c r="D19" s="174"/>
    </row>
    <row r="20" spans="1:4" ht="15" x14ac:dyDescent="0.4">
      <c r="A20" s="64">
        <v>9</v>
      </c>
      <c r="B20" s="71">
        <v>54448</v>
      </c>
      <c r="C20" s="157">
        <v>298.07</v>
      </c>
      <c r="D20" s="174"/>
    </row>
    <row r="21" spans="1:4" ht="15" x14ac:dyDescent="0.4">
      <c r="A21" s="64">
        <v>10</v>
      </c>
      <c r="B21" s="71">
        <v>45343</v>
      </c>
      <c r="C21" s="157">
        <v>304.62</v>
      </c>
      <c r="D21" s="174"/>
    </row>
    <row r="22" spans="1:4" ht="15" x14ac:dyDescent="0.4">
      <c r="A22" s="64">
        <v>11</v>
      </c>
      <c r="B22" s="71">
        <v>47770</v>
      </c>
      <c r="C22" s="157">
        <v>297.35000000000002</v>
      </c>
      <c r="D22" s="174"/>
    </row>
    <row r="23" spans="1:4" ht="15" x14ac:dyDescent="0.4">
      <c r="A23" s="64">
        <v>12</v>
      </c>
      <c r="B23" s="71">
        <v>56370</v>
      </c>
      <c r="C23" s="157">
        <v>289.25</v>
      </c>
      <c r="D23" s="174"/>
    </row>
    <row r="24" spans="1:4" ht="15" x14ac:dyDescent="0.4">
      <c r="A24" s="64">
        <v>13</v>
      </c>
      <c r="B24" s="71">
        <v>73886</v>
      </c>
      <c r="C24" s="157">
        <v>268.70999999999998</v>
      </c>
      <c r="D24" s="174"/>
    </row>
    <row r="25" spans="1:4" ht="15" x14ac:dyDescent="0.4">
      <c r="A25" s="64">
        <v>14</v>
      </c>
      <c r="B25" s="71">
        <v>39581</v>
      </c>
      <c r="C25" s="157">
        <v>299.54000000000002</v>
      </c>
      <c r="D25" s="174"/>
    </row>
    <row r="26" spans="1:4" ht="15" x14ac:dyDescent="0.4">
      <c r="A26" s="64">
        <v>15</v>
      </c>
      <c r="B26" s="71">
        <v>40490</v>
      </c>
      <c r="C26" s="157">
        <v>295.76</v>
      </c>
      <c r="D26" s="174"/>
    </row>
    <row r="27" spans="1:4" ht="15" x14ac:dyDescent="0.4">
      <c r="A27" s="64">
        <v>16</v>
      </c>
      <c r="B27" s="71">
        <v>37654</v>
      </c>
      <c r="C27" s="157">
        <v>299.33999999999997</v>
      </c>
      <c r="D27" s="174"/>
    </row>
    <row r="28" spans="1:4" ht="15" x14ac:dyDescent="0.4">
      <c r="A28" s="64">
        <v>17</v>
      </c>
      <c r="B28" s="71">
        <v>37894</v>
      </c>
      <c r="C28" s="157">
        <v>292.77999999999997</v>
      </c>
      <c r="D28" s="174"/>
    </row>
    <row r="29" spans="1:4" ht="15" x14ac:dyDescent="0.4">
      <c r="A29" s="64">
        <v>18</v>
      </c>
      <c r="B29" s="71">
        <v>31981</v>
      </c>
      <c r="C29" s="157">
        <v>285.52</v>
      </c>
      <c r="D29" s="174"/>
    </row>
    <row r="30" spans="1:4" ht="15" x14ac:dyDescent="0.4">
      <c r="A30" s="64">
        <v>19</v>
      </c>
      <c r="B30" s="71">
        <v>46375</v>
      </c>
      <c r="C30" s="157">
        <v>295.12</v>
      </c>
      <c r="D30" s="174"/>
    </row>
    <row r="31" spans="1:4" ht="15" x14ac:dyDescent="0.4">
      <c r="A31" s="64">
        <v>20</v>
      </c>
      <c r="B31" s="71">
        <v>37290</v>
      </c>
      <c r="C31" s="157">
        <v>294.86</v>
      </c>
      <c r="D31" s="174"/>
    </row>
    <row r="32" spans="1:4" ht="15" x14ac:dyDescent="0.4">
      <c r="A32" s="64">
        <v>21</v>
      </c>
      <c r="B32" s="71">
        <v>40893</v>
      </c>
      <c r="C32" s="157">
        <v>291.76</v>
      </c>
      <c r="D32" s="174"/>
    </row>
    <row r="33" spans="1:8" ht="15" x14ac:dyDescent="0.4">
      <c r="A33" s="64">
        <v>22</v>
      </c>
      <c r="B33" s="71">
        <v>50178</v>
      </c>
      <c r="C33" s="157">
        <v>285.37</v>
      </c>
      <c r="D33" s="174"/>
      <c r="E33" s="173"/>
    </row>
    <row r="34" spans="1:8" ht="15" x14ac:dyDescent="0.4">
      <c r="A34" s="64">
        <v>23</v>
      </c>
      <c r="B34" s="71">
        <v>37338</v>
      </c>
      <c r="C34" s="157">
        <v>293.02999999999997</v>
      </c>
      <c r="D34" s="174"/>
    </row>
    <row r="35" spans="1:8" ht="15" x14ac:dyDescent="0.4">
      <c r="A35" s="64">
        <v>24</v>
      </c>
      <c r="B35" s="71">
        <v>41348</v>
      </c>
      <c r="C35" s="157">
        <v>316.37</v>
      </c>
      <c r="D35" s="174"/>
      <c r="E35" s="173"/>
    </row>
    <row r="36" spans="1:8" ht="15" x14ac:dyDescent="0.4">
      <c r="A36" s="64">
        <v>25</v>
      </c>
      <c r="B36" s="71">
        <v>37999</v>
      </c>
      <c r="C36" s="157">
        <v>290.79000000000002</v>
      </c>
      <c r="D36" s="174"/>
      <c r="H36" s="24" t="s">
        <v>113</v>
      </c>
    </row>
    <row r="37" spans="1:8" ht="15" x14ac:dyDescent="0.4">
      <c r="A37" s="64">
        <v>26</v>
      </c>
      <c r="B37" s="71">
        <v>35494</v>
      </c>
      <c r="C37" s="157">
        <v>293.67</v>
      </c>
      <c r="D37" s="174"/>
    </row>
    <row r="38" spans="1:8" ht="15" x14ac:dyDescent="0.4">
      <c r="A38" s="64">
        <v>27</v>
      </c>
      <c r="B38" s="71">
        <v>34153</v>
      </c>
      <c r="C38" s="157">
        <v>293.17</v>
      </c>
      <c r="D38" s="174"/>
    </row>
    <row r="39" spans="1:8" ht="15" x14ac:dyDescent="0.4">
      <c r="A39" s="64">
        <v>28</v>
      </c>
      <c r="B39" s="71">
        <v>41250</v>
      </c>
      <c r="C39" s="157">
        <v>289.70999999999998</v>
      </c>
      <c r="D39" s="174"/>
    </row>
    <row r="40" spans="1:8" ht="15" x14ac:dyDescent="0.4">
      <c r="A40" s="64">
        <v>29</v>
      </c>
      <c r="B40" s="71">
        <v>36913</v>
      </c>
      <c r="C40" s="157">
        <v>309.51</v>
      </c>
      <c r="D40" s="174"/>
    </row>
    <row r="41" spans="1:8" ht="15" x14ac:dyDescent="0.4">
      <c r="A41" s="64">
        <v>30</v>
      </c>
      <c r="B41" s="71">
        <v>42409</v>
      </c>
      <c r="C41" s="157">
        <v>290.85000000000002</v>
      </c>
      <c r="D41" s="174"/>
    </row>
    <row r="42" spans="1:8" ht="15" x14ac:dyDescent="0.4">
      <c r="A42" s="64">
        <v>31</v>
      </c>
      <c r="B42" s="71">
        <v>36358</v>
      </c>
      <c r="C42" s="157">
        <v>290.29000000000002</v>
      </c>
      <c r="D42" s="174"/>
    </row>
    <row r="43" spans="1:8" ht="15" x14ac:dyDescent="0.4">
      <c r="A43" s="64">
        <v>32</v>
      </c>
      <c r="B43" s="71">
        <v>35990</v>
      </c>
      <c r="C43" s="157">
        <v>296.60000000000002</v>
      </c>
      <c r="D43" s="174"/>
    </row>
    <row r="44" spans="1:8" ht="15" x14ac:dyDescent="0.4">
      <c r="A44" s="64">
        <v>33</v>
      </c>
      <c r="B44" s="71">
        <v>37137</v>
      </c>
      <c r="C44" s="157">
        <v>286.77999999999997</v>
      </c>
      <c r="D44" s="174"/>
    </row>
    <row r="45" spans="1:8" ht="15" x14ac:dyDescent="0.4">
      <c r="A45" s="64">
        <v>34</v>
      </c>
      <c r="B45" s="71">
        <v>34275</v>
      </c>
      <c r="C45" s="157">
        <v>295.58</v>
      </c>
      <c r="D45" s="174"/>
    </row>
    <row r="46" spans="1:8" ht="15" x14ac:dyDescent="0.4">
      <c r="A46" s="64">
        <v>35</v>
      </c>
      <c r="B46" s="71">
        <v>42461</v>
      </c>
      <c r="C46" s="157">
        <v>295.68</v>
      </c>
      <c r="D46" s="174"/>
    </row>
    <row r="47" spans="1:8" ht="15" x14ac:dyDescent="0.4">
      <c r="A47" s="64">
        <v>36</v>
      </c>
      <c r="B47" s="71">
        <v>42307</v>
      </c>
      <c r="C47" s="157">
        <v>291.39999999999998</v>
      </c>
      <c r="D47" s="174"/>
    </row>
    <row r="48" spans="1:8" ht="15" x14ac:dyDescent="0.4">
      <c r="A48" s="64">
        <v>37</v>
      </c>
      <c r="B48" s="71">
        <v>39653</v>
      </c>
      <c r="C48" s="157">
        <v>289.23</v>
      </c>
      <c r="D48" s="174"/>
    </row>
    <row r="49" spans="1:5" ht="15" x14ac:dyDescent="0.4">
      <c r="A49" s="64">
        <v>38</v>
      </c>
      <c r="B49" s="71">
        <v>42810</v>
      </c>
      <c r="C49" s="157">
        <v>292.10000000000002</v>
      </c>
      <c r="D49" s="174"/>
    </row>
    <row r="50" spans="1:5" ht="15" x14ac:dyDescent="0.4">
      <c r="A50" s="64">
        <v>39</v>
      </c>
      <c r="B50" s="71">
        <v>46768</v>
      </c>
      <c r="C50" s="157">
        <v>288.3</v>
      </c>
      <c r="D50" s="174"/>
    </row>
    <row r="51" spans="1:5" ht="15" x14ac:dyDescent="0.4">
      <c r="A51" s="64">
        <v>40</v>
      </c>
      <c r="B51" s="71">
        <v>47927</v>
      </c>
      <c r="C51" s="157">
        <v>291.32</v>
      </c>
      <c r="D51" s="174"/>
    </row>
    <row r="52" spans="1:5" ht="15" x14ac:dyDescent="0.4">
      <c r="A52" s="64">
        <v>41</v>
      </c>
      <c r="B52" s="71">
        <v>45231</v>
      </c>
      <c r="C52" s="157">
        <v>288.95</v>
      </c>
      <c r="D52" s="174"/>
    </row>
    <row r="53" spans="1:5" ht="15" x14ac:dyDescent="0.4">
      <c r="A53" s="64">
        <v>42</v>
      </c>
      <c r="B53" s="71">
        <v>43664</v>
      </c>
      <c r="C53" s="157">
        <v>294.3</v>
      </c>
      <c r="D53" s="174"/>
    </row>
    <row r="54" spans="1:5" ht="15" x14ac:dyDescent="0.4">
      <c r="A54" s="64">
        <v>43</v>
      </c>
      <c r="B54" s="71">
        <v>56521</v>
      </c>
      <c r="C54" s="157">
        <v>290.45</v>
      </c>
      <c r="D54" s="174"/>
    </row>
    <row r="55" spans="1:5" ht="15" x14ac:dyDescent="0.4">
      <c r="A55" s="64">
        <v>44</v>
      </c>
      <c r="B55" s="71">
        <v>42133</v>
      </c>
      <c r="C55" s="157">
        <v>296.16000000000003</v>
      </c>
      <c r="D55" s="174"/>
    </row>
    <row r="56" spans="1:5" ht="15" x14ac:dyDescent="0.4">
      <c r="A56" s="64">
        <v>45</v>
      </c>
      <c r="B56" s="71">
        <v>88467</v>
      </c>
      <c r="C56" s="157">
        <v>294.92</v>
      </c>
      <c r="D56" s="174"/>
    </row>
    <row r="57" spans="1:5" ht="15" x14ac:dyDescent="0.4">
      <c r="A57" s="64">
        <v>46</v>
      </c>
      <c r="B57" s="71">
        <v>54695</v>
      </c>
      <c r="C57" s="157">
        <v>295.77</v>
      </c>
      <c r="D57" s="174"/>
    </row>
    <row r="58" spans="1:5" ht="15" x14ac:dyDescent="0.4">
      <c r="A58" s="64">
        <v>47</v>
      </c>
      <c r="B58" s="71">
        <v>59377</v>
      </c>
      <c r="C58" s="157">
        <v>272.17</v>
      </c>
      <c r="D58" s="174"/>
    </row>
    <row r="59" spans="1:5" ht="15" x14ac:dyDescent="0.4">
      <c r="A59" s="64">
        <v>48</v>
      </c>
      <c r="B59" s="71">
        <v>50284</v>
      </c>
      <c r="C59" s="157">
        <v>295.2</v>
      </c>
      <c r="D59" s="174"/>
    </row>
    <row r="60" spans="1:5" ht="15" x14ac:dyDescent="0.4">
      <c r="A60" s="64">
        <v>49</v>
      </c>
      <c r="B60" s="71">
        <v>44356</v>
      </c>
      <c r="C60" s="157">
        <v>312.77999999999997</v>
      </c>
      <c r="D60" s="174"/>
    </row>
    <row r="61" spans="1:5" ht="15" x14ac:dyDescent="0.4">
      <c r="A61" s="64">
        <v>50</v>
      </c>
      <c r="B61" s="71">
        <v>61160</v>
      </c>
      <c r="C61" s="157">
        <v>294.08</v>
      </c>
      <c r="D61" s="174"/>
    </row>
    <row r="62" spans="1:5" ht="15" x14ac:dyDescent="0.4">
      <c r="A62" s="64">
        <v>51</v>
      </c>
      <c r="B62" s="71">
        <v>67034</v>
      </c>
      <c r="C62" s="157">
        <v>311.64999999999998</v>
      </c>
      <c r="D62" s="174"/>
    </row>
    <row r="63" spans="1:5" ht="15.5" thickBot="1" x14ac:dyDescent="0.45">
      <c r="A63" s="65">
        <v>52</v>
      </c>
      <c r="B63" s="73">
        <v>20521</v>
      </c>
      <c r="C63" s="158">
        <v>316.16000000000003</v>
      </c>
      <c r="D63" s="174"/>
    </row>
    <row r="64" spans="1:5" ht="15" x14ac:dyDescent="0.4">
      <c r="B64" s="36"/>
      <c r="C64" s="173"/>
      <c r="D64" s="193"/>
      <c r="E64" s="148"/>
    </row>
    <row r="66" spans="1:30" x14ac:dyDescent="0.35">
      <c r="A66" s="24" t="s">
        <v>115</v>
      </c>
    </row>
    <row r="67" spans="1:30" ht="15" thickBot="1" x14ac:dyDescent="0.4"/>
    <row r="68" spans="1:30" ht="15" thickBot="1" x14ac:dyDescent="0.4">
      <c r="A68" s="186" t="s">
        <v>12</v>
      </c>
      <c r="B68" s="39" t="s">
        <v>40</v>
      </c>
      <c r="C68" s="40" t="s">
        <v>41</v>
      </c>
      <c r="D68" s="40" t="s">
        <v>42</v>
      </c>
      <c r="E68" s="40" t="s">
        <v>43</v>
      </c>
      <c r="F68" s="40" t="s">
        <v>44</v>
      </c>
      <c r="G68" s="40" t="s">
        <v>45</v>
      </c>
      <c r="H68" s="40" t="s">
        <v>46</v>
      </c>
      <c r="I68" s="40" t="s">
        <v>47</v>
      </c>
      <c r="J68" s="40" t="s">
        <v>48</v>
      </c>
      <c r="K68" s="40" t="s">
        <v>49</v>
      </c>
      <c r="L68" s="40" t="s">
        <v>50</v>
      </c>
      <c r="M68" s="40" t="s">
        <v>51</v>
      </c>
      <c r="N68" s="40" t="s">
        <v>52</v>
      </c>
      <c r="O68" s="40" t="s">
        <v>53</v>
      </c>
      <c r="P68" s="40" t="s">
        <v>54</v>
      </c>
      <c r="Q68" s="40" t="s">
        <v>55</v>
      </c>
      <c r="R68" s="40" t="s">
        <v>56</v>
      </c>
      <c r="S68" s="40" t="s">
        <v>57</v>
      </c>
      <c r="T68" s="40" t="s">
        <v>58</v>
      </c>
      <c r="U68" s="40" t="s">
        <v>59</v>
      </c>
      <c r="V68" s="40" t="s">
        <v>60</v>
      </c>
      <c r="W68" s="40" t="s">
        <v>61</v>
      </c>
      <c r="X68" s="40" t="s">
        <v>62</v>
      </c>
      <c r="Y68" s="40" t="s">
        <v>63</v>
      </c>
      <c r="Z68" s="40" t="s">
        <v>64</v>
      </c>
      <c r="AA68" s="40" t="s">
        <v>65</v>
      </c>
      <c r="AB68" s="187" t="s">
        <v>66</v>
      </c>
      <c r="AC68" s="187" t="s">
        <v>100</v>
      </c>
      <c r="AD68" s="188" t="s">
        <v>101</v>
      </c>
    </row>
    <row r="69" spans="1:30" x14ac:dyDescent="0.35">
      <c r="A69" s="177">
        <v>1</v>
      </c>
      <c r="B69" s="175">
        <v>225.05</v>
      </c>
      <c r="C69" s="176">
        <v>191.64020000000002</v>
      </c>
      <c r="D69" s="176">
        <v>234.434</v>
      </c>
      <c r="E69" s="176" t="s">
        <v>98</v>
      </c>
      <c r="F69" s="176">
        <v>419</v>
      </c>
      <c r="G69" s="176" t="s">
        <v>99</v>
      </c>
      <c r="H69" s="176">
        <v>338.23</v>
      </c>
      <c r="I69" s="176">
        <v>239.21</v>
      </c>
      <c r="J69" s="176">
        <v>300</v>
      </c>
      <c r="K69" s="176">
        <v>253.22</v>
      </c>
      <c r="L69" s="176">
        <v>263.89</v>
      </c>
      <c r="M69" s="176">
        <v>312</v>
      </c>
      <c r="N69" s="176">
        <v>245.81</v>
      </c>
      <c r="O69" s="176" t="s">
        <v>98</v>
      </c>
      <c r="P69" s="176" t="s">
        <v>98</v>
      </c>
      <c r="Q69" s="176">
        <v>242.85600000000002</v>
      </c>
      <c r="R69" s="176">
        <v>283.33</v>
      </c>
      <c r="S69" s="176" t="s">
        <v>99</v>
      </c>
      <c r="T69" s="176">
        <v>345</v>
      </c>
      <c r="U69" s="176">
        <v>191.4059</v>
      </c>
      <c r="V69" s="176">
        <v>242.5</v>
      </c>
      <c r="W69" s="176">
        <v>212.7713</v>
      </c>
      <c r="X69" s="194">
        <v>300.70999999999998</v>
      </c>
      <c r="Y69" s="176">
        <v>220.35</v>
      </c>
      <c r="Z69" s="176">
        <v>337.22</v>
      </c>
      <c r="AA69" s="176">
        <v>320.28750000000002</v>
      </c>
      <c r="AB69" s="176">
        <v>272.35210000000001</v>
      </c>
      <c r="AC69" s="181">
        <f>MAX(B69:AA69)</f>
        <v>419</v>
      </c>
      <c r="AD69" s="182">
        <f>MIN(B69:AA69)</f>
        <v>191.4059</v>
      </c>
    </row>
    <row r="70" spans="1:30" x14ac:dyDescent="0.35">
      <c r="A70" s="178">
        <v>2</v>
      </c>
      <c r="B70" s="141">
        <v>226.58</v>
      </c>
      <c r="C70" s="113">
        <v>202.95530000000002</v>
      </c>
      <c r="D70" s="113">
        <v>234.2749</v>
      </c>
      <c r="E70" s="113" t="s">
        <v>98</v>
      </c>
      <c r="F70" s="113">
        <v>422</v>
      </c>
      <c r="G70" s="113" t="s">
        <v>99</v>
      </c>
      <c r="H70" s="113">
        <v>330.69</v>
      </c>
      <c r="I70" s="113">
        <v>239.21</v>
      </c>
      <c r="J70" s="113">
        <v>300</v>
      </c>
      <c r="K70" s="113">
        <v>254.91</v>
      </c>
      <c r="L70" s="113">
        <v>259.05</v>
      </c>
      <c r="M70" s="113">
        <v>278</v>
      </c>
      <c r="N70" s="113">
        <v>245.81</v>
      </c>
      <c r="O70" s="113" t="s">
        <v>98</v>
      </c>
      <c r="P70" s="113" t="s">
        <v>98</v>
      </c>
      <c r="Q70" s="113">
        <v>240.73160000000001</v>
      </c>
      <c r="R70" s="113">
        <v>283.33</v>
      </c>
      <c r="S70" s="113" t="s">
        <v>99</v>
      </c>
      <c r="T70" s="113">
        <v>346.99</v>
      </c>
      <c r="U70" s="113">
        <v>179.92590000000001</v>
      </c>
      <c r="V70" s="113">
        <v>242.5</v>
      </c>
      <c r="W70" s="113">
        <v>214.4504</v>
      </c>
      <c r="X70" s="195">
        <v>307.09000000000003</v>
      </c>
      <c r="Y70" s="113">
        <v>260.70999999999998</v>
      </c>
      <c r="Z70" s="113">
        <v>336.74</v>
      </c>
      <c r="AA70" s="113">
        <v>318.7731</v>
      </c>
      <c r="AB70" s="113">
        <v>266.79840000000002</v>
      </c>
      <c r="AC70" s="180">
        <f t="shared" ref="AC70:AC120" si="0">MAX(B70:AA70)</f>
        <v>422</v>
      </c>
      <c r="AD70" s="183">
        <f t="shared" ref="AD70:AD120" si="1">MIN(B70:AA70)</f>
        <v>179.92590000000001</v>
      </c>
    </row>
    <row r="71" spans="1:30" x14ac:dyDescent="0.35">
      <c r="A71" s="178">
        <v>3</v>
      </c>
      <c r="B71" s="141">
        <v>225.32</v>
      </c>
      <c r="C71" s="113">
        <v>205.33800000000002</v>
      </c>
      <c r="D71" s="113">
        <v>229.215</v>
      </c>
      <c r="E71" s="113" t="s">
        <v>98</v>
      </c>
      <c r="F71" s="113">
        <v>422</v>
      </c>
      <c r="G71" s="113" t="s">
        <v>99</v>
      </c>
      <c r="H71" s="113">
        <v>325.47000000000003</v>
      </c>
      <c r="I71" s="113">
        <v>238.67000000000002</v>
      </c>
      <c r="J71" s="113">
        <v>300</v>
      </c>
      <c r="K71" s="113">
        <v>256.67</v>
      </c>
      <c r="L71" s="113">
        <v>262.89999999999998</v>
      </c>
      <c r="M71" s="113">
        <v>274</v>
      </c>
      <c r="N71" s="113">
        <v>245.81</v>
      </c>
      <c r="O71" s="113" t="s">
        <v>98</v>
      </c>
      <c r="P71" s="113" t="s">
        <v>98</v>
      </c>
      <c r="Q71" s="113">
        <v>237.82550000000001</v>
      </c>
      <c r="R71" s="113">
        <v>283.33</v>
      </c>
      <c r="S71" s="113" t="s">
        <v>99</v>
      </c>
      <c r="T71" s="113">
        <v>341.76</v>
      </c>
      <c r="U71" s="113">
        <v>165.5754</v>
      </c>
      <c r="V71" s="113">
        <v>242.5</v>
      </c>
      <c r="W71" s="113">
        <v>219.28310000000002</v>
      </c>
      <c r="X71" s="195">
        <v>305.92</v>
      </c>
      <c r="Y71" s="113">
        <v>230.14000000000001</v>
      </c>
      <c r="Z71" s="113">
        <v>338.02</v>
      </c>
      <c r="AA71" s="113">
        <v>312.27320000000003</v>
      </c>
      <c r="AB71" s="113">
        <v>256.96815226000001</v>
      </c>
      <c r="AC71" s="180">
        <f t="shared" si="0"/>
        <v>422</v>
      </c>
      <c r="AD71" s="183">
        <f t="shared" si="1"/>
        <v>165.5754</v>
      </c>
    </row>
    <row r="72" spans="1:30" x14ac:dyDescent="0.35">
      <c r="A72" s="178">
        <v>4</v>
      </c>
      <c r="B72" s="141">
        <v>224.95000000000002</v>
      </c>
      <c r="C72" s="113">
        <v>201.55950000000001</v>
      </c>
      <c r="D72" s="113">
        <v>233.91980000000001</v>
      </c>
      <c r="E72" s="113" t="s">
        <v>98</v>
      </c>
      <c r="F72" s="113">
        <v>422</v>
      </c>
      <c r="G72" s="113" t="s">
        <v>98</v>
      </c>
      <c r="H72" s="113">
        <v>318.24</v>
      </c>
      <c r="I72" s="113">
        <v>237.85</v>
      </c>
      <c r="J72" s="113">
        <v>300</v>
      </c>
      <c r="K72" s="113">
        <v>256.81</v>
      </c>
      <c r="L72" s="113">
        <v>259.66000000000003</v>
      </c>
      <c r="M72" s="113">
        <v>273</v>
      </c>
      <c r="N72" s="113">
        <v>245.81</v>
      </c>
      <c r="O72" s="113" t="s">
        <v>98</v>
      </c>
      <c r="P72" s="113" t="s">
        <v>98</v>
      </c>
      <c r="Q72" s="113">
        <v>236.5847</v>
      </c>
      <c r="R72" s="113">
        <v>283.33</v>
      </c>
      <c r="S72" s="113" t="s">
        <v>99</v>
      </c>
      <c r="T72" s="113">
        <v>342.62</v>
      </c>
      <c r="U72" s="113">
        <v>171.86500000000001</v>
      </c>
      <c r="V72" s="113">
        <v>242.5</v>
      </c>
      <c r="W72" s="113">
        <v>217.05120000000002</v>
      </c>
      <c r="X72" s="195">
        <v>301.97000000000003</v>
      </c>
      <c r="Y72" s="113">
        <v>239.02</v>
      </c>
      <c r="Z72" s="113">
        <v>342.62</v>
      </c>
      <c r="AA72" s="113">
        <v>310.56040000000002</v>
      </c>
      <c r="AB72" s="113">
        <v>258.23650959999998</v>
      </c>
      <c r="AC72" s="180">
        <f t="shared" si="0"/>
        <v>422</v>
      </c>
      <c r="AD72" s="183">
        <f t="shared" si="1"/>
        <v>171.86500000000001</v>
      </c>
    </row>
    <row r="73" spans="1:30" x14ac:dyDescent="0.35">
      <c r="A73" s="178">
        <v>5</v>
      </c>
      <c r="B73" s="141">
        <v>226.62</v>
      </c>
      <c r="C73" s="113">
        <v>200.9255</v>
      </c>
      <c r="D73" s="113">
        <v>234.02120000000002</v>
      </c>
      <c r="E73" s="113" t="s">
        <v>98</v>
      </c>
      <c r="F73" s="113">
        <v>422</v>
      </c>
      <c r="G73" s="113" t="s">
        <v>99</v>
      </c>
      <c r="H73" s="113">
        <v>322.54000000000002</v>
      </c>
      <c r="I73" s="113">
        <v>228.8</v>
      </c>
      <c r="J73" s="113">
        <v>300</v>
      </c>
      <c r="K73" s="113">
        <v>253.86</v>
      </c>
      <c r="L73" s="113">
        <v>262.42</v>
      </c>
      <c r="M73" s="113">
        <v>272</v>
      </c>
      <c r="N73" s="113">
        <v>245.81</v>
      </c>
      <c r="O73" s="113" t="s">
        <v>98</v>
      </c>
      <c r="P73" s="113" t="s">
        <v>98</v>
      </c>
      <c r="Q73" s="113">
        <v>232.8887</v>
      </c>
      <c r="R73" s="113">
        <v>290</v>
      </c>
      <c r="S73" s="113" t="s">
        <v>99</v>
      </c>
      <c r="T73" s="113">
        <v>352.69</v>
      </c>
      <c r="U73" s="113">
        <v>173.3784</v>
      </c>
      <c r="V73" s="113">
        <v>242.5</v>
      </c>
      <c r="W73" s="113">
        <v>211.04640000000001</v>
      </c>
      <c r="X73" s="195">
        <v>257.83</v>
      </c>
      <c r="Y73" s="113">
        <v>224.46</v>
      </c>
      <c r="Z73" s="113">
        <v>335.16</v>
      </c>
      <c r="AA73" s="113">
        <v>303.84309999999999</v>
      </c>
      <c r="AB73" s="113">
        <v>256.10253669000008</v>
      </c>
      <c r="AC73" s="180">
        <f t="shared" si="0"/>
        <v>422</v>
      </c>
      <c r="AD73" s="183">
        <f t="shared" si="1"/>
        <v>173.3784</v>
      </c>
    </row>
    <row r="74" spans="1:30" x14ac:dyDescent="0.35">
      <c r="A74" s="178">
        <v>6</v>
      </c>
      <c r="B74" s="141">
        <v>228.31</v>
      </c>
      <c r="C74" s="113">
        <v>197.66850000000002</v>
      </c>
      <c r="D74" s="113">
        <v>228.15210000000002</v>
      </c>
      <c r="E74" s="113" t="s">
        <v>98</v>
      </c>
      <c r="F74" s="113">
        <v>422</v>
      </c>
      <c r="G74" s="113" t="s">
        <v>99</v>
      </c>
      <c r="H74" s="113">
        <v>317.40000000000003</v>
      </c>
      <c r="I74" s="113">
        <v>221.49</v>
      </c>
      <c r="J74" s="113">
        <v>300</v>
      </c>
      <c r="K74" s="113">
        <v>252.71</v>
      </c>
      <c r="L74" s="113">
        <v>262.97000000000003</v>
      </c>
      <c r="M74" s="113">
        <v>268</v>
      </c>
      <c r="N74" s="113">
        <v>245.81</v>
      </c>
      <c r="O74" s="113" t="s">
        <v>98</v>
      </c>
      <c r="P74" s="113" t="s">
        <v>98</v>
      </c>
      <c r="Q74" s="113">
        <v>230.27590000000001</v>
      </c>
      <c r="R74" s="113">
        <v>290</v>
      </c>
      <c r="S74" s="113" t="s">
        <v>99</v>
      </c>
      <c r="T74" s="113">
        <v>342.67</v>
      </c>
      <c r="U74" s="113">
        <v>184.1413</v>
      </c>
      <c r="V74" s="113">
        <v>242.5</v>
      </c>
      <c r="W74" s="113">
        <v>207.49640000000002</v>
      </c>
      <c r="X74" s="195">
        <v>299.57</v>
      </c>
      <c r="Y74" s="113">
        <v>242.98000000000002</v>
      </c>
      <c r="Z74" s="113">
        <v>335.12</v>
      </c>
      <c r="AA74" s="113">
        <v>338.98430000000002</v>
      </c>
      <c r="AB74" s="113">
        <v>257.39068601999998</v>
      </c>
      <c r="AC74" s="180">
        <f t="shared" si="0"/>
        <v>422</v>
      </c>
      <c r="AD74" s="183">
        <f t="shared" si="1"/>
        <v>184.1413</v>
      </c>
    </row>
    <row r="75" spans="1:30" x14ac:dyDescent="0.35">
      <c r="A75" s="178">
        <v>7</v>
      </c>
      <c r="B75" s="141">
        <v>229.54</v>
      </c>
      <c r="C75" s="113">
        <v>190.00410000000002</v>
      </c>
      <c r="D75" s="113">
        <v>229.52530000000002</v>
      </c>
      <c r="E75" s="113" t="s">
        <v>98</v>
      </c>
      <c r="F75" s="113">
        <v>422</v>
      </c>
      <c r="G75" s="113" t="s">
        <v>99</v>
      </c>
      <c r="H75" s="113">
        <v>318.20999999999998</v>
      </c>
      <c r="I75" s="113">
        <v>221.49</v>
      </c>
      <c r="J75" s="113">
        <v>300</v>
      </c>
      <c r="K75" s="113">
        <v>253.62</v>
      </c>
      <c r="L75" s="113">
        <v>261.12</v>
      </c>
      <c r="M75" s="113">
        <v>266</v>
      </c>
      <c r="N75" s="113">
        <v>245.81</v>
      </c>
      <c r="O75" s="113" t="s">
        <v>98</v>
      </c>
      <c r="P75" s="113" t="s">
        <v>98</v>
      </c>
      <c r="Q75" s="113">
        <v>231.89020000000002</v>
      </c>
      <c r="R75" s="113">
        <v>290</v>
      </c>
      <c r="S75" s="113" t="s">
        <v>99</v>
      </c>
      <c r="T75" s="113">
        <v>346.76</v>
      </c>
      <c r="U75" s="113">
        <v>191.32810000000001</v>
      </c>
      <c r="V75" s="113">
        <v>242.5</v>
      </c>
      <c r="W75" s="113">
        <v>210.02090000000001</v>
      </c>
      <c r="X75" s="195">
        <v>301.25</v>
      </c>
      <c r="Y75" s="113">
        <v>228.35</v>
      </c>
      <c r="Z75" s="113">
        <v>334.99</v>
      </c>
      <c r="AA75" s="113">
        <v>329.47149999999999</v>
      </c>
      <c r="AB75" s="113">
        <v>259.07811680000009</v>
      </c>
      <c r="AC75" s="180">
        <f t="shared" si="0"/>
        <v>422</v>
      </c>
      <c r="AD75" s="183">
        <f t="shared" si="1"/>
        <v>190.00410000000002</v>
      </c>
    </row>
    <row r="76" spans="1:30" x14ac:dyDescent="0.35">
      <c r="A76" s="178">
        <v>8</v>
      </c>
      <c r="B76" s="141">
        <v>230.53</v>
      </c>
      <c r="C76" s="113">
        <v>198.1644</v>
      </c>
      <c r="D76" s="113">
        <v>226.1242</v>
      </c>
      <c r="E76" s="113" t="s">
        <v>98</v>
      </c>
      <c r="F76" s="113">
        <v>422</v>
      </c>
      <c r="G76" s="113" t="s">
        <v>99</v>
      </c>
      <c r="H76" s="113">
        <v>318.14</v>
      </c>
      <c r="I76" s="113">
        <v>221.49</v>
      </c>
      <c r="J76" s="113">
        <v>300</v>
      </c>
      <c r="K76" s="113">
        <v>257.24</v>
      </c>
      <c r="L76" s="113">
        <v>262.20999999999998</v>
      </c>
      <c r="M76" s="113">
        <v>267</v>
      </c>
      <c r="N76" s="113">
        <v>245.81</v>
      </c>
      <c r="O76" s="113" t="s">
        <v>98</v>
      </c>
      <c r="P76" s="113" t="s">
        <v>98</v>
      </c>
      <c r="Q76" s="113">
        <v>230.07140000000001</v>
      </c>
      <c r="R76" s="113">
        <v>290</v>
      </c>
      <c r="S76" s="113" t="s">
        <v>99</v>
      </c>
      <c r="T76" s="113">
        <v>334.45</v>
      </c>
      <c r="U76" s="113">
        <v>186.63380000000001</v>
      </c>
      <c r="V76" s="113">
        <v>235</v>
      </c>
      <c r="W76" s="113">
        <v>213.99810000000002</v>
      </c>
      <c r="X76" s="195">
        <v>302.13</v>
      </c>
      <c r="Y76" s="113">
        <v>249.56</v>
      </c>
      <c r="Z76" s="113">
        <v>337.51</v>
      </c>
      <c r="AA76" s="113">
        <v>334.23670000000004</v>
      </c>
      <c r="AB76" s="113">
        <v>257.57073769000004</v>
      </c>
      <c r="AC76" s="180">
        <f t="shared" si="0"/>
        <v>422</v>
      </c>
      <c r="AD76" s="183">
        <f t="shared" si="1"/>
        <v>186.63380000000001</v>
      </c>
    </row>
    <row r="77" spans="1:30" x14ac:dyDescent="0.35">
      <c r="A77" s="178">
        <v>9</v>
      </c>
      <c r="B77" s="141">
        <v>233.85</v>
      </c>
      <c r="C77" s="113">
        <v>197.2697</v>
      </c>
      <c r="D77" s="113">
        <v>229.6148</v>
      </c>
      <c r="E77" s="113" t="s">
        <v>98</v>
      </c>
      <c r="F77" s="113">
        <v>422</v>
      </c>
      <c r="G77" s="113" t="s">
        <v>99</v>
      </c>
      <c r="H77" s="113">
        <v>319.20999999999998</v>
      </c>
      <c r="I77" s="113">
        <v>219.17000000000002</v>
      </c>
      <c r="J77" s="113">
        <v>300</v>
      </c>
      <c r="K77" s="113">
        <v>256.13</v>
      </c>
      <c r="L77" s="113">
        <v>261.87</v>
      </c>
      <c r="M77" s="113">
        <v>273</v>
      </c>
      <c r="N77" s="113">
        <v>245.81</v>
      </c>
      <c r="O77" s="113" t="s">
        <v>98</v>
      </c>
      <c r="P77" s="113" t="s">
        <v>98</v>
      </c>
      <c r="Q77" s="113">
        <v>230.4186</v>
      </c>
      <c r="R77" s="113">
        <v>290</v>
      </c>
      <c r="S77" s="113" t="s">
        <v>99</v>
      </c>
      <c r="T77" s="113">
        <v>338.56</v>
      </c>
      <c r="U77" s="113">
        <v>192.2433</v>
      </c>
      <c r="V77" s="113">
        <v>235</v>
      </c>
      <c r="W77" s="113">
        <v>212.37440000000001</v>
      </c>
      <c r="X77" s="195">
        <v>298.07</v>
      </c>
      <c r="Y77" s="113">
        <v>224.12</v>
      </c>
      <c r="Z77" s="113">
        <v>338.2</v>
      </c>
      <c r="AA77" s="113">
        <v>311.20410000000004</v>
      </c>
      <c r="AB77" s="113">
        <v>259.08352027000001</v>
      </c>
      <c r="AC77" s="180">
        <f t="shared" si="0"/>
        <v>422</v>
      </c>
      <c r="AD77" s="183">
        <f t="shared" si="1"/>
        <v>192.2433</v>
      </c>
    </row>
    <row r="78" spans="1:30" x14ac:dyDescent="0.35">
      <c r="A78" s="178">
        <v>10</v>
      </c>
      <c r="B78" s="141">
        <v>234.93</v>
      </c>
      <c r="C78" s="113">
        <v>200.66980000000001</v>
      </c>
      <c r="D78" s="113">
        <v>231.9965</v>
      </c>
      <c r="E78" s="113" t="s">
        <v>98</v>
      </c>
      <c r="F78" s="113">
        <v>422</v>
      </c>
      <c r="G78" s="113" t="s">
        <v>98</v>
      </c>
      <c r="H78" s="113">
        <v>320.20999999999998</v>
      </c>
      <c r="I78" s="113">
        <v>214.52</v>
      </c>
      <c r="J78" s="113">
        <v>300</v>
      </c>
      <c r="K78" s="113">
        <v>251.19</v>
      </c>
      <c r="L78" s="113">
        <v>261.12</v>
      </c>
      <c r="M78" s="113">
        <v>272</v>
      </c>
      <c r="N78" s="113">
        <v>245.81</v>
      </c>
      <c r="O78" s="113" t="s">
        <v>98</v>
      </c>
      <c r="P78" s="113" t="s">
        <v>98</v>
      </c>
      <c r="Q78" s="113">
        <v>225.03890000000001</v>
      </c>
      <c r="R78" s="113">
        <v>280</v>
      </c>
      <c r="S78" s="113" t="s">
        <v>99</v>
      </c>
      <c r="T78" s="113">
        <v>338.92</v>
      </c>
      <c r="U78" s="113">
        <v>193.27600000000001</v>
      </c>
      <c r="V78" s="113">
        <v>235</v>
      </c>
      <c r="W78" s="113">
        <v>212.61960000000002</v>
      </c>
      <c r="X78" s="195">
        <v>304.62</v>
      </c>
      <c r="Y78" s="113">
        <v>263.43</v>
      </c>
      <c r="Z78" s="113">
        <v>306.3</v>
      </c>
      <c r="AA78" s="113">
        <v>307.66130000000004</v>
      </c>
      <c r="AB78" s="113">
        <v>258.59853552000004</v>
      </c>
      <c r="AC78" s="180">
        <f t="shared" si="0"/>
        <v>422</v>
      </c>
      <c r="AD78" s="183">
        <f t="shared" si="1"/>
        <v>193.27600000000001</v>
      </c>
    </row>
    <row r="79" spans="1:30" x14ac:dyDescent="0.35">
      <c r="A79" s="178">
        <v>11</v>
      </c>
      <c r="B79" s="141">
        <v>234.81</v>
      </c>
      <c r="C79" s="113">
        <v>213.78980000000001</v>
      </c>
      <c r="D79" s="113">
        <v>234.11110000000002</v>
      </c>
      <c r="E79" s="113" t="s">
        <v>98</v>
      </c>
      <c r="F79" s="113">
        <v>422</v>
      </c>
      <c r="G79" s="113" t="s">
        <v>98</v>
      </c>
      <c r="H79" s="113">
        <v>320.5</v>
      </c>
      <c r="I79" s="113">
        <v>213.88</v>
      </c>
      <c r="J79" s="113">
        <v>300</v>
      </c>
      <c r="K79" s="113">
        <v>255.63</v>
      </c>
      <c r="L79" s="113" t="s">
        <v>98</v>
      </c>
      <c r="M79" s="113">
        <v>272</v>
      </c>
      <c r="N79" s="113">
        <v>245.81</v>
      </c>
      <c r="O79" s="113" t="s">
        <v>98</v>
      </c>
      <c r="P79" s="113" t="s">
        <v>98</v>
      </c>
      <c r="Q79" s="113">
        <v>226.88630000000001</v>
      </c>
      <c r="R79" s="113">
        <v>280</v>
      </c>
      <c r="S79" s="113" t="s">
        <v>99</v>
      </c>
      <c r="T79" s="113">
        <v>339.86</v>
      </c>
      <c r="U79" s="113">
        <v>189.49460000000002</v>
      </c>
      <c r="V79" s="113">
        <v>235</v>
      </c>
      <c r="W79" s="113">
        <v>213.52600000000001</v>
      </c>
      <c r="X79" s="195">
        <v>297.35000000000002</v>
      </c>
      <c r="Y79" s="113">
        <v>232.96</v>
      </c>
      <c r="Z79" s="113">
        <v>306.12</v>
      </c>
      <c r="AA79" s="113">
        <v>317.55010000000004</v>
      </c>
      <c r="AB79" s="113">
        <v>263.65243557083022</v>
      </c>
      <c r="AC79" s="180">
        <f t="shared" si="0"/>
        <v>422</v>
      </c>
      <c r="AD79" s="183">
        <f t="shared" si="1"/>
        <v>189.49460000000002</v>
      </c>
    </row>
    <row r="80" spans="1:30" x14ac:dyDescent="0.35">
      <c r="A80" s="178">
        <v>12</v>
      </c>
      <c r="B80" s="141">
        <v>234.71</v>
      </c>
      <c r="C80" s="113">
        <v>218.4477</v>
      </c>
      <c r="D80" s="113">
        <v>226.26510000000002</v>
      </c>
      <c r="E80" s="113" t="s">
        <v>98</v>
      </c>
      <c r="F80" s="113">
        <v>424</v>
      </c>
      <c r="G80" s="113" t="s">
        <v>98</v>
      </c>
      <c r="H80" s="113">
        <v>321.11</v>
      </c>
      <c r="I80" s="113">
        <v>214.27</v>
      </c>
      <c r="J80" s="113">
        <v>300</v>
      </c>
      <c r="K80" s="113">
        <v>257.75</v>
      </c>
      <c r="L80" s="113" t="s">
        <v>98</v>
      </c>
      <c r="M80" s="113">
        <v>272</v>
      </c>
      <c r="N80" s="113">
        <v>245.81</v>
      </c>
      <c r="O80" s="113" t="s">
        <v>98</v>
      </c>
      <c r="P80" s="113">
        <v>221.15</v>
      </c>
      <c r="Q80" s="113">
        <v>230.08680000000001</v>
      </c>
      <c r="R80" s="113">
        <v>280</v>
      </c>
      <c r="S80" s="113" t="s">
        <v>99</v>
      </c>
      <c r="T80" s="113">
        <v>342.51</v>
      </c>
      <c r="U80" s="113">
        <v>195.10320000000002</v>
      </c>
      <c r="V80" s="113">
        <v>235</v>
      </c>
      <c r="W80" s="113">
        <v>206.84990000000002</v>
      </c>
      <c r="X80" s="195">
        <v>289.25</v>
      </c>
      <c r="Y80" s="113">
        <v>231.02</v>
      </c>
      <c r="Z80" s="113">
        <v>304.61</v>
      </c>
      <c r="AA80" s="113">
        <v>305.95</v>
      </c>
      <c r="AB80" s="113">
        <v>264.72854987649026</v>
      </c>
      <c r="AC80" s="180">
        <f t="shared" si="0"/>
        <v>424</v>
      </c>
      <c r="AD80" s="183">
        <f t="shared" si="1"/>
        <v>195.10320000000002</v>
      </c>
    </row>
    <row r="81" spans="1:30" x14ac:dyDescent="0.35">
      <c r="A81" s="178">
        <v>13</v>
      </c>
      <c r="B81" s="141">
        <v>237.12</v>
      </c>
      <c r="C81" s="113">
        <v>218.31480000000002</v>
      </c>
      <c r="D81" s="113">
        <v>232.92070000000001</v>
      </c>
      <c r="E81" s="113" t="s">
        <v>98</v>
      </c>
      <c r="F81" s="113">
        <v>424</v>
      </c>
      <c r="G81" s="113" t="s">
        <v>98</v>
      </c>
      <c r="H81" s="113">
        <v>321.67</v>
      </c>
      <c r="I81" s="113">
        <v>214.95000000000002</v>
      </c>
      <c r="J81" s="113">
        <v>300</v>
      </c>
      <c r="K81" s="113">
        <v>254.48000000000002</v>
      </c>
      <c r="L81" s="113" t="s">
        <v>98</v>
      </c>
      <c r="M81" s="113">
        <v>273</v>
      </c>
      <c r="N81" s="113">
        <v>245.81</v>
      </c>
      <c r="O81" s="113" t="s">
        <v>98</v>
      </c>
      <c r="P81" s="113">
        <v>229.86</v>
      </c>
      <c r="Q81" s="113">
        <v>230.47590000000002</v>
      </c>
      <c r="R81" s="113">
        <v>280</v>
      </c>
      <c r="S81" s="113" t="s">
        <v>99</v>
      </c>
      <c r="T81" s="113">
        <v>343.52</v>
      </c>
      <c r="U81" s="113">
        <v>196.6232</v>
      </c>
      <c r="V81" s="113">
        <v>235</v>
      </c>
      <c r="W81" s="113">
        <v>207.5744</v>
      </c>
      <c r="X81" s="195">
        <v>268.70999999999998</v>
      </c>
      <c r="Y81" s="113">
        <v>226.36</v>
      </c>
      <c r="Z81" s="113">
        <v>304.55</v>
      </c>
      <c r="AA81" s="113">
        <v>324.25510000000003</v>
      </c>
      <c r="AB81" s="113">
        <v>265.94156228117293</v>
      </c>
      <c r="AC81" s="180">
        <f t="shared" si="0"/>
        <v>424</v>
      </c>
      <c r="AD81" s="183">
        <f t="shared" si="1"/>
        <v>196.6232</v>
      </c>
    </row>
    <row r="82" spans="1:30" x14ac:dyDescent="0.35">
      <c r="A82" s="178">
        <v>14</v>
      </c>
      <c r="B82" s="141">
        <v>236.18</v>
      </c>
      <c r="C82" s="113">
        <v>236.18</v>
      </c>
      <c r="D82" s="113">
        <v>426.79</v>
      </c>
      <c r="E82" s="113" t="s">
        <v>98</v>
      </c>
      <c r="F82" s="113" t="s">
        <v>98</v>
      </c>
      <c r="G82" s="113">
        <v>424</v>
      </c>
      <c r="H82" s="113" t="s">
        <v>98</v>
      </c>
      <c r="I82" s="113">
        <v>319.83</v>
      </c>
      <c r="J82" s="113">
        <v>214.75</v>
      </c>
      <c r="K82" s="113">
        <v>300</v>
      </c>
      <c r="L82" s="113">
        <v>252.27</v>
      </c>
      <c r="M82" s="113" t="s">
        <v>98</v>
      </c>
      <c r="N82" s="113">
        <v>274</v>
      </c>
      <c r="O82" s="113">
        <v>245.81</v>
      </c>
      <c r="P82" s="113" t="s">
        <v>98</v>
      </c>
      <c r="Q82" s="113" t="s">
        <v>99</v>
      </c>
      <c r="R82" s="113"/>
      <c r="S82" s="113">
        <v>283.33</v>
      </c>
      <c r="T82" s="113" t="s">
        <v>99</v>
      </c>
      <c r="U82" s="113">
        <v>338.33</v>
      </c>
      <c r="V82" s="113"/>
      <c r="W82" s="113">
        <v>235</v>
      </c>
      <c r="X82" s="195"/>
      <c r="Y82" s="113">
        <v>299.54000000000002</v>
      </c>
      <c r="Z82" s="113">
        <v>243.86</v>
      </c>
      <c r="AA82" s="113">
        <v>306.75</v>
      </c>
      <c r="AB82" s="113">
        <v>266.88114059714326</v>
      </c>
      <c r="AC82" s="180">
        <f t="shared" si="0"/>
        <v>426.79</v>
      </c>
      <c r="AD82" s="183">
        <f t="shared" si="1"/>
        <v>214.75</v>
      </c>
    </row>
    <row r="83" spans="1:30" x14ac:dyDescent="0.35">
      <c r="A83" s="178">
        <v>15</v>
      </c>
      <c r="B83" s="141">
        <v>237.35</v>
      </c>
      <c r="C83" s="113">
        <v>213.93290000000002</v>
      </c>
      <c r="D83" s="113">
        <v>234.38050000000001</v>
      </c>
      <c r="E83" s="113" t="s">
        <v>98</v>
      </c>
      <c r="F83" s="113">
        <v>424</v>
      </c>
      <c r="G83" s="113" t="s">
        <v>98</v>
      </c>
      <c r="H83" s="113">
        <v>321.29000000000002</v>
      </c>
      <c r="I83" s="113">
        <v>215.72</v>
      </c>
      <c r="J83" s="113">
        <v>300</v>
      </c>
      <c r="K83" s="113">
        <v>254.08</v>
      </c>
      <c r="L83" s="113" t="s">
        <v>98</v>
      </c>
      <c r="M83" s="113">
        <v>277</v>
      </c>
      <c r="N83" s="113">
        <v>245.81</v>
      </c>
      <c r="O83" s="113" t="s">
        <v>98</v>
      </c>
      <c r="P83" s="113" t="s">
        <v>98</v>
      </c>
      <c r="Q83" s="113">
        <v>232.45000000000002</v>
      </c>
      <c r="R83" s="113">
        <v>283.33</v>
      </c>
      <c r="S83" s="113" t="s">
        <v>99</v>
      </c>
      <c r="T83" s="113">
        <v>335.72</v>
      </c>
      <c r="U83" s="113">
        <v>184.5487</v>
      </c>
      <c r="V83" s="113">
        <v>235</v>
      </c>
      <c r="W83" s="113">
        <v>210.76850000000002</v>
      </c>
      <c r="X83" s="195">
        <v>295.76</v>
      </c>
      <c r="Y83" s="113">
        <v>223.04</v>
      </c>
      <c r="Z83" s="113">
        <v>305.64</v>
      </c>
      <c r="AA83" s="113">
        <v>338.20670000000001</v>
      </c>
      <c r="AB83" s="113">
        <v>264.46933867468584</v>
      </c>
      <c r="AC83" s="180">
        <f t="shared" si="0"/>
        <v>424</v>
      </c>
      <c r="AD83" s="183">
        <f t="shared" si="1"/>
        <v>184.5487</v>
      </c>
    </row>
    <row r="84" spans="1:30" x14ac:dyDescent="0.35">
      <c r="A84" s="178">
        <v>16</v>
      </c>
      <c r="B84" s="141">
        <v>236.64000000000001</v>
      </c>
      <c r="C84" s="113">
        <v>214.54140000000001</v>
      </c>
      <c r="D84" s="113">
        <v>229.91840000000002</v>
      </c>
      <c r="E84" s="113" t="s">
        <v>98</v>
      </c>
      <c r="F84" s="113">
        <v>425</v>
      </c>
      <c r="G84" s="113" t="s">
        <v>98</v>
      </c>
      <c r="H84" s="113">
        <v>322.05</v>
      </c>
      <c r="I84" s="113">
        <v>217.37</v>
      </c>
      <c r="J84" s="113">
        <v>300</v>
      </c>
      <c r="K84" s="113">
        <v>255.56</v>
      </c>
      <c r="L84" s="113" t="s">
        <v>98</v>
      </c>
      <c r="M84" s="113">
        <v>281</v>
      </c>
      <c r="N84" s="113">
        <v>245.81</v>
      </c>
      <c r="O84" s="113" t="s">
        <v>98</v>
      </c>
      <c r="P84" s="113" t="s">
        <v>98</v>
      </c>
      <c r="Q84" s="113">
        <v>227.69900000000001</v>
      </c>
      <c r="R84" s="113">
        <v>283.33</v>
      </c>
      <c r="S84" s="113" t="s">
        <v>99</v>
      </c>
      <c r="T84" s="113">
        <v>333.52</v>
      </c>
      <c r="U84" s="113" t="s">
        <v>99</v>
      </c>
      <c r="V84" s="113">
        <v>235</v>
      </c>
      <c r="W84" s="113">
        <v>209.9556</v>
      </c>
      <c r="X84" s="195">
        <v>299.34000000000003</v>
      </c>
      <c r="Y84" s="113">
        <v>223.92000000000002</v>
      </c>
      <c r="Z84" s="113">
        <v>306.18</v>
      </c>
      <c r="AA84" s="113">
        <v>314.79900000000004</v>
      </c>
      <c r="AB84" s="113">
        <v>263.91991345720118</v>
      </c>
      <c r="AC84" s="180">
        <f t="shared" si="0"/>
        <v>425</v>
      </c>
      <c r="AD84" s="183">
        <f t="shared" si="1"/>
        <v>209.9556</v>
      </c>
    </row>
    <row r="85" spans="1:30" x14ac:dyDescent="0.35">
      <c r="A85" s="178">
        <v>17</v>
      </c>
      <c r="B85" s="141">
        <v>236.06</v>
      </c>
      <c r="C85" s="113">
        <v>212.43480000000002</v>
      </c>
      <c r="D85" s="113">
        <v>229.572</v>
      </c>
      <c r="E85" s="113" t="s">
        <v>98</v>
      </c>
      <c r="F85" s="113">
        <v>425</v>
      </c>
      <c r="G85" s="113" t="s">
        <v>99</v>
      </c>
      <c r="H85" s="113">
        <v>322.98</v>
      </c>
      <c r="I85" s="113">
        <v>217.77</v>
      </c>
      <c r="J85" s="113">
        <v>300</v>
      </c>
      <c r="K85" s="113">
        <v>250.32</v>
      </c>
      <c r="L85" s="113" t="s">
        <v>98</v>
      </c>
      <c r="M85" s="113">
        <v>298</v>
      </c>
      <c r="N85" s="113">
        <v>245.81</v>
      </c>
      <c r="O85" s="113" t="s">
        <v>98</v>
      </c>
      <c r="P85" s="113" t="s">
        <v>98</v>
      </c>
      <c r="Q85" s="113">
        <v>230.96080000000001</v>
      </c>
      <c r="R85" s="113">
        <v>283.33</v>
      </c>
      <c r="S85" s="113" t="s">
        <v>99</v>
      </c>
      <c r="T85" s="113">
        <v>343.13</v>
      </c>
      <c r="U85" s="113">
        <v>194.09060000000002</v>
      </c>
      <c r="V85" s="113">
        <v>235</v>
      </c>
      <c r="W85" s="113">
        <v>210.80360000000002</v>
      </c>
      <c r="X85" s="195">
        <v>292.78000000000003</v>
      </c>
      <c r="Y85" s="113">
        <v>222.6</v>
      </c>
      <c r="Z85" s="113">
        <v>305.77</v>
      </c>
      <c r="AA85" s="113">
        <v>294.11189999999999</v>
      </c>
      <c r="AB85" s="113">
        <v>268.31365557942223</v>
      </c>
      <c r="AC85" s="180">
        <f t="shared" si="0"/>
        <v>425</v>
      </c>
      <c r="AD85" s="183">
        <f t="shared" si="1"/>
        <v>194.09060000000002</v>
      </c>
    </row>
    <row r="86" spans="1:30" x14ac:dyDescent="0.35">
      <c r="A86" s="178">
        <v>18</v>
      </c>
      <c r="B86" s="141">
        <v>235.27</v>
      </c>
      <c r="C86" s="113">
        <v>208.83530000000002</v>
      </c>
      <c r="D86" s="113">
        <v>232.60680000000002</v>
      </c>
      <c r="E86" s="113" t="s">
        <v>98</v>
      </c>
      <c r="F86" s="113">
        <v>425</v>
      </c>
      <c r="G86" s="113" t="s">
        <v>98</v>
      </c>
      <c r="H86" s="113">
        <v>322.12</v>
      </c>
      <c r="I86" s="113">
        <v>216.98000000000002</v>
      </c>
      <c r="J86" s="113">
        <v>300</v>
      </c>
      <c r="K86" s="113">
        <v>247.96</v>
      </c>
      <c r="L86" s="113" t="s">
        <v>98</v>
      </c>
      <c r="M86" s="113">
        <v>289</v>
      </c>
      <c r="N86" s="113">
        <v>245.81</v>
      </c>
      <c r="O86" s="113" t="s">
        <v>98</v>
      </c>
      <c r="P86" s="113" t="s">
        <v>98</v>
      </c>
      <c r="Q86" s="113">
        <v>234.2448</v>
      </c>
      <c r="R86" s="113">
        <v>283.33</v>
      </c>
      <c r="S86" s="113" t="s">
        <v>99</v>
      </c>
      <c r="T86" s="113">
        <v>334.57</v>
      </c>
      <c r="U86" s="113">
        <v>193.9238</v>
      </c>
      <c r="V86" s="113">
        <v>230</v>
      </c>
      <c r="W86" s="113">
        <v>212.42000000000002</v>
      </c>
      <c r="X86" s="195">
        <v>285.52</v>
      </c>
      <c r="Y86" s="113">
        <v>231.71</v>
      </c>
      <c r="Z86" s="113" t="s">
        <v>98</v>
      </c>
      <c r="AA86" s="113">
        <v>321.61869999999999</v>
      </c>
      <c r="AB86" s="113">
        <v>267.68418564064012</v>
      </c>
      <c r="AC86" s="180">
        <f t="shared" si="0"/>
        <v>425</v>
      </c>
      <c r="AD86" s="183">
        <f t="shared" si="1"/>
        <v>193.9238</v>
      </c>
    </row>
    <row r="87" spans="1:30" x14ac:dyDescent="0.35">
      <c r="A87" s="178">
        <v>19</v>
      </c>
      <c r="B87" s="141">
        <v>235.45000000000002</v>
      </c>
      <c r="C87" s="113">
        <v>210.07260000000002</v>
      </c>
      <c r="D87" s="113">
        <v>236.88930000000002</v>
      </c>
      <c r="E87" s="113" t="s">
        <v>98</v>
      </c>
      <c r="F87" s="113">
        <v>424</v>
      </c>
      <c r="G87" s="113" t="s">
        <v>98</v>
      </c>
      <c r="H87" s="113">
        <v>322.41000000000003</v>
      </c>
      <c r="I87" s="113">
        <v>219.51</v>
      </c>
      <c r="J87" s="113">
        <v>300</v>
      </c>
      <c r="K87" s="113">
        <v>257.39</v>
      </c>
      <c r="L87" s="113" t="s">
        <v>98</v>
      </c>
      <c r="M87" s="113">
        <v>299</v>
      </c>
      <c r="N87" s="113">
        <v>245.81</v>
      </c>
      <c r="O87" s="113" t="s">
        <v>98</v>
      </c>
      <c r="P87" s="113" t="s">
        <v>98</v>
      </c>
      <c r="Q87" s="113">
        <v>231.7809</v>
      </c>
      <c r="R87" s="113">
        <v>283.33</v>
      </c>
      <c r="S87" s="113" t="s">
        <v>99</v>
      </c>
      <c r="T87" s="113">
        <v>331.06</v>
      </c>
      <c r="U87" s="113" t="s">
        <v>99</v>
      </c>
      <c r="V87" s="113">
        <v>230</v>
      </c>
      <c r="W87" s="113">
        <v>210.2159</v>
      </c>
      <c r="X87" s="195">
        <v>295.12</v>
      </c>
      <c r="Y87" s="113">
        <v>221.20000000000002</v>
      </c>
      <c r="Z87" s="113" t="s">
        <v>98</v>
      </c>
      <c r="AA87" s="113">
        <v>343.86950000000002</v>
      </c>
      <c r="AB87" s="113">
        <v>269.11548555472029</v>
      </c>
      <c r="AC87" s="180">
        <f t="shared" si="0"/>
        <v>424</v>
      </c>
      <c r="AD87" s="183">
        <f t="shared" si="1"/>
        <v>210.07260000000002</v>
      </c>
    </row>
    <row r="88" spans="1:30" x14ac:dyDescent="0.35">
      <c r="A88" s="178">
        <v>20</v>
      </c>
      <c r="B88" s="141">
        <v>235.68</v>
      </c>
      <c r="C88" s="113">
        <v>205.95150000000001</v>
      </c>
      <c r="D88" s="113">
        <v>233.82400000000001</v>
      </c>
      <c r="E88" s="113" t="s">
        <v>98</v>
      </c>
      <c r="F88" s="113">
        <v>424</v>
      </c>
      <c r="G88" s="113" t="s">
        <v>98</v>
      </c>
      <c r="H88" s="113">
        <v>321.64</v>
      </c>
      <c r="I88" s="113">
        <v>219.09</v>
      </c>
      <c r="J88" s="113">
        <v>300</v>
      </c>
      <c r="K88" s="113">
        <v>249.98000000000002</v>
      </c>
      <c r="L88" s="113" t="s">
        <v>98</v>
      </c>
      <c r="M88" s="113">
        <v>303</v>
      </c>
      <c r="N88" s="113">
        <v>245.81</v>
      </c>
      <c r="O88" s="113" t="s">
        <v>98</v>
      </c>
      <c r="P88" s="113" t="s">
        <v>98</v>
      </c>
      <c r="Q88" s="113">
        <v>237.64260000000002</v>
      </c>
      <c r="R88" s="113">
        <v>283.33</v>
      </c>
      <c r="S88" s="113" t="s">
        <v>99</v>
      </c>
      <c r="T88" s="113">
        <v>335.13</v>
      </c>
      <c r="U88" s="113">
        <v>201.8167</v>
      </c>
      <c r="V88" s="113">
        <v>230</v>
      </c>
      <c r="W88" s="113">
        <v>212.17360000000002</v>
      </c>
      <c r="X88" s="195">
        <v>294.86</v>
      </c>
      <c r="Y88" s="113">
        <v>222.33</v>
      </c>
      <c r="Z88" s="113" t="s">
        <v>98</v>
      </c>
      <c r="AA88" s="113">
        <v>308.89420000000001</v>
      </c>
      <c r="AB88" s="113">
        <v>270.56581142734404</v>
      </c>
      <c r="AC88" s="180">
        <f t="shared" si="0"/>
        <v>424</v>
      </c>
      <c r="AD88" s="183">
        <f t="shared" si="1"/>
        <v>201.8167</v>
      </c>
    </row>
    <row r="89" spans="1:30" x14ac:dyDescent="0.35">
      <c r="A89" s="178">
        <v>21</v>
      </c>
      <c r="B89" s="141">
        <v>235.4</v>
      </c>
      <c r="C89" s="113">
        <v>214.66920000000002</v>
      </c>
      <c r="D89" s="113">
        <v>236.82770000000002</v>
      </c>
      <c r="E89" s="113" t="s">
        <v>98</v>
      </c>
      <c r="F89" s="113">
        <v>424</v>
      </c>
      <c r="G89" s="113" t="s">
        <v>98</v>
      </c>
      <c r="H89" s="113">
        <v>321.65000000000003</v>
      </c>
      <c r="I89" s="113">
        <v>221</v>
      </c>
      <c r="J89" s="113">
        <v>300</v>
      </c>
      <c r="K89" s="113">
        <v>253.65</v>
      </c>
      <c r="L89" s="113" t="s">
        <v>98</v>
      </c>
      <c r="M89" s="113">
        <v>303</v>
      </c>
      <c r="N89" s="113">
        <v>245.81</v>
      </c>
      <c r="O89" s="113" t="s">
        <v>98</v>
      </c>
      <c r="P89" s="113" t="s">
        <v>98</v>
      </c>
      <c r="Q89" s="113">
        <v>235.1961</v>
      </c>
      <c r="R89" s="113">
        <v>283.33</v>
      </c>
      <c r="S89" s="113" t="s">
        <v>99</v>
      </c>
      <c r="T89" s="113">
        <v>338.17</v>
      </c>
      <c r="U89" s="113">
        <v>206.4563</v>
      </c>
      <c r="V89" s="113">
        <v>230</v>
      </c>
      <c r="W89" s="113">
        <v>213.2628</v>
      </c>
      <c r="X89" s="195">
        <v>291.76</v>
      </c>
      <c r="Y89" s="113">
        <v>221.89000000000001</v>
      </c>
      <c r="Z89" s="113" t="s">
        <v>98</v>
      </c>
      <c r="AA89" s="113">
        <v>314.98050000000001</v>
      </c>
      <c r="AB89" s="113">
        <v>272.78005153044791</v>
      </c>
      <c r="AC89" s="180">
        <f t="shared" si="0"/>
        <v>424</v>
      </c>
      <c r="AD89" s="183">
        <f t="shared" si="1"/>
        <v>206.4563</v>
      </c>
    </row>
    <row r="90" spans="1:30" x14ac:dyDescent="0.35">
      <c r="A90" s="178">
        <v>22</v>
      </c>
      <c r="B90" s="141">
        <v>236.71</v>
      </c>
      <c r="C90" s="113">
        <v>210.2055</v>
      </c>
      <c r="D90" s="113">
        <v>236.91940000000002</v>
      </c>
      <c r="E90" s="113" t="s">
        <v>98</v>
      </c>
      <c r="F90" s="113">
        <v>424</v>
      </c>
      <c r="G90" s="113" t="s">
        <v>98</v>
      </c>
      <c r="H90" s="113">
        <v>320.95999999999998</v>
      </c>
      <c r="I90" s="113">
        <v>220.46</v>
      </c>
      <c r="J90" s="113">
        <v>300</v>
      </c>
      <c r="K90" s="113">
        <v>251.44</v>
      </c>
      <c r="L90" s="113" t="s">
        <v>98</v>
      </c>
      <c r="M90" s="113">
        <v>304</v>
      </c>
      <c r="N90" s="113">
        <v>246.41</v>
      </c>
      <c r="O90" s="113" t="s">
        <v>98</v>
      </c>
      <c r="P90" s="113" t="s">
        <v>98</v>
      </c>
      <c r="Q90" s="113">
        <v>234.35500000000002</v>
      </c>
      <c r="R90" s="113">
        <v>283.33</v>
      </c>
      <c r="S90" s="113" t="s">
        <v>99</v>
      </c>
      <c r="T90" s="113">
        <v>338.12</v>
      </c>
      <c r="U90" s="113">
        <v>218.61700000000002</v>
      </c>
      <c r="V90" s="113">
        <v>240</v>
      </c>
      <c r="W90" s="113">
        <v>209.48090000000002</v>
      </c>
      <c r="X90" s="195">
        <v>285.37</v>
      </c>
      <c r="Y90" s="113">
        <v>230.95000000000002</v>
      </c>
      <c r="Z90" s="113" t="s">
        <v>98</v>
      </c>
      <c r="AA90" s="113">
        <v>324.38980000000004</v>
      </c>
      <c r="AB90" s="113">
        <v>275.12644701965417</v>
      </c>
      <c r="AC90" s="180">
        <f t="shared" si="0"/>
        <v>424</v>
      </c>
      <c r="AD90" s="183">
        <f t="shared" si="1"/>
        <v>209.48090000000002</v>
      </c>
    </row>
    <row r="91" spans="1:30" x14ac:dyDescent="0.35">
      <c r="A91" s="178">
        <v>23</v>
      </c>
      <c r="B91" s="141">
        <v>238.49</v>
      </c>
      <c r="C91" s="113">
        <v>209.04490000000001</v>
      </c>
      <c r="D91" s="113">
        <v>239.96370000000002</v>
      </c>
      <c r="E91" s="113" t="s">
        <v>98</v>
      </c>
      <c r="F91" s="113">
        <v>424</v>
      </c>
      <c r="G91" s="113" t="s">
        <v>98</v>
      </c>
      <c r="H91" s="113">
        <v>322.89</v>
      </c>
      <c r="I91" s="113">
        <v>221.59</v>
      </c>
      <c r="J91" s="113">
        <v>300</v>
      </c>
      <c r="K91" s="113">
        <v>254.85</v>
      </c>
      <c r="L91" s="113" t="s">
        <v>98</v>
      </c>
      <c r="M91" s="113">
        <v>304</v>
      </c>
      <c r="N91" s="113">
        <v>246.41</v>
      </c>
      <c r="O91" s="113" t="s">
        <v>98</v>
      </c>
      <c r="P91" s="113" t="s">
        <v>98</v>
      </c>
      <c r="Q91" s="113">
        <v>239.96550000000002</v>
      </c>
      <c r="R91" s="113">
        <v>283.33</v>
      </c>
      <c r="S91" s="113" t="s">
        <v>99</v>
      </c>
      <c r="T91" s="113">
        <v>341.93</v>
      </c>
      <c r="U91" s="113">
        <v>198.6183</v>
      </c>
      <c r="V91" s="113">
        <v>240</v>
      </c>
      <c r="W91" s="113">
        <v>211.04220000000001</v>
      </c>
      <c r="X91" s="195">
        <v>293.03000000000003</v>
      </c>
      <c r="Y91" s="113">
        <v>228.98000000000002</v>
      </c>
      <c r="Z91" s="113" t="s">
        <v>98</v>
      </c>
      <c r="AA91" s="113">
        <v>330.9855</v>
      </c>
      <c r="AB91" s="113">
        <v>271.64159074213296</v>
      </c>
      <c r="AC91" s="180">
        <f t="shared" si="0"/>
        <v>424</v>
      </c>
      <c r="AD91" s="183">
        <f t="shared" si="1"/>
        <v>198.6183</v>
      </c>
    </row>
    <row r="92" spans="1:30" x14ac:dyDescent="0.35">
      <c r="A92" s="178">
        <v>24</v>
      </c>
      <c r="B92" s="141">
        <v>238.67000000000002</v>
      </c>
      <c r="C92" s="113">
        <v>213.4983</v>
      </c>
      <c r="D92" s="113">
        <v>235.41500000000002</v>
      </c>
      <c r="E92" s="113" t="s">
        <v>98</v>
      </c>
      <c r="F92" s="113">
        <v>424</v>
      </c>
      <c r="G92" s="113" t="s">
        <v>98</v>
      </c>
      <c r="H92" s="113">
        <v>322.58</v>
      </c>
      <c r="I92" s="113">
        <v>222.79</v>
      </c>
      <c r="J92" s="113">
        <v>300</v>
      </c>
      <c r="K92" s="113">
        <v>254.27</v>
      </c>
      <c r="L92" s="113" t="s">
        <v>98</v>
      </c>
      <c r="M92" s="113">
        <v>307</v>
      </c>
      <c r="N92" s="113">
        <v>246.41</v>
      </c>
      <c r="O92" s="113" t="s">
        <v>98</v>
      </c>
      <c r="P92" s="113" t="s">
        <v>98</v>
      </c>
      <c r="Q92" s="113">
        <v>230.83170000000001</v>
      </c>
      <c r="R92" s="113">
        <v>283.33</v>
      </c>
      <c r="S92" s="113" t="s">
        <v>99</v>
      </c>
      <c r="T92" s="113">
        <v>342.14</v>
      </c>
      <c r="U92" s="113">
        <v>195.96090000000001</v>
      </c>
      <c r="V92" s="113">
        <v>240</v>
      </c>
      <c r="W92" s="113">
        <v>213.99620000000002</v>
      </c>
      <c r="X92" s="195">
        <v>316.37</v>
      </c>
      <c r="Y92" s="113">
        <v>228.79</v>
      </c>
      <c r="Z92" s="113" t="s">
        <v>98</v>
      </c>
      <c r="AA92" s="113">
        <v>321.3</v>
      </c>
      <c r="AB92" s="113">
        <v>271.22022360648691</v>
      </c>
      <c r="AC92" s="180">
        <f t="shared" si="0"/>
        <v>424</v>
      </c>
      <c r="AD92" s="183">
        <f t="shared" si="1"/>
        <v>195.96090000000001</v>
      </c>
    </row>
    <row r="93" spans="1:30" x14ac:dyDescent="0.35">
      <c r="A93" s="178">
        <v>25</v>
      </c>
      <c r="B93" s="141">
        <v>239.27</v>
      </c>
      <c r="C93" s="113">
        <v>213.70790000000002</v>
      </c>
      <c r="D93" s="113">
        <v>238.7723</v>
      </c>
      <c r="E93" s="113" t="s">
        <v>98</v>
      </c>
      <c r="F93" s="113">
        <v>424</v>
      </c>
      <c r="G93" s="113" t="s">
        <v>98</v>
      </c>
      <c r="H93" s="113">
        <v>325.14</v>
      </c>
      <c r="I93" s="113">
        <v>224.29</v>
      </c>
      <c r="J93" s="113">
        <v>300</v>
      </c>
      <c r="K93" s="113">
        <v>251.17000000000002</v>
      </c>
      <c r="L93" s="113" t="s">
        <v>98</v>
      </c>
      <c r="M93" s="113">
        <v>306</v>
      </c>
      <c r="N93" s="113">
        <v>246.41</v>
      </c>
      <c r="O93" s="113" t="s">
        <v>98</v>
      </c>
      <c r="P93" s="113" t="s">
        <v>98</v>
      </c>
      <c r="Q93" s="113">
        <v>229.94560000000001</v>
      </c>
      <c r="R93" s="113">
        <v>283.33</v>
      </c>
      <c r="S93" s="113" t="s">
        <v>99</v>
      </c>
      <c r="T93" s="113">
        <v>340.37</v>
      </c>
      <c r="U93" s="113" t="s">
        <v>99</v>
      </c>
      <c r="V93" s="113">
        <v>240</v>
      </c>
      <c r="W93" s="113" t="s">
        <v>99</v>
      </c>
      <c r="X93" s="195">
        <v>290.79000000000002</v>
      </c>
      <c r="Y93" s="113">
        <v>227.48000000000002</v>
      </c>
      <c r="Z93" s="113" t="s">
        <v>98</v>
      </c>
      <c r="AA93" s="113">
        <v>316.73320000000001</v>
      </c>
      <c r="AB93" s="113">
        <v>271.08661057888526</v>
      </c>
      <c r="AC93" s="180">
        <f t="shared" si="0"/>
        <v>424</v>
      </c>
      <c r="AD93" s="183">
        <f t="shared" si="1"/>
        <v>213.70790000000002</v>
      </c>
    </row>
    <row r="94" spans="1:30" x14ac:dyDescent="0.35">
      <c r="A94" s="178">
        <v>26</v>
      </c>
      <c r="B94" s="141">
        <v>239.19</v>
      </c>
      <c r="C94" s="113">
        <v>214.3931</v>
      </c>
      <c r="D94" s="113">
        <v>237.36850000000001</v>
      </c>
      <c r="E94" s="113" t="s">
        <v>98</v>
      </c>
      <c r="F94" s="113">
        <v>424</v>
      </c>
      <c r="G94" s="113" t="s">
        <v>98</v>
      </c>
      <c r="H94" s="113">
        <v>332.14</v>
      </c>
      <c r="I94" s="113">
        <v>224.73000000000002</v>
      </c>
      <c r="J94" s="113">
        <v>300</v>
      </c>
      <c r="K94" s="113">
        <v>250.3</v>
      </c>
      <c r="L94" s="113" t="s">
        <v>98</v>
      </c>
      <c r="M94" s="113">
        <v>306</v>
      </c>
      <c r="N94" s="113">
        <v>246.41</v>
      </c>
      <c r="O94" s="113" t="s">
        <v>98</v>
      </c>
      <c r="P94" s="113" t="s">
        <v>98</v>
      </c>
      <c r="Q94" s="113">
        <v>231.3716</v>
      </c>
      <c r="R94" s="113">
        <v>283.33</v>
      </c>
      <c r="S94" s="113" t="s">
        <v>99</v>
      </c>
      <c r="T94" s="113">
        <v>337.78000000000003</v>
      </c>
      <c r="U94" s="113">
        <v>207.63240000000002</v>
      </c>
      <c r="V94" s="113">
        <v>240</v>
      </c>
      <c r="W94" s="113" t="s">
        <v>99</v>
      </c>
      <c r="X94" s="195">
        <v>293.67</v>
      </c>
      <c r="Y94" s="113">
        <v>229.95000000000002</v>
      </c>
      <c r="Z94" s="113" t="s">
        <v>98</v>
      </c>
      <c r="AA94" s="113">
        <v>356.52190000000002</v>
      </c>
      <c r="AB94" s="113">
        <v>274.66085496724298</v>
      </c>
      <c r="AC94" s="180">
        <f t="shared" si="0"/>
        <v>424</v>
      </c>
      <c r="AD94" s="183">
        <f t="shared" si="1"/>
        <v>207.63240000000002</v>
      </c>
    </row>
    <row r="95" spans="1:30" x14ac:dyDescent="0.35">
      <c r="A95" s="178">
        <v>27</v>
      </c>
      <c r="B95" s="141">
        <v>241.38</v>
      </c>
      <c r="C95" s="113">
        <v>213.39610000000002</v>
      </c>
      <c r="D95" s="113">
        <v>236.9024</v>
      </c>
      <c r="E95" s="113" t="s">
        <v>98</v>
      </c>
      <c r="F95" s="113">
        <v>424</v>
      </c>
      <c r="G95" s="113" t="s">
        <v>98</v>
      </c>
      <c r="H95" s="113">
        <v>334.19</v>
      </c>
      <c r="I95" s="113">
        <v>224.83</v>
      </c>
      <c r="J95" s="113">
        <v>300</v>
      </c>
      <c r="K95" s="113">
        <v>251.26000000000002</v>
      </c>
      <c r="L95" s="113" t="s">
        <v>98</v>
      </c>
      <c r="M95" s="113">
        <v>311</v>
      </c>
      <c r="N95" s="113">
        <v>246.41</v>
      </c>
      <c r="O95" s="113" t="s">
        <v>98</v>
      </c>
      <c r="P95" s="113" t="s">
        <v>98</v>
      </c>
      <c r="Q95" s="113">
        <v>232.96290000000002</v>
      </c>
      <c r="R95" s="113">
        <v>283.33</v>
      </c>
      <c r="S95" s="113" t="s">
        <v>99</v>
      </c>
      <c r="T95" s="113">
        <v>350.59000000000003</v>
      </c>
      <c r="U95" s="113">
        <v>206.82900000000001</v>
      </c>
      <c r="V95" s="113">
        <v>240</v>
      </c>
      <c r="W95" s="113">
        <v>217.02780000000001</v>
      </c>
      <c r="X95" s="195">
        <v>293.17</v>
      </c>
      <c r="Y95" s="113">
        <v>224.29</v>
      </c>
      <c r="Z95" s="113" t="s">
        <v>98</v>
      </c>
      <c r="AA95" s="113">
        <v>335.42570000000001</v>
      </c>
      <c r="AB95" s="113">
        <v>274.5597357624398</v>
      </c>
      <c r="AC95" s="180">
        <f t="shared" si="0"/>
        <v>424</v>
      </c>
      <c r="AD95" s="183">
        <f t="shared" si="1"/>
        <v>206.82900000000001</v>
      </c>
    </row>
    <row r="96" spans="1:30" x14ac:dyDescent="0.35">
      <c r="A96" s="178">
        <v>28</v>
      </c>
      <c r="B96" s="141">
        <v>240.83</v>
      </c>
      <c r="C96" s="113">
        <v>213.00240000000002</v>
      </c>
      <c r="D96" s="113">
        <v>232.09140000000002</v>
      </c>
      <c r="E96" s="113" t="s">
        <v>98</v>
      </c>
      <c r="F96" s="113">
        <v>424</v>
      </c>
      <c r="G96" s="113" t="s">
        <v>98</v>
      </c>
      <c r="H96" s="113">
        <v>334.19</v>
      </c>
      <c r="I96" s="113">
        <v>225.47</v>
      </c>
      <c r="J96" s="113">
        <v>300</v>
      </c>
      <c r="K96" s="113">
        <v>253.07</v>
      </c>
      <c r="L96" s="113" t="s">
        <v>98</v>
      </c>
      <c r="M96" s="113">
        <v>320</v>
      </c>
      <c r="N96" s="113">
        <v>246.41</v>
      </c>
      <c r="O96" s="113" t="s">
        <v>98</v>
      </c>
      <c r="P96" s="113" t="s">
        <v>98</v>
      </c>
      <c r="Q96" s="113">
        <v>233.93220000000002</v>
      </c>
      <c r="R96" s="113">
        <v>283.33</v>
      </c>
      <c r="S96" s="113" t="s">
        <v>99</v>
      </c>
      <c r="T96" s="113">
        <v>341.68</v>
      </c>
      <c r="U96" s="113">
        <v>207.9932</v>
      </c>
      <c r="V96" s="113">
        <v>240</v>
      </c>
      <c r="W96" s="113">
        <v>218.35220000000001</v>
      </c>
      <c r="X96" s="195">
        <v>289.70999999999998</v>
      </c>
      <c r="Y96" s="113">
        <v>239.79</v>
      </c>
      <c r="Z96" s="113" t="s">
        <v>98</v>
      </c>
      <c r="AA96" s="113">
        <v>315.94409999999999</v>
      </c>
      <c r="AB96" s="113">
        <v>275.74166813269125</v>
      </c>
      <c r="AC96" s="180">
        <f t="shared" si="0"/>
        <v>424</v>
      </c>
      <c r="AD96" s="183">
        <f t="shared" si="1"/>
        <v>207.9932</v>
      </c>
    </row>
    <row r="97" spans="1:30" x14ac:dyDescent="0.35">
      <c r="A97" s="178">
        <v>29</v>
      </c>
      <c r="B97" s="141">
        <v>240.53</v>
      </c>
      <c r="C97" s="113">
        <v>211.3355</v>
      </c>
      <c r="D97" s="113">
        <v>235.089</v>
      </c>
      <c r="E97" s="113" t="s">
        <v>98</v>
      </c>
      <c r="F97" s="113">
        <v>425</v>
      </c>
      <c r="G97" s="113" t="s">
        <v>98</v>
      </c>
      <c r="H97" s="113">
        <v>342.54</v>
      </c>
      <c r="I97" s="113">
        <v>225.42000000000002</v>
      </c>
      <c r="J97" s="113">
        <v>300</v>
      </c>
      <c r="K97" s="113">
        <v>253.3</v>
      </c>
      <c r="L97" s="113" t="s">
        <v>98</v>
      </c>
      <c r="M97" s="113">
        <v>324</v>
      </c>
      <c r="N97" s="113">
        <v>245.81</v>
      </c>
      <c r="O97" s="113" t="s">
        <v>98</v>
      </c>
      <c r="P97" s="113" t="s">
        <v>98</v>
      </c>
      <c r="Q97" s="113">
        <v>235.06220000000002</v>
      </c>
      <c r="R97" s="113">
        <v>283.33</v>
      </c>
      <c r="S97" s="113" t="s">
        <v>99</v>
      </c>
      <c r="T97" s="113">
        <v>348.78000000000003</v>
      </c>
      <c r="U97" s="113">
        <v>210.52510000000001</v>
      </c>
      <c r="V97" s="113">
        <v>240</v>
      </c>
      <c r="W97" s="113">
        <v>215.14360000000002</v>
      </c>
      <c r="X97" s="195">
        <v>309.51</v>
      </c>
      <c r="Y97" s="113">
        <v>228.03</v>
      </c>
      <c r="Z97" s="113" t="s">
        <v>98</v>
      </c>
      <c r="AA97" s="113">
        <v>317.31290000000001</v>
      </c>
      <c r="AB97" s="113">
        <v>277.01254449438198</v>
      </c>
      <c r="AC97" s="180">
        <f t="shared" si="0"/>
        <v>425</v>
      </c>
      <c r="AD97" s="183">
        <f t="shared" si="1"/>
        <v>210.52510000000001</v>
      </c>
    </row>
    <row r="98" spans="1:30" x14ac:dyDescent="0.35">
      <c r="A98" s="178">
        <v>30</v>
      </c>
      <c r="B98" s="141">
        <v>240.41</v>
      </c>
      <c r="C98" s="113">
        <v>213.54430000000002</v>
      </c>
      <c r="D98" s="113">
        <v>234.19450000000001</v>
      </c>
      <c r="E98" s="113" t="s">
        <v>98</v>
      </c>
      <c r="F98" s="113">
        <v>425</v>
      </c>
      <c r="G98" s="113" t="s">
        <v>98</v>
      </c>
      <c r="H98" s="113">
        <v>349.12</v>
      </c>
      <c r="I98" s="113">
        <v>225.63</v>
      </c>
      <c r="J98" s="113">
        <v>300</v>
      </c>
      <c r="K98" s="113">
        <v>249.41</v>
      </c>
      <c r="L98" s="113" t="s">
        <v>98</v>
      </c>
      <c r="M98" s="113">
        <v>324</v>
      </c>
      <c r="N98" s="113">
        <v>245.81</v>
      </c>
      <c r="O98" s="113" t="s">
        <v>98</v>
      </c>
      <c r="P98" s="113" t="s">
        <v>98</v>
      </c>
      <c r="Q98" s="113">
        <v>234.18130000000002</v>
      </c>
      <c r="R98" s="113">
        <v>283.33</v>
      </c>
      <c r="S98" s="113" t="s">
        <v>99</v>
      </c>
      <c r="T98" s="113">
        <v>337.17</v>
      </c>
      <c r="U98" s="113">
        <v>215.73700000000002</v>
      </c>
      <c r="V98" s="113">
        <v>245</v>
      </c>
      <c r="W98" s="113">
        <v>218.09310000000002</v>
      </c>
      <c r="X98" s="195">
        <v>290.85000000000002</v>
      </c>
      <c r="Y98" s="113">
        <v>238.4</v>
      </c>
      <c r="Z98" s="113" t="s">
        <v>98</v>
      </c>
      <c r="AA98" s="113">
        <v>307.15000000000003</v>
      </c>
      <c r="AB98" s="113">
        <v>278.05000613162116</v>
      </c>
      <c r="AC98" s="180">
        <f t="shared" si="0"/>
        <v>425</v>
      </c>
      <c r="AD98" s="183">
        <f t="shared" si="1"/>
        <v>213.54430000000002</v>
      </c>
    </row>
    <row r="99" spans="1:30" x14ac:dyDescent="0.35">
      <c r="A99" s="178">
        <v>31</v>
      </c>
      <c r="B99" s="141">
        <v>240.59</v>
      </c>
      <c r="C99" s="113">
        <v>212.762</v>
      </c>
      <c r="D99" s="113">
        <v>237.6892</v>
      </c>
      <c r="E99" s="113" t="s">
        <v>98</v>
      </c>
      <c r="F99" s="113">
        <v>425</v>
      </c>
      <c r="G99" s="113" t="s">
        <v>98</v>
      </c>
      <c r="H99" s="113">
        <v>351.98</v>
      </c>
      <c r="I99" s="113">
        <v>224.68</v>
      </c>
      <c r="J99" s="113">
        <v>300</v>
      </c>
      <c r="K99" s="113">
        <v>249.67000000000002</v>
      </c>
      <c r="L99" s="113" t="s">
        <v>98</v>
      </c>
      <c r="M99" s="113">
        <v>325</v>
      </c>
      <c r="N99" s="113">
        <v>245.81</v>
      </c>
      <c r="O99" s="113" t="s">
        <v>98</v>
      </c>
      <c r="P99" s="113" t="s">
        <v>98</v>
      </c>
      <c r="Q99" s="113">
        <v>232.72840000000002</v>
      </c>
      <c r="R99" s="113">
        <v>283.33</v>
      </c>
      <c r="S99" s="113" t="s">
        <v>99</v>
      </c>
      <c r="T99" s="113">
        <v>335.73</v>
      </c>
      <c r="U99" s="113">
        <v>207.53060000000002</v>
      </c>
      <c r="V99" s="113">
        <v>245</v>
      </c>
      <c r="W99" s="113">
        <v>221.92660000000001</v>
      </c>
      <c r="X99" s="195">
        <v>290.29000000000002</v>
      </c>
      <c r="Y99" s="113">
        <v>230.13</v>
      </c>
      <c r="Z99" s="113" t="s">
        <v>98</v>
      </c>
      <c r="AA99" s="113">
        <v>299.68780000000004</v>
      </c>
      <c r="AB99" s="113">
        <v>276.5794144676297</v>
      </c>
      <c r="AC99" s="180">
        <f t="shared" si="0"/>
        <v>425</v>
      </c>
      <c r="AD99" s="183">
        <f t="shared" si="1"/>
        <v>207.53060000000002</v>
      </c>
    </row>
    <row r="100" spans="1:30" x14ac:dyDescent="0.35">
      <c r="A100" s="178">
        <v>32</v>
      </c>
      <c r="B100" s="141">
        <v>248.79</v>
      </c>
      <c r="C100" s="113">
        <v>216.73480000000001</v>
      </c>
      <c r="D100" s="113">
        <v>234.05770000000001</v>
      </c>
      <c r="E100" s="113" t="s">
        <v>98</v>
      </c>
      <c r="F100" s="113">
        <v>425</v>
      </c>
      <c r="G100" s="113" t="s">
        <v>98</v>
      </c>
      <c r="H100" s="113">
        <v>351.98</v>
      </c>
      <c r="I100" s="113">
        <v>225.47</v>
      </c>
      <c r="J100" s="113">
        <v>300</v>
      </c>
      <c r="K100" s="113">
        <v>255.92000000000002</v>
      </c>
      <c r="L100" s="113" t="s">
        <v>98</v>
      </c>
      <c r="M100" s="113">
        <v>325</v>
      </c>
      <c r="N100" s="113">
        <v>245.81</v>
      </c>
      <c r="O100" s="113" t="s">
        <v>98</v>
      </c>
      <c r="P100" s="113">
        <v>231.13</v>
      </c>
      <c r="Q100" s="113">
        <v>232.4358</v>
      </c>
      <c r="R100" s="113">
        <v>283.33</v>
      </c>
      <c r="S100" s="113" t="s">
        <v>99</v>
      </c>
      <c r="T100" s="113">
        <v>329.22</v>
      </c>
      <c r="U100" s="113">
        <v>187.649</v>
      </c>
      <c r="V100" s="113">
        <v>247.5</v>
      </c>
      <c r="W100" s="113">
        <v>213.67770000000002</v>
      </c>
      <c r="X100" s="195">
        <v>296.60000000000002</v>
      </c>
      <c r="Y100" s="113">
        <v>242.13</v>
      </c>
      <c r="Z100" s="113" t="s">
        <v>98</v>
      </c>
      <c r="AA100" s="113">
        <v>316.26570000000004</v>
      </c>
      <c r="AB100" s="113">
        <v>272.34459878009631</v>
      </c>
      <c r="AC100" s="180">
        <f t="shared" si="0"/>
        <v>425</v>
      </c>
      <c r="AD100" s="183">
        <f t="shared" si="1"/>
        <v>187.649</v>
      </c>
    </row>
    <row r="101" spans="1:30" x14ac:dyDescent="0.35">
      <c r="A101" s="178">
        <v>33</v>
      </c>
      <c r="B101" s="141">
        <v>249.62</v>
      </c>
      <c r="C101" s="113">
        <v>215.28270000000001</v>
      </c>
      <c r="D101" s="113">
        <v>235.75470000000001</v>
      </c>
      <c r="E101" s="113" t="s">
        <v>98</v>
      </c>
      <c r="F101" s="113">
        <v>425</v>
      </c>
      <c r="G101" s="113" t="s">
        <v>98</v>
      </c>
      <c r="H101" s="113">
        <v>355.47</v>
      </c>
      <c r="I101" s="113">
        <v>225.78</v>
      </c>
      <c r="J101" s="113">
        <v>300</v>
      </c>
      <c r="K101" s="113">
        <v>252.52</v>
      </c>
      <c r="L101" s="113" t="s">
        <v>98</v>
      </c>
      <c r="M101" s="113">
        <v>325</v>
      </c>
      <c r="N101" s="113">
        <v>245.81</v>
      </c>
      <c r="O101" s="113" t="s">
        <v>98</v>
      </c>
      <c r="P101" s="113">
        <v>227.45000000000002</v>
      </c>
      <c r="Q101" s="113">
        <v>231.7756</v>
      </c>
      <c r="R101" s="113">
        <v>283.33</v>
      </c>
      <c r="S101" s="113" t="s">
        <v>99</v>
      </c>
      <c r="T101" s="113">
        <v>330.45</v>
      </c>
      <c r="U101" s="113">
        <v>189.21860000000001</v>
      </c>
      <c r="V101" s="113">
        <v>247.5</v>
      </c>
      <c r="W101" s="113">
        <v>215.36790000000002</v>
      </c>
      <c r="X101" s="195">
        <v>286.78000000000003</v>
      </c>
      <c r="Y101" s="113">
        <v>232.6</v>
      </c>
      <c r="Z101" s="113" t="s">
        <v>98</v>
      </c>
      <c r="AA101" s="113">
        <v>352.34640000000002</v>
      </c>
      <c r="AB101" s="113">
        <v>273.31516103798822</v>
      </c>
      <c r="AC101" s="180">
        <f t="shared" si="0"/>
        <v>425</v>
      </c>
      <c r="AD101" s="183">
        <f t="shared" si="1"/>
        <v>189.21860000000001</v>
      </c>
    </row>
    <row r="102" spans="1:30" x14ac:dyDescent="0.35">
      <c r="A102" s="178">
        <v>34</v>
      </c>
      <c r="B102" s="141">
        <v>242.5</v>
      </c>
      <c r="C102" s="113">
        <v>215.92190000000002</v>
      </c>
      <c r="D102" s="113">
        <v>234.8193</v>
      </c>
      <c r="E102" s="113" t="s">
        <v>98</v>
      </c>
      <c r="F102" s="113">
        <v>425</v>
      </c>
      <c r="G102" s="113" t="s">
        <v>98</v>
      </c>
      <c r="H102" s="113">
        <v>354.87</v>
      </c>
      <c r="I102" s="113">
        <v>225.78</v>
      </c>
      <c r="J102" s="113">
        <v>300</v>
      </c>
      <c r="K102" s="113">
        <v>250.97</v>
      </c>
      <c r="L102" s="113" t="s">
        <v>98</v>
      </c>
      <c r="M102" s="113">
        <v>326</v>
      </c>
      <c r="N102" s="113">
        <v>245.81</v>
      </c>
      <c r="O102" s="113" t="s">
        <v>98</v>
      </c>
      <c r="P102" s="113">
        <v>228.84</v>
      </c>
      <c r="Q102" s="113">
        <v>226.22730000000001</v>
      </c>
      <c r="R102" s="113">
        <v>283.33</v>
      </c>
      <c r="S102" s="113" t="s">
        <v>99</v>
      </c>
      <c r="T102" s="113">
        <v>330.74</v>
      </c>
      <c r="U102" s="113">
        <v>208.57760000000002</v>
      </c>
      <c r="V102" s="113">
        <v>247.5</v>
      </c>
      <c r="W102" s="113">
        <v>216.7724</v>
      </c>
      <c r="X102" s="195">
        <v>295.58</v>
      </c>
      <c r="Y102" s="113">
        <v>234.5</v>
      </c>
      <c r="Z102" s="113" t="s">
        <v>98</v>
      </c>
      <c r="AA102" s="113">
        <v>314.87459999999999</v>
      </c>
      <c r="AB102" s="113">
        <v>276.86468938469767</v>
      </c>
      <c r="AC102" s="180">
        <f t="shared" si="0"/>
        <v>425</v>
      </c>
      <c r="AD102" s="183">
        <f t="shared" si="1"/>
        <v>208.57760000000002</v>
      </c>
    </row>
    <row r="103" spans="1:30" x14ac:dyDescent="0.35">
      <c r="A103" s="178">
        <v>35</v>
      </c>
      <c r="B103" s="141">
        <v>242.44</v>
      </c>
      <c r="C103" s="113">
        <v>213.76930000000002</v>
      </c>
      <c r="D103" s="113">
        <v>234.95580000000001</v>
      </c>
      <c r="E103" s="113" t="s">
        <v>98</v>
      </c>
      <c r="F103" s="113">
        <v>425</v>
      </c>
      <c r="G103" s="113" t="s">
        <v>98</v>
      </c>
      <c r="H103" s="113">
        <v>350.17</v>
      </c>
      <c r="I103" s="113">
        <v>226.70000000000002</v>
      </c>
      <c r="J103" s="113">
        <v>300</v>
      </c>
      <c r="K103" s="113">
        <v>251.4</v>
      </c>
      <c r="L103" s="113" t="s">
        <v>98</v>
      </c>
      <c r="M103" s="113">
        <v>328</v>
      </c>
      <c r="N103" s="113">
        <v>245.81</v>
      </c>
      <c r="O103" s="113" t="s">
        <v>98</v>
      </c>
      <c r="P103" s="113" t="s">
        <v>98</v>
      </c>
      <c r="Q103" s="113">
        <v>238.45700000000002</v>
      </c>
      <c r="R103" s="113">
        <v>283.33</v>
      </c>
      <c r="S103" s="113" t="s">
        <v>99</v>
      </c>
      <c r="T103" s="113">
        <v>344.47</v>
      </c>
      <c r="U103" s="113">
        <v>214.8356</v>
      </c>
      <c r="V103" s="113">
        <v>247.5</v>
      </c>
      <c r="W103" s="113">
        <v>218.26260000000002</v>
      </c>
      <c r="X103" s="195">
        <v>295.68</v>
      </c>
      <c r="Y103" s="113">
        <v>234.08</v>
      </c>
      <c r="Z103" s="113" t="s">
        <v>98</v>
      </c>
      <c r="AA103" s="113">
        <v>315.4873</v>
      </c>
      <c r="AB103" s="113">
        <v>278.89184874264311</v>
      </c>
      <c r="AC103" s="180">
        <f t="shared" si="0"/>
        <v>425</v>
      </c>
      <c r="AD103" s="183">
        <f t="shared" si="1"/>
        <v>213.76930000000002</v>
      </c>
    </row>
    <row r="104" spans="1:30" x14ac:dyDescent="0.35">
      <c r="A104" s="178">
        <v>36</v>
      </c>
      <c r="B104" s="141">
        <v>243.11</v>
      </c>
      <c r="C104" s="113">
        <v>216.9803</v>
      </c>
      <c r="D104" s="113">
        <v>234.33960000000002</v>
      </c>
      <c r="E104" s="113" t="s">
        <v>98</v>
      </c>
      <c r="F104" s="113">
        <v>425</v>
      </c>
      <c r="G104" s="113" t="s">
        <v>98</v>
      </c>
      <c r="H104" s="113">
        <v>351.47</v>
      </c>
      <c r="I104" s="113">
        <v>226.77</v>
      </c>
      <c r="J104" s="113">
        <v>300</v>
      </c>
      <c r="K104" s="113">
        <v>248.67000000000002</v>
      </c>
      <c r="L104" s="113" t="s">
        <v>98</v>
      </c>
      <c r="M104" s="113">
        <v>330</v>
      </c>
      <c r="N104" s="113">
        <v>245.81</v>
      </c>
      <c r="O104" s="113" t="s">
        <v>98</v>
      </c>
      <c r="P104" s="113">
        <v>230.27</v>
      </c>
      <c r="Q104" s="113">
        <v>237.19720000000001</v>
      </c>
      <c r="R104" s="113">
        <v>283.33</v>
      </c>
      <c r="S104" s="113" t="s">
        <v>99</v>
      </c>
      <c r="T104" s="113">
        <v>337.86</v>
      </c>
      <c r="U104" s="113">
        <v>207.47910000000002</v>
      </c>
      <c r="V104" s="113">
        <v>247.5</v>
      </c>
      <c r="W104" s="113">
        <v>218.09050000000002</v>
      </c>
      <c r="X104" s="195">
        <v>291.40000000000003</v>
      </c>
      <c r="Y104" s="113">
        <v>238.07</v>
      </c>
      <c r="Z104" s="113" t="s">
        <v>98</v>
      </c>
      <c r="AA104" s="113">
        <v>300.54540000000003</v>
      </c>
      <c r="AB104" s="113">
        <v>277.34589579454251</v>
      </c>
      <c r="AC104" s="180">
        <f t="shared" si="0"/>
        <v>425</v>
      </c>
      <c r="AD104" s="183">
        <f t="shared" si="1"/>
        <v>207.47910000000002</v>
      </c>
    </row>
    <row r="105" spans="1:30" x14ac:dyDescent="0.35">
      <c r="A105" s="178">
        <v>37</v>
      </c>
      <c r="B105" s="141">
        <v>245.51</v>
      </c>
      <c r="C105" s="113">
        <v>218.45790000000002</v>
      </c>
      <c r="D105" s="113">
        <v>236.8503</v>
      </c>
      <c r="E105" s="113" t="s">
        <v>98</v>
      </c>
      <c r="F105" s="113">
        <v>425</v>
      </c>
      <c r="G105" s="113" t="s">
        <v>98</v>
      </c>
      <c r="H105" s="113">
        <v>357.14</v>
      </c>
      <c r="I105" s="113">
        <v>227.88</v>
      </c>
      <c r="J105" s="113">
        <v>300</v>
      </c>
      <c r="K105" s="113">
        <v>253.31</v>
      </c>
      <c r="L105" s="113" t="s">
        <v>98</v>
      </c>
      <c r="M105" s="113">
        <v>336</v>
      </c>
      <c r="N105" s="113">
        <v>245.81</v>
      </c>
      <c r="O105" s="113" t="s">
        <v>98</v>
      </c>
      <c r="P105" s="113">
        <v>229.73000000000002</v>
      </c>
      <c r="Q105" s="113">
        <v>232.76090000000002</v>
      </c>
      <c r="R105" s="113">
        <v>283.33</v>
      </c>
      <c r="S105" s="113" t="s">
        <v>99</v>
      </c>
      <c r="T105" s="113">
        <v>339.44</v>
      </c>
      <c r="U105" s="113">
        <v>199.32480000000001</v>
      </c>
      <c r="V105" s="113">
        <v>247.5</v>
      </c>
      <c r="W105" s="113">
        <v>221.31620000000001</v>
      </c>
      <c r="X105" s="195">
        <v>289.23</v>
      </c>
      <c r="Y105" s="113">
        <v>239.54</v>
      </c>
      <c r="Z105" s="113" t="s">
        <v>98</v>
      </c>
      <c r="AA105" s="113">
        <v>310.03440000000001</v>
      </c>
      <c r="AB105" s="113">
        <v>277.00027945425364</v>
      </c>
      <c r="AC105" s="180">
        <f t="shared" si="0"/>
        <v>425</v>
      </c>
      <c r="AD105" s="183">
        <f t="shared" si="1"/>
        <v>199.32480000000001</v>
      </c>
    </row>
    <row r="106" spans="1:30" x14ac:dyDescent="0.35">
      <c r="A106" s="178">
        <v>38</v>
      </c>
      <c r="B106" s="141">
        <v>247.03</v>
      </c>
      <c r="C106" s="113">
        <v>218.17160000000001</v>
      </c>
      <c r="D106" s="113">
        <v>237.44590000000002</v>
      </c>
      <c r="E106" s="113" t="s">
        <v>98</v>
      </c>
      <c r="F106" s="113">
        <v>426</v>
      </c>
      <c r="G106" s="113" t="s">
        <v>98</v>
      </c>
      <c r="H106" s="113">
        <v>362.84000000000003</v>
      </c>
      <c r="I106" s="113">
        <v>227.77</v>
      </c>
      <c r="J106" s="113">
        <v>300</v>
      </c>
      <c r="K106" s="113">
        <v>250.29</v>
      </c>
      <c r="L106" s="113" t="s">
        <v>98</v>
      </c>
      <c r="M106" s="113">
        <v>340</v>
      </c>
      <c r="N106" s="113">
        <v>245.81</v>
      </c>
      <c r="O106" s="113" t="s">
        <v>98</v>
      </c>
      <c r="P106" s="113">
        <v>221.3</v>
      </c>
      <c r="Q106" s="113">
        <v>228.2346</v>
      </c>
      <c r="R106" s="113">
        <v>283.33</v>
      </c>
      <c r="S106" s="113" t="s">
        <v>99</v>
      </c>
      <c r="T106" s="113">
        <v>339.91</v>
      </c>
      <c r="U106" s="113">
        <v>219.27280000000002</v>
      </c>
      <c r="V106" s="113">
        <v>247.5</v>
      </c>
      <c r="W106" s="113">
        <v>217.4143</v>
      </c>
      <c r="X106" s="195">
        <v>292.10000000000002</v>
      </c>
      <c r="Y106" s="113">
        <v>231.76</v>
      </c>
      <c r="Z106" s="113" t="s">
        <v>98</v>
      </c>
      <c r="AA106" s="113">
        <v>344.22180000000003</v>
      </c>
      <c r="AB106" s="113">
        <v>281.83648362760835</v>
      </c>
      <c r="AC106" s="180">
        <f t="shared" si="0"/>
        <v>426</v>
      </c>
      <c r="AD106" s="183">
        <f t="shared" si="1"/>
        <v>217.4143</v>
      </c>
    </row>
    <row r="107" spans="1:30" x14ac:dyDescent="0.35">
      <c r="A107" s="178">
        <v>39</v>
      </c>
      <c r="B107" s="141">
        <v>249.23000000000002</v>
      </c>
      <c r="C107" s="113">
        <v>222.625</v>
      </c>
      <c r="D107" s="113">
        <v>235.94030000000001</v>
      </c>
      <c r="E107" s="113" t="s">
        <v>98</v>
      </c>
      <c r="F107" s="113">
        <v>426</v>
      </c>
      <c r="G107" s="113" t="s">
        <v>98</v>
      </c>
      <c r="H107" s="113">
        <v>361.25</v>
      </c>
      <c r="I107" s="113">
        <v>228.79</v>
      </c>
      <c r="J107" s="113">
        <v>300</v>
      </c>
      <c r="K107" s="113">
        <v>255.54</v>
      </c>
      <c r="L107" s="113" t="s">
        <v>98</v>
      </c>
      <c r="M107" s="113">
        <v>345</v>
      </c>
      <c r="N107" s="113">
        <v>245.81</v>
      </c>
      <c r="O107" s="113" t="s">
        <v>98</v>
      </c>
      <c r="P107" s="113">
        <v>228.59</v>
      </c>
      <c r="Q107" s="113">
        <v>237.0712</v>
      </c>
      <c r="R107" s="113">
        <v>283.33</v>
      </c>
      <c r="S107" s="113" t="s">
        <v>99</v>
      </c>
      <c r="T107" s="113">
        <v>335.86</v>
      </c>
      <c r="U107" s="113">
        <v>203.316</v>
      </c>
      <c r="V107" s="113">
        <v>247.5</v>
      </c>
      <c r="W107" s="113">
        <v>223.87980000000002</v>
      </c>
      <c r="X107" s="195">
        <v>288.3</v>
      </c>
      <c r="Y107" s="113">
        <v>237.6</v>
      </c>
      <c r="Z107" s="113" t="s">
        <v>98</v>
      </c>
      <c r="AA107" s="113">
        <v>347.6422</v>
      </c>
      <c r="AB107" s="113">
        <v>279.76527048689138</v>
      </c>
      <c r="AC107" s="180">
        <f t="shared" si="0"/>
        <v>426</v>
      </c>
      <c r="AD107" s="183">
        <f t="shared" si="1"/>
        <v>203.316</v>
      </c>
    </row>
    <row r="108" spans="1:30" x14ac:dyDescent="0.35">
      <c r="A108" s="178">
        <v>40</v>
      </c>
      <c r="B108" s="141">
        <v>249.86</v>
      </c>
      <c r="C108" s="113">
        <v>224.92070000000001</v>
      </c>
      <c r="D108" s="113">
        <v>233.90900000000002</v>
      </c>
      <c r="E108" s="113" t="s">
        <v>98</v>
      </c>
      <c r="F108" s="113">
        <v>426</v>
      </c>
      <c r="G108" s="113" t="s">
        <v>98</v>
      </c>
      <c r="H108" s="113">
        <v>365.24</v>
      </c>
      <c r="I108" s="113">
        <v>226.67000000000002</v>
      </c>
      <c r="J108" s="113">
        <v>300</v>
      </c>
      <c r="K108" s="113">
        <v>253.5</v>
      </c>
      <c r="L108" s="113" t="s">
        <v>98</v>
      </c>
      <c r="M108" s="113">
        <v>345</v>
      </c>
      <c r="N108" s="113">
        <v>245.81</v>
      </c>
      <c r="O108" s="113" t="s">
        <v>98</v>
      </c>
      <c r="P108" s="113" t="s">
        <v>98</v>
      </c>
      <c r="Q108" s="113">
        <v>227.524</v>
      </c>
      <c r="R108" s="113" t="s">
        <v>99</v>
      </c>
      <c r="S108" s="113" t="s">
        <v>99</v>
      </c>
      <c r="T108" s="113">
        <v>334.88</v>
      </c>
      <c r="U108" s="113">
        <v>197.2861</v>
      </c>
      <c r="V108" s="113">
        <v>247.5</v>
      </c>
      <c r="W108" s="113">
        <v>224.69380000000001</v>
      </c>
      <c r="X108" s="195">
        <v>291.32</v>
      </c>
      <c r="Y108" s="113">
        <v>240.55</v>
      </c>
      <c r="Z108" s="113" t="s">
        <v>98</v>
      </c>
      <c r="AA108" s="113">
        <v>327.86700000000002</v>
      </c>
      <c r="AB108" s="113">
        <v>277.78032466559665</v>
      </c>
      <c r="AC108" s="180">
        <f t="shared" si="0"/>
        <v>426</v>
      </c>
      <c r="AD108" s="183">
        <f t="shared" si="1"/>
        <v>197.2861</v>
      </c>
    </row>
    <row r="109" spans="1:30" x14ac:dyDescent="0.35">
      <c r="A109" s="178">
        <v>41</v>
      </c>
      <c r="B109" s="141">
        <v>250.34</v>
      </c>
      <c r="C109" s="113">
        <v>227.42100000000002</v>
      </c>
      <c r="D109" s="113">
        <v>235.41420000000002</v>
      </c>
      <c r="E109" s="113" t="s">
        <v>98</v>
      </c>
      <c r="F109" s="113">
        <v>426</v>
      </c>
      <c r="G109" s="113" t="s">
        <v>98</v>
      </c>
      <c r="H109" s="113">
        <v>360.25</v>
      </c>
      <c r="I109" s="113">
        <v>228.09</v>
      </c>
      <c r="J109" s="113">
        <v>300</v>
      </c>
      <c r="K109" s="113">
        <v>253.56</v>
      </c>
      <c r="L109" s="113" t="s">
        <v>98</v>
      </c>
      <c r="M109" s="113">
        <v>350</v>
      </c>
      <c r="N109" s="113">
        <v>245.81</v>
      </c>
      <c r="O109" s="113" t="s">
        <v>98</v>
      </c>
      <c r="P109" s="113" t="s">
        <v>98</v>
      </c>
      <c r="Q109" s="113">
        <v>227.67060000000001</v>
      </c>
      <c r="R109" s="113" t="s">
        <v>99</v>
      </c>
      <c r="S109" s="113" t="s">
        <v>99</v>
      </c>
      <c r="T109" s="113">
        <v>343.15000000000003</v>
      </c>
      <c r="U109" s="113">
        <v>194.02690000000001</v>
      </c>
      <c r="V109" s="113">
        <v>247.5</v>
      </c>
      <c r="W109" s="113">
        <v>225.77330000000001</v>
      </c>
      <c r="X109" s="195">
        <v>288.95</v>
      </c>
      <c r="Y109" s="113">
        <v>227.69</v>
      </c>
      <c r="Z109" s="113" t="s">
        <v>98</v>
      </c>
      <c r="AA109" s="113">
        <v>337.4597</v>
      </c>
      <c r="AB109" s="113">
        <v>278.22953349384704</v>
      </c>
      <c r="AC109" s="180">
        <f t="shared" si="0"/>
        <v>426</v>
      </c>
      <c r="AD109" s="183">
        <f t="shared" si="1"/>
        <v>194.02690000000001</v>
      </c>
    </row>
    <row r="110" spans="1:30" x14ac:dyDescent="0.35">
      <c r="A110" s="178">
        <v>42</v>
      </c>
      <c r="B110" s="141">
        <v>247.59</v>
      </c>
      <c r="C110" s="113">
        <v>224.77760000000001</v>
      </c>
      <c r="D110" s="113">
        <v>238.05530000000002</v>
      </c>
      <c r="E110" s="113" t="s">
        <v>98</v>
      </c>
      <c r="F110" s="113">
        <v>426</v>
      </c>
      <c r="G110" s="113" t="s">
        <v>98</v>
      </c>
      <c r="H110" s="113">
        <v>359.55</v>
      </c>
      <c r="I110" s="113">
        <v>228.09</v>
      </c>
      <c r="J110" s="113">
        <v>310</v>
      </c>
      <c r="K110" s="113">
        <v>250.27</v>
      </c>
      <c r="L110" s="113" t="s">
        <v>98</v>
      </c>
      <c r="M110" s="113">
        <v>352</v>
      </c>
      <c r="N110" s="113">
        <v>245.81</v>
      </c>
      <c r="O110" s="113" t="s">
        <v>98</v>
      </c>
      <c r="P110" s="113" t="s">
        <v>98</v>
      </c>
      <c r="Q110" s="113">
        <v>225.17530000000002</v>
      </c>
      <c r="R110" s="113" t="s">
        <v>99</v>
      </c>
      <c r="S110" s="113" t="s">
        <v>99</v>
      </c>
      <c r="T110" s="113">
        <v>342.14</v>
      </c>
      <c r="U110" s="113">
        <v>198.1781</v>
      </c>
      <c r="V110" s="113">
        <v>247.5</v>
      </c>
      <c r="W110" s="113">
        <v>221.76500000000001</v>
      </c>
      <c r="X110" s="195">
        <v>294.3</v>
      </c>
      <c r="Y110" s="113">
        <v>239.42000000000002</v>
      </c>
      <c r="Z110" s="113" t="s">
        <v>98</v>
      </c>
      <c r="AA110" s="113">
        <v>335.08510000000001</v>
      </c>
      <c r="AB110" s="113">
        <v>280.06974917067959</v>
      </c>
      <c r="AC110" s="180">
        <f t="shared" si="0"/>
        <v>426</v>
      </c>
      <c r="AD110" s="183">
        <f t="shared" si="1"/>
        <v>198.1781</v>
      </c>
    </row>
    <row r="111" spans="1:30" x14ac:dyDescent="0.35">
      <c r="A111" s="178">
        <v>43</v>
      </c>
      <c r="B111" s="141">
        <v>240.87</v>
      </c>
      <c r="C111" s="113">
        <v>226.78700000000001</v>
      </c>
      <c r="D111" s="113">
        <v>236.5575</v>
      </c>
      <c r="E111" s="113" t="s">
        <v>98</v>
      </c>
      <c r="F111" s="113">
        <v>426</v>
      </c>
      <c r="G111" s="113" t="s">
        <v>98</v>
      </c>
      <c r="H111" s="113">
        <v>355.24</v>
      </c>
      <c r="I111" s="113">
        <v>226.46</v>
      </c>
      <c r="J111" s="113">
        <v>310</v>
      </c>
      <c r="K111" s="113">
        <v>256.42</v>
      </c>
      <c r="L111" s="113" t="s">
        <v>98</v>
      </c>
      <c r="M111" s="113">
        <v>352</v>
      </c>
      <c r="N111" s="113">
        <v>245.81</v>
      </c>
      <c r="O111" s="113" t="s">
        <v>98</v>
      </c>
      <c r="P111" s="113" t="s">
        <v>98</v>
      </c>
      <c r="Q111" s="113">
        <v>224.85340000000002</v>
      </c>
      <c r="R111" s="113" t="s">
        <v>99</v>
      </c>
      <c r="S111" s="113" t="s">
        <v>99</v>
      </c>
      <c r="T111" s="113">
        <v>342.03000000000003</v>
      </c>
      <c r="U111" s="113">
        <v>200.5471</v>
      </c>
      <c r="V111" s="113">
        <v>247.5</v>
      </c>
      <c r="W111" s="113">
        <v>221.31110000000001</v>
      </c>
      <c r="X111" s="195">
        <v>290.45</v>
      </c>
      <c r="Y111" s="113">
        <v>235.18</v>
      </c>
      <c r="Z111" s="113" t="s">
        <v>98</v>
      </c>
      <c r="AA111" s="113">
        <v>313.61250000000001</v>
      </c>
      <c r="AB111" s="113">
        <v>279.7752334296415</v>
      </c>
      <c r="AC111" s="180">
        <f t="shared" si="0"/>
        <v>426</v>
      </c>
      <c r="AD111" s="183">
        <f t="shared" si="1"/>
        <v>200.5471</v>
      </c>
    </row>
    <row r="112" spans="1:30" x14ac:dyDescent="0.35">
      <c r="A112" s="178">
        <v>44</v>
      </c>
      <c r="B112" s="141">
        <v>238.75</v>
      </c>
      <c r="C112" s="113">
        <v>228.33110000000002</v>
      </c>
      <c r="D112" s="113">
        <v>233.87710000000001</v>
      </c>
      <c r="E112" s="113" t="s">
        <v>98</v>
      </c>
      <c r="F112" s="113">
        <v>426</v>
      </c>
      <c r="G112" s="113" t="s">
        <v>98</v>
      </c>
      <c r="H112" s="113">
        <v>350.96</v>
      </c>
      <c r="I112" s="113">
        <v>228.28</v>
      </c>
      <c r="J112" s="113">
        <v>310</v>
      </c>
      <c r="K112" s="113">
        <v>254.5</v>
      </c>
      <c r="L112" s="113" t="s">
        <v>98</v>
      </c>
      <c r="M112" s="113">
        <v>352</v>
      </c>
      <c r="N112" s="113">
        <v>245.81</v>
      </c>
      <c r="O112" s="113" t="s">
        <v>98</v>
      </c>
      <c r="P112" s="113" t="s">
        <v>98</v>
      </c>
      <c r="Q112" s="113">
        <v>222.59690000000001</v>
      </c>
      <c r="R112" s="113" t="s">
        <v>99</v>
      </c>
      <c r="S112" s="113" t="s">
        <v>99</v>
      </c>
      <c r="T112" s="113">
        <v>340.18</v>
      </c>
      <c r="U112" s="113">
        <v>207.2955</v>
      </c>
      <c r="V112" s="113">
        <v>247.5</v>
      </c>
      <c r="W112" s="113">
        <v>219.92330000000001</v>
      </c>
      <c r="X112" s="195">
        <v>296.16000000000003</v>
      </c>
      <c r="Y112" s="113">
        <v>235.29</v>
      </c>
      <c r="Z112" s="113" t="s">
        <v>98</v>
      </c>
      <c r="AA112" s="113">
        <v>313.65910000000002</v>
      </c>
      <c r="AB112" s="113">
        <v>281.01068092027822</v>
      </c>
      <c r="AC112" s="180">
        <f t="shared" si="0"/>
        <v>426</v>
      </c>
      <c r="AD112" s="183">
        <f t="shared" si="1"/>
        <v>207.2955</v>
      </c>
    </row>
    <row r="113" spans="1:30" x14ac:dyDescent="0.35">
      <c r="A113" s="178">
        <v>45</v>
      </c>
      <c r="B113" s="141">
        <v>246.15</v>
      </c>
      <c r="C113" s="113">
        <v>224.68560000000002</v>
      </c>
      <c r="D113" s="113">
        <v>240.71560000000002</v>
      </c>
      <c r="E113" s="113" t="s">
        <v>98</v>
      </c>
      <c r="F113" s="113">
        <v>426</v>
      </c>
      <c r="G113" s="113" t="s">
        <v>98</v>
      </c>
      <c r="H113" s="113">
        <v>345.64</v>
      </c>
      <c r="I113" s="113">
        <v>226.91</v>
      </c>
      <c r="J113" s="113">
        <v>310</v>
      </c>
      <c r="K113" s="113">
        <v>250.63</v>
      </c>
      <c r="L113" s="113" t="s">
        <v>98</v>
      </c>
      <c r="M113" s="113">
        <v>352</v>
      </c>
      <c r="N113" s="113">
        <v>245.81</v>
      </c>
      <c r="O113" s="113" t="s">
        <v>98</v>
      </c>
      <c r="P113" s="113" t="s">
        <v>98</v>
      </c>
      <c r="Q113" s="113">
        <v>223.23570000000001</v>
      </c>
      <c r="R113" s="113" t="s">
        <v>99</v>
      </c>
      <c r="S113" s="113" t="s">
        <v>99</v>
      </c>
      <c r="T113" s="113">
        <v>381.07</v>
      </c>
      <c r="U113" s="113" t="s">
        <v>99</v>
      </c>
      <c r="V113" s="113">
        <v>247.5</v>
      </c>
      <c r="W113" s="113">
        <v>220.8835</v>
      </c>
      <c r="X113" s="195">
        <v>294.92</v>
      </c>
      <c r="Y113" s="113">
        <v>237.66</v>
      </c>
      <c r="Z113" s="113" t="s">
        <v>98</v>
      </c>
      <c r="AA113" s="113">
        <v>315.61220000000003</v>
      </c>
      <c r="AB113" s="113">
        <v>281.57406799357949</v>
      </c>
      <c r="AC113" s="180">
        <f t="shared" si="0"/>
        <v>426</v>
      </c>
      <c r="AD113" s="183">
        <f t="shared" si="1"/>
        <v>220.8835</v>
      </c>
    </row>
    <row r="114" spans="1:30" x14ac:dyDescent="0.35">
      <c r="A114" s="178">
        <v>46</v>
      </c>
      <c r="B114" s="141">
        <v>246.93</v>
      </c>
      <c r="C114" s="113">
        <v>218.2739</v>
      </c>
      <c r="D114" s="113">
        <v>230.84040000000002</v>
      </c>
      <c r="E114" s="113" t="s">
        <v>98</v>
      </c>
      <c r="F114" s="113">
        <v>427</v>
      </c>
      <c r="G114" s="113" t="s">
        <v>98</v>
      </c>
      <c r="H114" s="113">
        <v>320.20999999999998</v>
      </c>
      <c r="I114" s="113">
        <v>225.98000000000002</v>
      </c>
      <c r="J114" s="113">
        <v>310</v>
      </c>
      <c r="K114" s="113">
        <v>253.74</v>
      </c>
      <c r="L114" s="113" t="s">
        <v>98</v>
      </c>
      <c r="M114" s="113">
        <v>352</v>
      </c>
      <c r="N114" s="113">
        <v>245.81</v>
      </c>
      <c r="O114" s="113" t="s">
        <v>98</v>
      </c>
      <c r="P114" s="113" t="s">
        <v>98</v>
      </c>
      <c r="Q114" s="113">
        <v>222.86620000000002</v>
      </c>
      <c r="R114" s="113" t="s">
        <v>99</v>
      </c>
      <c r="S114" s="113" t="s">
        <v>99</v>
      </c>
      <c r="T114" s="113">
        <v>343.41</v>
      </c>
      <c r="U114" s="113">
        <v>194.73180000000002</v>
      </c>
      <c r="V114" s="113">
        <v>247.5</v>
      </c>
      <c r="W114" s="113">
        <v>220.31700000000001</v>
      </c>
      <c r="X114" s="195">
        <v>295.77</v>
      </c>
      <c r="Y114" s="113">
        <v>241.63</v>
      </c>
      <c r="Z114" s="113" t="s">
        <v>98</v>
      </c>
      <c r="AA114" s="113">
        <v>319.80020000000002</v>
      </c>
      <c r="AB114" s="113">
        <v>277.95546328517918</v>
      </c>
      <c r="AC114" s="180">
        <f t="shared" si="0"/>
        <v>427</v>
      </c>
      <c r="AD114" s="183">
        <f t="shared" si="1"/>
        <v>194.73180000000002</v>
      </c>
    </row>
    <row r="115" spans="1:30" x14ac:dyDescent="0.35">
      <c r="A115" s="178">
        <v>47</v>
      </c>
      <c r="B115" s="141">
        <v>245.96</v>
      </c>
      <c r="C115" s="113">
        <v>216.607</v>
      </c>
      <c r="D115" s="113">
        <v>241.00500000000002</v>
      </c>
      <c r="E115" s="113" t="s">
        <v>98</v>
      </c>
      <c r="F115" s="113">
        <v>427</v>
      </c>
      <c r="G115" s="113" t="s">
        <v>98</v>
      </c>
      <c r="H115" s="113">
        <v>315.14</v>
      </c>
      <c r="I115" s="113">
        <v>225.71</v>
      </c>
      <c r="J115" s="113">
        <v>310</v>
      </c>
      <c r="K115" s="113">
        <v>253.44</v>
      </c>
      <c r="L115" s="113" t="s">
        <v>98</v>
      </c>
      <c r="M115" s="113">
        <v>351</v>
      </c>
      <c r="N115" s="113">
        <v>245.81</v>
      </c>
      <c r="O115" s="113" t="s">
        <v>98</v>
      </c>
      <c r="P115" s="113" t="s">
        <v>98</v>
      </c>
      <c r="Q115" s="113">
        <v>216.3535</v>
      </c>
      <c r="R115" s="113" t="s">
        <v>99</v>
      </c>
      <c r="S115" s="113" t="s">
        <v>99</v>
      </c>
      <c r="T115" s="113">
        <v>348.21</v>
      </c>
      <c r="U115" s="113">
        <v>176.5737</v>
      </c>
      <c r="V115" s="113">
        <v>247.5</v>
      </c>
      <c r="W115" s="113">
        <v>219.3107</v>
      </c>
      <c r="X115" s="195">
        <v>272.17</v>
      </c>
      <c r="Y115" s="113">
        <v>238.17000000000002</v>
      </c>
      <c r="Z115" s="113" t="s">
        <v>98</v>
      </c>
      <c r="AA115" s="113">
        <v>295.8227</v>
      </c>
      <c r="AB115" s="113">
        <v>272.83669353665056</v>
      </c>
      <c r="AC115" s="180">
        <f t="shared" si="0"/>
        <v>427</v>
      </c>
      <c r="AD115" s="183">
        <f t="shared" si="1"/>
        <v>176.5737</v>
      </c>
    </row>
    <row r="116" spans="1:30" x14ac:dyDescent="0.35">
      <c r="A116" s="178">
        <v>48</v>
      </c>
      <c r="B116" s="141">
        <v>244.06</v>
      </c>
      <c r="C116" s="113">
        <v>218.55</v>
      </c>
      <c r="D116" s="113">
        <v>238.87690000000001</v>
      </c>
      <c r="E116" s="113" t="s">
        <v>98</v>
      </c>
      <c r="F116" s="113">
        <v>427</v>
      </c>
      <c r="G116" s="113" t="s">
        <v>98</v>
      </c>
      <c r="H116" s="113">
        <v>310.58</v>
      </c>
      <c r="I116" s="113">
        <v>228.21</v>
      </c>
      <c r="J116" s="113">
        <v>310</v>
      </c>
      <c r="K116" s="113">
        <v>253.04</v>
      </c>
      <c r="L116" s="113" t="s">
        <v>98</v>
      </c>
      <c r="M116" s="113">
        <v>351</v>
      </c>
      <c r="N116" s="113">
        <v>245.81</v>
      </c>
      <c r="O116" s="113" t="s">
        <v>98</v>
      </c>
      <c r="P116" s="113" t="s">
        <v>98</v>
      </c>
      <c r="Q116" s="113">
        <v>220.6944</v>
      </c>
      <c r="R116" s="113" t="s">
        <v>99</v>
      </c>
      <c r="S116" s="113" t="s">
        <v>99</v>
      </c>
      <c r="T116" s="113">
        <v>342.43</v>
      </c>
      <c r="U116" s="113">
        <v>176.6172</v>
      </c>
      <c r="V116" s="113">
        <v>247.5</v>
      </c>
      <c r="W116" s="113">
        <v>216.1337</v>
      </c>
      <c r="X116" s="195">
        <v>295.2</v>
      </c>
      <c r="Y116" s="113">
        <v>241.15</v>
      </c>
      <c r="Z116" s="113" t="s">
        <v>98</v>
      </c>
      <c r="AA116" s="113">
        <v>311.55840000000001</v>
      </c>
      <c r="AB116" s="113">
        <v>273.58154599657468</v>
      </c>
      <c r="AC116" s="180">
        <f t="shared" si="0"/>
        <v>427</v>
      </c>
      <c r="AD116" s="183">
        <f t="shared" si="1"/>
        <v>176.6172</v>
      </c>
    </row>
    <row r="117" spans="1:30" x14ac:dyDescent="0.35">
      <c r="A117" s="178">
        <v>49</v>
      </c>
      <c r="B117" s="141">
        <v>244.19</v>
      </c>
      <c r="C117" s="113">
        <v>217.47110000000001</v>
      </c>
      <c r="D117" s="113">
        <v>238.71970000000002</v>
      </c>
      <c r="E117" s="113" t="s">
        <v>98</v>
      </c>
      <c r="F117" s="113">
        <v>430</v>
      </c>
      <c r="G117" s="113" t="s">
        <v>98</v>
      </c>
      <c r="H117" s="113" t="s">
        <v>99</v>
      </c>
      <c r="I117" s="113">
        <v>227.08</v>
      </c>
      <c r="J117" s="113">
        <v>310</v>
      </c>
      <c r="K117" s="113">
        <v>252.92000000000002</v>
      </c>
      <c r="L117" s="113" t="s">
        <v>98</v>
      </c>
      <c r="M117" s="113">
        <v>348</v>
      </c>
      <c r="N117" s="113">
        <v>245.81</v>
      </c>
      <c r="O117" s="113" t="s">
        <v>98</v>
      </c>
      <c r="P117" s="113" t="s">
        <v>98</v>
      </c>
      <c r="Q117" s="113">
        <v>223.18710000000002</v>
      </c>
      <c r="R117" s="113" t="s">
        <v>99</v>
      </c>
      <c r="S117" s="113" t="s">
        <v>99</v>
      </c>
      <c r="T117" s="113">
        <v>344.85</v>
      </c>
      <c r="U117" s="113" t="s">
        <v>99</v>
      </c>
      <c r="V117" s="113">
        <v>247.5</v>
      </c>
      <c r="W117" s="113">
        <v>217.74030000000002</v>
      </c>
      <c r="X117" s="195">
        <v>312.78000000000003</v>
      </c>
      <c r="Y117" s="113">
        <v>229.1</v>
      </c>
      <c r="Z117" s="113" t="s">
        <v>98</v>
      </c>
      <c r="AA117" s="113">
        <v>327.43670000000003</v>
      </c>
      <c r="AB117" s="113">
        <v>274.11456212802398</v>
      </c>
      <c r="AC117" s="180">
        <f t="shared" si="0"/>
        <v>430</v>
      </c>
      <c r="AD117" s="183">
        <f t="shared" si="1"/>
        <v>217.47110000000001</v>
      </c>
    </row>
    <row r="118" spans="1:30" x14ac:dyDescent="0.35">
      <c r="A118" s="178">
        <v>50</v>
      </c>
      <c r="B118" s="141">
        <v>234.64000000000001</v>
      </c>
      <c r="C118" s="113">
        <v>211.61160000000001</v>
      </c>
      <c r="D118" s="113">
        <v>244.74780000000001</v>
      </c>
      <c r="E118" s="113" t="s">
        <v>98</v>
      </c>
      <c r="F118" s="113">
        <v>430</v>
      </c>
      <c r="G118" s="113" t="s">
        <v>98</v>
      </c>
      <c r="H118" s="113" t="s">
        <v>99</v>
      </c>
      <c r="I118" s="113">
        <v>226</v>
      </c>
      <c r="J118" s="113">
        <v>310</v>
      </c>
      <c r="K118" s="113">
        <v>254.59</v>
      </c>
      <c r="L118" s="113" t="s">
        <v>98</v>
      </c>
      <c r="M118" s="113">
        <v>346</v>
      </c>
      <c r="N118" s="113">
        <v>245.81</v>
      </c>
      <c r="O118" s="113" t="s">
        <v>98</v>
      </c>
      <c r="P118" s="113" t="s">
        <v>98</v>
      </c>
      <c r="Q118" s="113">
        <v>217.12650000000002</v>
      </c>
      <c r="R118" s="113" t="s">
        <v>99</v>
      </c>
      <c r="S118" s="113" t="s">
        <v>99</v>
      </c>
      <c r="T118" s="113">
        <v>341.78000000000003</v>
      </c>
      <c r="U118" s="113">
        <v>179.8545</v>
      </c>
      <c r="V118" s="113">
        <v>247.5</v>
      </c>
      <c r="W118" s="113">
        <v>217.5849</v>
      </c>
      <c r="X118" s="195">
        <v>294.08</v>
      </c>
      <c r="Y118" s="113">
        <v>238.55</v>
      </c>
      <c r="Z118" s="113" t="s">
        <v>98</v>
      </c>
      <c r="AA118" s="113">
        <v>329.51800000000003</v>
      </c>
      <c r="AB118" s="113">
        <v>274.25101365874548</v>
      </c>
      <c r="AC118" s="180">
        <f t="shared" si="0"/>
        <v>430</v>
      </c>
      <c r="AD118" s="183">
        <f t="shared" si="1"/>
        <v>179.8545</v>
      </c>
    </row>
    <row r="119" spans="1:30" x14ac:dyDescent="0.35">
      <c r="A119" s="178">
        <v>51</v>
      </c>
      <c r="B119" s="141" t="s">
        <v>99</v>
      </c>
      <c r="C119" s="113">
        <v>205.6908</v>
      </c>
      <c r="D119" s="113">
        <v>243.0224</v>
      </c>
      <c r="E119" s="113" t="s">
        <v>98</v>
      </c>
      <c r="F119" s="113" t="s">
        <v>99</v>
      </c>
      <c r="G119" s="113" t="s">
        <v>98</v>
      </c>
      <c r="H119" s="113" t="s">
        <v>99</v>
      </c>
      <c r="I119" s="113">
        <v>221.51</v>
      </c>
      <c r="J119" s="113" t="s">
        <v>99</v>
      </c>
      <c r="K119" s="113">
        <v>254.55</v>
      </c>
      <c r="L119" s="113" t="s">
        <v>98</v>
      </c>
      <c r="M119" s="113">
        <v>346</v>
      </c>
      <c r="N119" s="113">
        <v>245.81</v>
      </c>
      <c r="O119" s="113" t="s">
        <v>98</v>
      </c>
      <c r="P119" s="113" t="s">
        <v>98</v>
      </c>
      <c r="Q119" s="113" t="s">
        <v>99</v>
      </c>
      <c r="R119" s="113" t="s">
        <v>99</v>
      </c>
      <c r="S119" s="113" t="s">
        <v>99</v>
      </c>
      <c r="T119" s="113" t="s">
        <v>99</v>
      </c>
      <c r="U119" s="113">
        <v>191.46130000000002</v>
      </c>
      <c r="V119" s="113">
        <v>247.5</v>
      </c>
      <c r="W119" s="113" t="s">
        <v>99</v>
      </c>
      <c r="X119" s="195">
        <v>294.08</v>
      </c>
      <c r="Y119" s="113">
        <v>238.55</v>
      </c>
      <c r="Z119" s="113" t="s">
        <v>98</v>
      </c>
      <c r="AA119" s="113" t="s">
        <v>99</v>
      </c>
      <c r="AB119" s="113">
        <v>276.05713409334186</v>
      </c>
      <c r="AC119" s="180">
        <f t="shared" si="0"/>
        <v>346</v>
      </c>
      <c r="AD119" s="183">
        <f t="shared" si="1"/>
        <v>191.46130000000002</v>
      </c>
    </row>
    <row r="120" spans="1:30" ht="15" thickBot="1" x14ac:dyDescent="0.4">
      <c r="A120" s="179">
        <v>52</v>
      </c>
      <c r="B120" s="132" t="s">
        <v>99</v>
      </c>
      <c r="C120" s="133">
        <v>200.68</v>
      </c>
      <c r="D120" s="133">
        <v>242.7586</v>
      </c>
      <c r="E120" s="133" t="s">
        <v>98</v>
      </c>
      <c r="F120" s="133" t="s">
        <v>99</v>
      </c>
      <c r="G120" s="133" t="s">
        <v>98</v>
      </c>
      <c r="H120" s="133" t="s">
        <v>99</v>
      </c>
      <c r="I120" s="133">
        <v>222.77</v>
      </c>
      <c r="J120" s="133" t="s">
        <v>99</v>
      </c>
      <c r="K120" s="133">
        <v>252.63</v>
      </c>
      <c r="L120" s="133" t="s">
        <v>98</v>
      </c>
      <c r="M120" s="133">
        <v>346</v>
      </c>
      <c r="N120" s="133">
        <v>245.81</v>
      </c>
      <c r="O120" s="133" t="s">
        <v>98</v>
      </c>
      <c r="P120" s="133" t="s">
        <v>98</v>
      </c>
      <c r="Q120" s="133" t="s">
        <v>99</v>
      </c>
      <c r="R120" s="133" t="s">
        <v>99</v>
      </c>
      <c r="S120" s="133" t="s">
        <v>99</v>
      </c>
      <c r="T120" s="133" t="s">
        <v>99</v>
      </c>
      <c r="U120" s="133" t="s">
        <v>99</v>
      </c>
      <c r="V120" s="133">
        <v>247.5</v>
      </c>
      <c r="W120" s="133" t="s">
        <v>99</v>
      </c>
      <c r="X120" s="196">
        <v>316.16000000000003</v>
      </c>
      <c r="Y120" s="133">
        <v>238.55</v>
      </c>
      <c r="Z120" s="133" t="s">
        <v>98</v>
      </c>
      <c r="AA120" s="133" t="s">
        <v>99</v>
      </c>
      <c r="AB120" s="133">
        <v>276.25968073217723</v>
      </c>
      <c r="AC120" s="184">
        <f t="shared" si="0"/>
        <v>346</v>
      </c>
      <c r="AD120" s="185">
        <f t="shared" si="1"/>
        <v>200.68</v>
      </c>
    </row>
    <row r="121" spans="1:30" x14ac:dyDescent="0.35">
      <c r="AA121" s="147"/>
      <c r="AB121" s="24"/>
    </row>
    <row r="122" spans="1:30" x14ac:dyDescent="0.35">
      <c r="A122" s="24" t="s">
        <v>13</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49CDD-7825-4F83-A0DD-734025F6A337}">
  <dimension ref="A1:F116"/>
  <sheetViews>
    <sheetView workbookViewId="0"/>
  </sheetViews>
  <sheetFormatPr defaultColWidth="19.36328125" defaultRowHeight="14.5" x14ac:dyDescent="0.35"/>
  <cols>
    <col min="1" max="1" width="12.81640625" style="24" customWidth="1"/>
    <col min="2" max="2" width="18" style="24" customWidth="1"/>
    <col min="3" max="3" width="18.1796875" style="24" customWidth="1"/>
    <col min="4" max="4" width="11" style="24" customWidth="1"/>
    <col min="5" max="9" width="19.36328125" style="24"/>
    <col min="10" max="10" width="11.6328125" style="24" customWidth="1"/>
    <col min="11" max="16384" width="19.36328125" style="24"/>
  </cols>
  <sheetData>
    <row r="1" spans="1:5" x14ac:dyDescent="0.35">
      <c r="A1" s="24" t="s">
        <v>117</v>
      </c>
    </row>
    <row r="2" spans="1:5" ht="15" thickBot="1" x14ac:dyDescent="0.4"/>
    <row r="3" spans="1:5" ht="15" thickBot="1" x14ac:dyDescent="0.4">
      <c r="A3" s="161" t="s">
        <v>12</v>
      </c>
      <c r="B3" s="160" t="s">
        <v>67</v>
      </c>
      <c r="C3" s="159" t="s">
        <v>68</v>
      </c>
      <c r="E3" s="24" t="s">
        <v>116</v>
      </c>
    </row>
    <row r="4" spans="1:5" x14ac:dyDescent="0.35">
      <c r="A4" s="63">
        <v>1</v>
      </c>
      <c r="B4" s="162">
        <v>212581</v>
      </c>
      <c r="C4" s="163">
        <v>615.04</v>
      </c>
    </row>
    <row r="5" spans="1:5" x14ac:dyDescent="0.35">
      <c r="A5" s="64">
        <v>2</v>
      </c>
      <c r="B5" s="164">
        <v>238607</v>
      </c>
      <c r="C5" s="78">
        <v>581.41999999999996</v>
      </c>
    </row>
    <row r="6" spans="1:5" x14ac:dyDescent="0.35">
      <c r="A6" s="64">
        <v>3</v>
      </c>
      <c r="B6" s="164">
        <v>260140</v>
      </c>
      <c r="C6" s="78">
        <v>579.54999999999995</v>
      </c>
    </row>
    <row r="7" spans="1:5" x14ac:dyDescent="0.35">
      <c r="A7" s="64">
        <v>4</v>
      </c>
      <c r="B7" s="164">
        <v>241148</v>
      </c>
      <c r="C7" s="78">
        <v>578.72</v>
      </c>
    </row>
    <row r="8" spans="1:5" x14ac:dyDescent="0.35">
      <c r="A8" s="64">
        <v>5</v>
      </c>
      <c r="B8" s="164">
        <v>290049</v>
      </c>
      <c r="C8" s="78">
        <v>609.87</v>
      </c>
    </row>
    <row r="9" spans="1:5" x14ac:dyDescent="0.35">
      <c r="A9" s="64">
        <v>6</v>
      </c>
      <c r="B9" s="164">
        <v>270025</v>
      </c>
      <c r="C9" s="78">
        <v>599.37</v>
      </c>
    </row>
    <row r="10" spans="1:5" x14ac:dyDescent="0.35">
      <c r="A10" s="64">
        <v>7</v>
      </c>
      <c r="B10" s="164">
        <v>227057</v>
      </c>
      <c r="C10" s="78">
        <v>583.49</v>
      </c>
    </row>
    <row r="11" spans="1:5" x14ac:dyDescent="0.35">
      <c r="A11" s="64">
        <v>8</v>
      </c>
      <c r="B11" s="164">
        <v>238927</v>
      </c>
      <c r="C11" s="78">
        <v>579.41999999999996</v>
      </c>
    </row>
    <row r="12" spans="1:5" x14ac:dyDescent="0.35">
      <c r="A12" s="64">
        <v>9</v>
      </c>
      <c r="B12" s="164">
        <v>258215</v>
      </c>
      <c r="C12" s="78">
        <v>583.39</v>
      </c>
    </row>
    <row r="13" spans="1:5" x14ac:dyDescent="0.35">
      <c r="A13" s="64">
        <v>10</v>
      </c>
      <c r="B13" s="164">
        <v>290025</v>
      </c>
      <c r="C13" s="78">
        <v>584.79999999999995</v>
      </c>
    </row>
    <row r="14" spans="1:5" x14ac:dyDescent="0.35">
      <c r="A14" s="64">
        <v>11</v>
      </c>
      <c r="B14" s="164">
        <v>296713</v>
      </c>
      <c r="C14" s="78">
        <v>607.54999999999995</v>
      </c>
    </row>
    <row r="15" spans="1:5" x14ac:dyDescent="0.35">
      <c r="A15" s="64">
        <v>12</v>
      </c>
      <c r="B15" s="164">
        <v>244673</v>
      </c>
      <c r="C15" s="78">
        <v>589.46</v>
      </c>
    </row>
    <row r="16" spans="1:5" x14ac:dyDescent="0.35">
      <c r="A16" s="64">
        <v>13</v>
      </c>
      <c r="B16" s="164">
        <v>244902</v>
      </c>
      <c r="C16" s="78">
        <v>579.17999999999995</v>
      </c>
    </row>
    <row r="17" spans="1:5" x14ac:dyDescent="0.35">
      <c r="A17" s="64">
        <v>14</v>
      </c>
      <c r="B17" s="164">
        <v>243567</v>
      </c>
      <c r="C17" s="78">
        <v>583.79999999999995</v>
      </c>
    </row>
    <row r="18" spans="1:5" x14ac:dyDescent="0.35">
      <c r="A18" s="64">
        <v>15</v>
      </c>
      <c r="B18" s="164">
        <v>256150</v>
      </c>
      <c r="C18" s="78">
        <v>581.32000000000005</v>
      </c>
    </row>
    <row r="19" spans="1:5" x14ac:dyDescent="0.35">
      <c r="A19" s="64">
        <v>16</v>
      </c>
      <c r="B19" s="164">
        <v>250753</v>
      </c>
      <c r="C19" s="78">
        <v>580.65</v>
      </c>
    </row>
    <row r="20" spans="1:5" x14ac:dyDescent="0.35">
      <c r="A20" s="64">
        <v>17</v>
      </c>
      <c r="B20" s="164">
        <v>252214</v>
      </c>
      <c r="C20" s="78">
        <v>589.94000000000005</v>
      </c>
    </row>
    <row r="21" spans="1:5" x14ac:dyDescent="0.35">
      <c r="A21" s="64">
        <v>18</v>
      </c>
      <c r="B21" s="164">
        <v>258692</v>
      </c>
      <c r="C21" s="78">
        <v>633.22</v>
      </c>
    </row>
    <row r="22" spans="1:5" x14ac:dyDescent="0.35">
      <c r="A22" s="64">
        <v>19</v>
      </c>
      <c r="B22" s="164">
        <v>256770</v>
      </c>
      <c r="C22" s="78">
        <v>606.49</v>
      </c>
    </row>
    <row r="23" spans="1:5" x14ac:dyDescent="0.35">
      <c r="A23" s="64">
        <v>20</v>
      </c>
      <c r="B23" s="164">
        <v>254959</v>
      </c>
      <c r="C23" s="78">
        <v>586.30999999999995</v>
      </c>
    </row>
    <row r="24" spans="1:5" x14ac:dyDescent="0.35">
      <c r="A24" s="64">
        <v>21</v>
      </c>
      <c r="B24" s="164">
        <v>272478</v>
      </c>
      <c r="C24" s="78">
        <v>586.66</v>
      </c>
    </row>
    <row r="25" spans="1:5" x14ac:dyDescent="0.35">
      <c r="A25" s="64">
        <v>22</v>
      </c>
      <c r="B25" s="164">
        <v>258397</v>
      </c>
      <c r="C25" s="78">
        <v>578.5</v>
      </c>
    </row>
    <row r="26" spans="1:5" x14ac:dyDescent="0.35">
      <c r="A26" s="64">
        <v>23</v>
      </c>
      <c r="B26" s="164">
        <v>292355</v>
      </c>
      <c r="C26" s="78">
        <v>602.67999999999995</v>
      </c>
      <c r="E26" s="148"/>
    </row>
    <row r="27" spans="1:5" x14ac:dyDescent="0.35">
      <c r="A27" s="64">
        <v>24</v>
      </c>
      <c r="B27" s="164">
        <v>276652</v>
      </c>
      <c r="C27" s="78">
        <v>596.66</v>
      </c>
    </row>
    <row r="28" spans="1:5" x14ac:dyDescent="0.35">
      <c r="A28" s="64">
        <v>25</v>
      </c>
      <c r="B28" s="164">
        <v>272001</v>
      </c>
      <c r="C28" s="78">
        <v>574.78</v>
      </c>
    </row>
    <row r="29" spans="1:5" x14ac:dyDescent="0.35">
      <c r="A29" s="64">
        <v>26</v>
      </c>
      <c r="B29" s="164">
        <v>271320</v>
      </c>
      <c r="C29" s="78">
        <v>600.16999999999996</v>
      </c>
    </row>
    <row r="30" spans="1:5" x14ac:dyDescent="0.35">
      <c r="A30" s="64">
        <v>27</v>
      </c>
      <c r="B30" s="164">
        <v>247523</v>
      </c>
      <c r="C30" s="78">
        <v>588.11</v>
      </c>
    </row>
    <row r="31" spans="1:5" x14ac:dyDescent="0.35">
      <c r="A31" s="64">
        <v>28</v>
      </c>
      <c r="B31" s="164">
        <v>263035</v>
      </c>
      <c r="C31" s="78">
        <v>625.94000000000005</v>
      </c>
    </row>
    <row r="32" spans="1:5" x14ac:dyDescent="0.35">
      <c r="A32" s="64">
        <v>29</v>
      </c>
      <c r="B32" s="164">
        <v>262931</v>
      </c>
      <c r="C32" s="78">
        <v>600.80999999999995</v>
      </c>
      <c r="E32" s="148"/>
    </row>
    <row r="33" spans="1:5" x14ac:dyDescent="0.35">
      <c r="A33" s="64">
        <v>30</v>
      </c>
      <c r="B33" s="164">
        <v>233658</v>
      </c>
      <c r="C33" s="165">
        <v>584.79</v>
      </c>
    </row>
    <row r="34" spans="1:5" x14ac:dyDescent="0.35">
      <c r="A34" s="64">
        <v>31</v>
      </c>
      <c r="B34" s="164">
        <v>257120</v>
      </c>
      <c r="C34" s="165">
        <v>581.04</v>
      </c>
    </row>
    <row r="35" spans="1:5" x14ac:dyDescent="0.35">
      <c r="A35" s="64">
        <v>32</v>
      </c>
      <c r="B35" s="164">
        <v>240461</v>
      </c>
      <c r="C35" s="165">
        <v>586.78</v>
      </c>
      <c r="E35" s="148"/>
    </row>
    <row r="36" spans="1:5" x14ac:dyDescent="0.35">
      <c r="A36" s="64">
        <v>33</v>
      </c>
      <c r="B36" s="164">
        <v>292227</v>
      </c>
      <c r="C36" s="165">
        <v>618.6</v>
      </c>
    </row>
    <row r="37" spans="1:5" x14ac:dyDescent="0.35">
      <c r="A37" s="64">
        <v>34</v>
      </c>
      <c r="B37" s="164">
        <v>287360</v>
      </c>
      <c r="C37" s="165">
        <v>602.67999999999995</v>
      </c>
    </row>
    <row r="38" spans="1:5" x14ac:dyDescent="0.35">
      <c r="A38" s="64">
        <v>35</v>
      </c>
      <c r="B38" s="164">
        <v>274100</v>
      </c>
      <c r="C38" s="165">
        <v>563.86</v>
      </c>
    </row>
    <row r="39" spans="1:5" x14ac:dyDescent="0.35">
      <c r="A39" s="64">
        <v>36</v>
      </c>
      <c r="B39" s="164">
        <v>268299</v>
      </c>
      <c r="C39" s="165">
        <v>580.97</v>
      </c>
    </row>
    <row r="40" spans="1:5" x14ac:dyDescent="0.35">
      <c r="A40" s="64">
        <v>37</v>
      </c>
      <c r="B40" s="164">
        <v>254718</v>
      </c>
      <c r="C40" s="165">
        <v>577.19000000000005</v>
      </c>
    </row>
    <row r="41" spans="1:5" x14ac:dyDescent="0.35">
      <c r="A41" s="64">
        <v>38</v>
      </c>
      <c r="B41" s="164">
        <v>274727</v>
      </c>
      <c r="C41" s="165">
        <v>572.86</v>
      </c>
    </row>
    <row r="42" spans="1:5" x14ac:dyDescent="0.35">
      <c r="A42" s="64">
        <v>39</v>
      </c>
      <c r="B42" s="164">
        <v>286439</v>
      </c>
      <c r="C42" s="165">
        <v>570.96</v>
      </c>
    </row>
    <row r="43" spans="1:5" x14ac:dyDescent="0.35">
      <c r="A43" s="64">
        <v>40</v>
      </c>
      <c r="B43" s="164">
        <v>312397</v>
      </c>
      <c r="C43" s="165">
        <v>607.22</v>
      </c>
    </row>
    <row r="44" spans="1:5" x14ac:dyDescent="0.35">
      <c r="A44" s="64">
        <v>41</v>
      </c>
      <c r="B44" s="164">
        <v>282165</v>
      </c>
      <c r="C44" s="165">
        <v>591.16999999999996</v>
      </c>
    </row>
    <row r="45" spans="1:5" x14ac:dyDescent="0.35">
      <c r="A45" s="64">
        <v>42</v>
      </c>
      <c r="B45" s="164">
        <v>268636</v>
      </c>
      <c r="C45" s="165">
        <v>574.46</v>
      </c>
    </row>
    <row r="46" spans="1:5" x14ac:dyDescent="0.35">
      <c r="A46" s="64">
        <v>43</v>
      </c>
      <c r="B46" s="164">
        <v>257991</v>
      </c>
      <c r="C46" s="165">
        <v>581.16999999999996</v>
      </c>
    </row>
    <row r="47" spans="1:5" x14ac:dyDescent="0.35">
      <c r="A47" s="64">
        <v>44</v>
      </c>
      <c r="B47" s="164">
        <v>234189</v>
      </c>
      <c r="C47" s="165">
        <v>580.67999999999995</v>
      </c>
    </row>
    <row r="48" spans="1:5" x14ac:dyDescent="0.35">
      <c r="A48" s="64">
        <v>45</v>
      </c>
      <c r="B48" s="164">
        <v>294369</v>
      </c>
      <c r="C48" s="165">
        <v>579.41</v>
      </c>
    </row>
    <row r="49" spans="1:5" x14ac:dyDescent="0.35">
      <c r="A49" s="64">
        <v>46</v>
      </c>
      <c r="B49" s="164">
        <v>266849</v>
      </c>
      <c r="C49" s="165">
        <v>574.45000000000005</v>
      </c>
    </row>
    <row r="50" spans="1:5" x14ac:dyDescent="0.35">
      <c r="A50" s="64">
        <v>47</v>
      </c>
      <c r="B50" s="164">
        <v>304967</v>
      </c>
      <c r="C50" s="165">
        <v>613.41999999999996</v>
      </c>
    </row>
    <row r="51" spans="1:5" x14ac:dyDescent="0.35">
      <c r="A51" s="64">
        <v>48</v>
      </c>
      <c r="B51" s="164">
        <v>298087</v>
      </c>
      <c r="C51" s="165">
        <v>588.79999999999995</v>
      </c>
    </row>
    <row r="52" spans="1:5" x14ac:dyDescent="0.35">
      <c r="A52" s="64">
        <v>49</v>
      </c>
      <c r="B52" s="164">
        <v>267952</v>
      </c>
      <c r="C52" s="165">
        <v>581.39</v>
      </c>
    </row>
    <row r="53" spans="1:5" x14ac:dyDescent="0.35">
      <c r="A53" s="64">
        <v>50</v>
      </c>
      <c r="B53" s="164">
        <v>274635</v>
      </c>
      <c r="C53" s="165">
        <v>569.5</v>
      </c>
    </row>
    <row r="54" spans="1:5" x14ac:dyDescent="0.35">
      <c r="A54" s="64">
        <v>51</v>
      </c>
      <c r="B54" s="164">
        <v>331836</v>
      </c>
      <c r="C54" s="165">
        <v>583.08000000000004</v>
      </c>
    </row>
    <row r="55" spans="1:5" ht="15" thickBot="1" x14ac:dyDescent="0.4">
      <c r="A55" s="65">
        <v>52</v>
      </c>
      <c r="B55" s="166">
        <v>73477</v>
      </c>
      <c r="C55" s="167">
        <v>584.12</v>
      </c>
    </row>
    <row r="56" spans="1:5" x14ac:dyDescent="0.35">
      <c r="B56" s="36"/>
      <c r="C56" s="148"/>
      <c r="E56" s="148"/>
    </row>
    <row r="58" spans="1:5" x14ac:dyDescent="0.35">
      <c r="A58" s="24" t="s">
        <v>118</v>
      </c>
    </row>
    <row r="59" spans="1:5" ht="15" thickBot="1" x14ac:dyDescent="0.4"/>
    <row r="60" spans="1:5" ht="15" thickBot="1" x14ac:dyDescent="0.4">
      <c r="A60" s="161" t="s">
        <v>12</v>
      </c>
      <c r="B60" s="160" t="s">
        <v>67</v>
      </c>
      <c r="C60" s="159" t="s">
        <v>68</v>
      </c>
      <c r="E60" s="24" t="s">
        <v>119</v>
      </c>
    </row>
    <row r="61" spans="1:5" x14ac:dyDescent="0.35">
      <c r="A61" s="63">
        <v>1</v>
      </c>
      <c r="B61" s="162">
        <v>138450</v>
      </c>
      <c r="C61" s="77">
        <v>295.95</v>
      </c>
    </row>
    <row r="62" spans="1:5" x14ac:dyDescent="0.35">
      <c r="A62" s="64">
        <v>2</v>
      </c>
      <c r="B62" s="164">
        <v>173833</v>
      </c>
      <c r="C62" s="78">
        <v>284.72000000000003</v>
      </c>
    </row>
    <row r="63" spans="1:5" x14ac:dyDescent="0.35">
      <c r="A63" s="64">
        <v>3</v>
      </c>
      <c r="B63" s="164">
        <v>181907</v>
      </c>
      <c r="C63" s="78">
        <v>288.79000000000002</v>
      </c>
    </row>
    <row r="64" spans="1:5" x14ac:dyDescent="0.35">
      <c r="A64" s="64">
        <v>4</v>
      </c>
      <c r="B64" s="164">
        <v>163901</v>
      </c>
      <c r="C64" s="78">
        <v>277.52999999999997</v>
      </c>
    </row>
    <row r="65" spans="1:3" x14ac:dyDescent="0.35">
      <c r="A65" s="64">
        <v>5</v>
      </c>
      <c r="B65" s="164">
        <v>208207</v>
      </c>
      <c r="C65" s="78">
        <v>270.20999999999998</v>
      </c>
    </row>
    <row r="66" spans="1:3" x14ac:dyDescent="0.35">
      <c r="A66" s="64">
        <v>6</v>
      </c>
      <c r="B66" s="164">
        <v>191770</v>
      </c>
      <c r="C66" s="78">
        <v>275.42</v>
      </c>
    </row>
    <row r="67" spans="1:3" x14ac:dyDescent="0.35">
      <c r="A67" s="64">
        <v>7</v>
      </c>
      <c r="B67" s="164">
        <v>185347</v>
      </c>
      <c r="C67" s="78">
        <v>270.72000000000003</v>
      </c>
    </row>
    <row r="68" spans="1:3" x14ac:dyDescent="0.35">
      <c r="A68" s="64">
        <v>8</v>
      </c>
      <c r="B68" s="164">
        <v>192049</v>
      </c>
      <c r="C68" s="78">
        <v>264.05</v>
      </c>
    </row>
    <row r="69" spans="1:3" x14ac:dyDescent="0.35">
      <c r="A69" s="64">
        <v>9</v>
      </c>
      <c r="B69" s="164">
        <v>225097</v>
      </c>
      <c r="C69" s="78">
        <v>268.13</v>
      </c>
    </row>
    <row r="70" spans="1:3" x14ac:dyDescent="0.35">
      <c r="A70" s="64">
        <v>10</v>
      </c>
      <c r="B70" s="164">
        <v>222116</v>
      </c>
      <c r="C70" s="78">
        <v>267.98</v>
      </c>
    </row>
    <row r="71" spans="1:3" x14ac:dyDescent="0.35">
      <c r="A71" s="64">
        <v>11</v>
      </c>
      <c r="B71" s="164">
        <v>205236</v>
      </c>
      <c r="C71" s="78">
        <v>270.14</v>
      </c>
    </row>
    <row r="72" spans="1:3" x14ac:dyDescent="0.35">
      <c r="A72" s="64">
        <v>12</v>
      </c>
      <c r="B72" s="164">
        <v>181756</v>
      </c>
      <c r="C72" s="78">
        <v>287.97000000000003</v>
      </c>
    </row>
    <row r="73" spans="1:3" x14ac:dyDescent="0.35">
      <c r="A73" s="64">
        <v>13</v>
      </c>
      <c r="B73" s="164">
        <v>177921</v>
      </c>
      <c r="C73" s="78">
        <v>273.85000000000002</v>
      </c>
    </row>
    <row r="74" spans="1:3" x14ac:dyDescent="0.35">
      <c r="A74" s="64">
        <v>14</v>
      </c>
      <c r="B74" s="164">
        <v>125545</v>
      </c>
      <c r="C74" s="78">
        <v>300.12</v>
      </c>
    </row>
    <row r="75" spans="1:3" x14ac:dyDescent="0.35">
      <c r="A75" s="64">
        <v>15</v>
      </c>
      <c r="B75" s="164">
        <v>201765</v>
      </c>
      <c r="C75" s="78">
        <v>276.97000000000003</v>
      </c>
    </row>
    <row r="76" spans="1:3" x14ac:dyDescent="0.35">
      <c r="A76" s="64">
        <v>16</v>
      </c>
      <c r="B76" s="164">
        <v>173696</v>
      </c>
      <c r="C76" s="78">
        <v>293.64999999999998</v>
      </c>
    </row>
    <row r="77" spans="1:3" x14ac:dyDescent="0.35">
      <c r="A77" s="64">
        <v>17</v>
      </c>
      <c r="B77" s="164">
        <v>144118</v>
      </c>
      <c r="C77" s="78">
        <v>307.77999999999997</v>
      </c>
    </row>
    <row r="78" spans="1:3" x14ac:dyDescent="0.35">
      <c r="A78" s="64">
        <v>18</v>
      </c>
      <c r="B78" s="164">
        <v>149874</v>
      </c>
      <c r="C78" s="78">
        <v>282.97000000000003</v>
      </c>
    </row>
    <row r="79" spans="1:3" x14ac:dyDescent="0.35">
      <c r="A79" s="64">
        <v>19</v>
      </c>
      <c r="B79" s="164">
        <v>174983</v>
      </c>
      <c r="C79" s="78">
        <v>294.33</v>
      </c>
    </row>
    <row r="80" spans="1:3" x14ac:dyDescent="0.35">
      <c r="A80" s="64">
        <v>20</v>
      </c>
      <c r="B80" s="164">
        <v>147389</v>
      </c>
      <c r="C80" s="78">
        <v>297.37</v>
      </c>
    </row>
    <row r="81" spans="1:6" x14ac:dyDescent="0.35">
      <c r="A81" s="64">
        <v>21</v>
      </c>
      <c r="B81" s="164">
        <v>205795</v>
      </c>
      <c r="C81" s="78">
        <v>290.32</v>
      </c>
    </row>
    <row r="82" spans="1:6" x14ac:dyDescent="0.35">
      <c r="A82" s="64">
        <v>22</v>
      </c>
      <c r="B82" s="164">
        <v>185604</v>
      </c>
      <c r="C82" s="78">
        <v>285.39999999999998</v>
      </c>
    </row>
    <row r="83" spans="1:6" x14ac:dyDescent="0.35">
      <c r="A83" s="64">
        <v>23</v>
      </c>
      <c r="B83" s="164">
        <v>188378</v>
      </c>
      <c r="C83" s="78">
        <v>288.76</v>
      </c>
    </row>
    <row r="84" spans="1:6" x14ac:dyDescent="0.35">
      <c r="A84" s="64">
        <v>24</v>
      </c>
      <c r="B84" s="164">
        <v>182824</v>
      </c>
      <c r="C84" s="78">
        <v>287.97000000000003</v>
      </c>
    </row>
    <row r="85" spans="1:6" x14ac:dyDescent="0.35">
      <c r="A85" s="64">
        <v>25</v>
      </c>
      <c r="B85" s="164">
        <v>183294</v>
      </c>
      <c r="C85" s="78">
        <v>281.26</v>
      </c>
      <c r="E85" s="148"/>
    </row>
    <row r="86" spans="1:6" x14ac:dyDescent="0.35">
      <c r="A86" s="64">
        <v>26</v>
      </c>
      <c r="B86" s="164">
        <v>178550</v>
      </c>
      <c r="C86" s="78">
        <v>278.39999999999998</v>
      </c>
    </row>
    <row r="87" spans="1:6" x14ac:dyDescent="0.35">
      <c r="A87" s="64">
        <v>27</v>
      </c>
      <c r="B87" s="164">
        <v>179283</v>
      </c>
      <c r="C87" s="78">
        <v>303.74</v>
      </c>
    </row>
    <row r="88" spans="1:6" x14ac:dyDescent="0.35">
      <c r="A88" s="64">
        <v>28</v>
      </c>
      <c r="B88" s="164">
        <v>165421</v>
      </c>
      <c r="C88" s="78">
        <v>294.43</v>
      </c>
    </row>
    <row r="89" spans="1:6" x14ac:dyDescent="0.35">
      <c r="A89" s="64">
        <v>29</v>
      </c>
      <c r="B89" s="164">
        <v>140575</v>
      </c>
      <c r="C89" s="78">
        <v>290.33999999999997</v>
      </c>
    </row>
    <row r="90" spans="1:6" x14ac:dyDescent="0.35">
      <c r="A90" s="64">
        <v>30</v>
      </c>
      <c r="B90" s="164">
        <v>148219</v>
      </c>
      <c r="C90" s="165">
        <v>292.52999999999997</v>
      </c>
    </row>
    <row r="91" spans="1:6" x14ac:dyDescent="0.35">
      <c r="A91" s="64">
        <v>31</v>
      </c>
      <c r="B91" s="164">
        <v>205159</v>
      </c>
      <c r="C91" s="165">
        <v>270.12</v>
      </c>
    </row>
    <row r="92" spans="1:6" x14ac:dyDescent="0.35">
      <c r="A92" s="64">
        <v>32</v>
      </c>
      <c r="B92" s="164">
        <v>188648</v>
      </c>
      <c r="C92" s="165">
        <v>292.37</v>
      </c>
    </row>
    <row r="93" spans="1:6" x14ac:dyDescent="0.35">
      <c r="A93" s="64">
        <v>33</v>
      </c>
      <c r="B93" s="164">
        <v>166361</v>
      </c>
      <c r="C93" s="165">
        <v>280.93</v>
      </c>
      <c r="F93" s="148"/>
    </row>
    <row r="94" spans="1:6" x14ac:dyDescent="0.35">
      <c r="A94" s="64">
        <v>34</v>
      </c>
      <c r="B94" s="164">
        <v>187682</v>
      </c>
      <c r="C94" s="165">
        <v>291.04000000000002</v>
      </c>
    </row>
    <row r="95" spans="1:6" x14ac:dyDescent="0.35">
      <c r="A95" s="64">
        <v>35</v>
      </c>
      <c r="B95" s="164">
        <v>213375</v>
      </c>
      <c r="C95" s="165">
        <v>279.66000000000003</v>
      </c>
    </row>
    <row r="96" spans="1:6" x14ac:dyDescent="0.35">
      <c r="A96" s="64">
        <v>36</v>
      </c>
      <c r="B96" s="164">
        <v>166841</v>
      </c>
      <c r="C96" s="165">
        <v>289.61</v>
      </c>
    </row>
    <row r="97" spans="1:6" x14ac:dyDescent="0.35">
      <c r="A97" s="64">
        <v>37</v>
      </c>
      <c r="B97" s="164">
        <v>183825</v>
      </c>
      <c r="C97" s="165">
        <v>291.31</v>
      </c>
      <c r="F97" s="148"/>
    </row>
    <row r="98" spans="1:6" x14ac:dyDescent="0.35">
      <c r="A98" s="64">
        <v>38</v>
      </c>
      <c r="B98" s="164">
        <v>198611</v>
      </c>
      <c r="C98" s="165">
        <v>275.8</v>
      </c>
    </row>
    <row r="99" spans="1:6" x14ac:dyDescent="0.35">
      <c r="A99" s="64">
        <v>39</v>
      </c>
      <c r="B99" s="164">
        <v>242671</v>
      </c>
      <c r="C99" s="165">
        <v>255.09</v>
      </c>
    </row>
    <row r="100" spans="1:6" x14ac:dyDescent="0.35">
      <c r="A100" s="64">
        <v>40</v>
      </c>
      <c r="B100" s="164">
        <v>236815</v>
      </c>
      <c r="C100" s="165">
        <v>255.23</v>
      </c>
    </row>
    <row r="101" spans="1:6" x14ac:dyDescent="0.35">
      <c r="A101" s="64">
        <v>41</v>
      </c>
      <c r="B101" s="164">
        <v>279915</v>
      </c>
      <c r="C101" s="165">
        <v>253.2</v>
      </c>
    </row>
    <row r="102" spans="1:6" x14ac:dyDescent="0.35">
      <c r="A102" s="64">
        <v>42</v>
      </c>
      <c r="B102" s="164">
        <v>239074</v>
      </c>
      <c r="C102" s="165">
        <v>261.37</v>
      </c>
    </row>
    <row r="103" spans="1:6" x14ac:dyDescent="0.35">
      <c r="A103" s="64">
        <v>43</v>
      </c>
      <c r="B103" s="164">
        <v>155706</v>
      </c>
      <c r="C103" s="165">
        <v>288.95999999999998</v>
      </c>
    </row>
    <row r="104" spans="1:6" x14ac:dyDescent="0.35">
      <c r="A104" s="64">
        <v>44</v>
      </c>
      <c r="B104" s="164">
        <v>160735</v>
      </c>
      <c r="C104" s="165">
        <v>261.77</v>
      </c>
    </row>
    <row r="105" spans="1:6" x14ac:dyDescent="0.35">
      <c r="A105" s="64">
        <v>45</v>
      </c>
      <c r="B105" s="164">
        <v>206931</v>
      </c>
      <c r="C105" s="165">
        <v>270.29000000000002</v>
      </c>
    </row>
    <row r="106" spans="1:6" x14ac:dyDescent="0.35">
      <c r="A106" s="64">
        <v>46</v>
      </c>
      <c r="B106" s="164">
        <v>245201</v>
      </c>
      <c r="C106" s="165">
        <v>267.81</v>
      </c>
    </row>
    <row r="107" spans="1:6" x14ac:dyDescent="0.35">
      <c r="A107" s="64">
        <v>47</v>
      </c>
      <c r="B107" s="164">
        <v>259113</v>
      </c>
      <c r="C107" s="165">
        <v>240.3</v>
      </c>
    </row>
    <row r="108" spans="1:6" x14ac:dyDescent="0.35">
      <c r="A108" s="64">
        <v>48</v>
      </c>
      <c r="B108" s="164">
        <v>256484</v>
      </c>
      <c r="C108" s="165">
        <v>246.98</v>
      </c>
    </row>
    <row r="109" spans="1:6" x14ac:dyDescent="0.35">
      <c r="A109" s="64">
        <v>49</v>
      </c>
      <c r="B109" s="164">
        <v>161536</v>
      </c>
      <c r="C109" s="165">
        <v>300.86</v>
      </c>
    </row>
    <row r="110" spans="1:6" x14ac:dyDescent="0.35">
      <c r="A110" s="64">
        <v>50</v>
      </c>
      <c r="B110" s="164">
        <v>207563</v>
      </c>
      <c r="C110" s="165">
        <v>260.73</v>
      </c>
    </row>
    <row r="111" spans="1:6" x14ac:dyDescent="0.35">
      <c r="A111" s="64">
        <v>51</v>
      </c>
      <c r="B111" s="164">
        <v>250971</v>
      </c>
      <c r="C111" s="165">
        <v>261.27</v>
      </c>
    </row>
    <row r="112" spans="1:6" ht="15" thickBot="1" x14ac:dyDescent="0.4">
      <c r="A112" s="65">
        <v>52</v>
      </c>
      <c r="B112" s="166">
        <v>56856</v>
      </c>
      <c r="C112" s="167">
        <v>334.2</v>
      </c>
    </row>
    <row r="113" spans="2:5" x14ac:dyDescent="0.35">
      <c r="B113" s="36"/>
      <c r="C113" s="148"/>
      <c r="E113" s="148"/>
    </row>
    <row r="116" spans="2:5" x14ac:dyDescent="0.35">
      <c r="B116" s="36"/>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7</vt:i4>
      </vt:variant>
    </vt:vector>
  </HeadingPairs>
  <TitlesOfParts>
    <vt:vector size="7" baseType="lpstr">
      <vt:lpstr>Letno poročilo</vt:lpstr>
      <vt:lpstr>Uvod-perutnina in jajca</vt:lpstr>
      <vt:lpstr>Jajca</vt:lpstr>
      <vt:lpstr>Jajca po rejah</vt:lpstr>
      <vt:lpstr>Valilna jajca</vt:lpstr>
      <vt:lpstr>Perutnina</vt:lpstr>
      <vt:lpstr>Piščančja prsa in noge</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Žebovec, Petra</dc:creator>
  <cp:lastModifiedBy>Jaka Debeljak</cp:lastModifiedBy>
  <dcterms:created xsi:type="dcterms:W3CDTF">2021-03-04T11:30:35Z</dcterms:created>
  <dcterms:modified xsi:type="dcterms:W3CDTF">2025-03-14T14:17:14Z</dcterms:modified>
</cp:coreProperties>
</file>