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VČJE_meso\2025\letno poročilo\"/>
    </mc:Choice>
  </mc:AlternateContent>
  <xr:revisionPtr revIDLastSave="0" documentId="13_ncr:1_{3BB7CEAA-FDDB-49DB-BD03-B85E45F16140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Letno poročilo" sheetId="1" r:id="rId1"/>
    <sheet name="Uvod - ovčje meso" sheetId="5" r:id="rId2"/>
    <sheet name="Gibanje tržnih cen in mas" sheetId="2" r:id="rId3"/>
    <sheet name="Tedensko zbiranje podatkov " sheetId="3" r:id="rId4"/>
    <sheet name="EVROPSKE CENE" sheetId="4" r:id="rId5"/>
  </sheets>
  <definedNames>
    <definedName name="_Toc127674500" localSheetId="4">'EVROPSKE CENE'!$M$3</definedName>
    <definedName name="_Toc349650667" localSheetId="3">'Tedensko zbiranje podatkov '!$A$1</definedName>
    <definedName name="_Toc349650668" localSheetId="3">'Tedensko zbiranje podatkov '!$A$58</definedName>
    <definedName name="_Toc349650669" localSheetId="3">'Tedensko zbiranje podatkov '!#REF!</definedName>
    <definedName name="_Toc385236520" localSheetId="2">'Gibanje tržnih cen in mas'!$A$7</definedName>
    <definedName name="_Toc385236521" localSheetId="2">'Gibanje tržnih cen in mas'!$A$64</definedName>
    <definedName name="_Toc40423899" localSheetId="2">'Gibanje tržnih cen in mas'!$F$7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2" i="4" l="1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61" i="4"/>
  <c r="U112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61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4" i="4"/>
</calcChain>
</file>

<file path=xl/sharedStrings.xml><?xml version="1.0" encoding="utf-8"?>
<sst xmlns="http://schemas.openxmlformats.org/spreadsheetml/2006/main" count="97" uniqueCount="78">
  <si>
    <t>REPUBLIKA SLOVENIJA</t>
  </si>
  <si>
    <t>MINISTRSTVO ZA KMETIJSTVO, GOZDARSTVO IN PREHRANO</t>
  </si>
  <si>
    <t>LETNO TRŽNO POROČILO ZA TRG OVČJEGA MESA</t>
  </si>
  <si>
    <t>Sektor za kmetijske trge</t>
  </si>
  <si>
    <t>Dunajska cesta 160, 1000 Ljubljana</t>
  </si>
  <si>
    <t>Za reprezentativni trg ovčjega mesa se štejejo klavnice, ki zakoljejo več kot 400 živali vrste ovc na leto.</t>
  </si>
  <si>
    <t>T: 01 580 77 92</t>
  </si>
  <si>
    <t>www.arsktrp.gov.si</t>
  </si>
  <si>
    <t>Jagnjeta</t>
  </si>
  <si>
    <t>Teden</t>
  </si>
  <si>
    <t>Jagnjeta do 12 mesecev, z maso trupov manj kot 13 kg</t>
  </si>
  <si>
    <t>Cena v EUR/100 kg klavne mase</t>
  </si>
  <si>
    <t>Masa vseh trupov skupaj</t>
  </si>
  <si>
    <t>Število živali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</si>
  <si>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</si>
  <si>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</si>
  <si>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</si>
  <si>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</si>
  <si>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</si>
  <si>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</si>
  <si>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</si>
  <si>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</si>
  <si>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</si>
  <si>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povprečje</t>
  </si>
  <si>
    <t>Nemčija</t>
  </si>
  <si>
    <t>Francija</t>
  </si>
  <si>
    <t>Irska</t>
  </si>
  <si>
    <t>Ciper</t>
  </si>
  <si>
    <t>Latvija</t>
  </si>
  <si>
    <t>Litva</t>
  </si>
  <si>
    <t>Nizozemska</t>
  </si>
  <si>
    <t>Avstrija</t>
  </si>
  <si>
    <t>Romunija</t>
  </si>
  <si>
    <t>Finska</t>
  </si>
  <si>
    <t>Švedska</t>
  </si>
  <si>
    <t>Uvod – ovčje meso</t>
  </si>
  <si>
    <t>Poroča se o cenah za naslednje kategorije ovčjega mesa:</t>
  </si>
  <si>
    <t xml:space="preserve">– jagnjeta za zakol, stara manj kot 12 mesecev, z ocenjeno ali dejansko maso trupa manj kot 13 kg; </t>
  </si>
  <si>
    <t>Pri izračunu cene se upošteva masa ohlajenih trupov, ki je enaka masi toplih trupov, zmanjšani za 3,1 %.</t>
  </si>
  <si>
    <t xml:space="preserve">Podatki se zbirajo tedensko in se posredujejo pristojnemu ministrstvu in pristojnim organom EU. Podatke tedensko poročajo klavnice. </t>
  </si>
  <si>
    <t>Kjer pa se običajno vključita k trupu tudi glava in drobovje, je za jagnjeta, ki tehtajo do 28 kg žive mase, najvišji pretvorni koeficient 0,58.</t>
  </si>
  <si>
    <t xml:space="preserve">Če so cene določene na podlagi žive mase, se izračuna ceno za klavno maso tako, da se ceno na kilogram žive mase deli z najvišjim pretvornim koeficientom 0,50. </t>
  </si>
  <si>
    <t>Pravilnik o tržno informacijskem sistemu za trge prašičjega mesa, ovčjega mesa ter perutninskega mesa in jajc, Ur.l. RS, št. 191/20</t>
  </si>
  <si>
    <t>Jagnjeta do 12 mesecev, z maso trupov 13 kg in več</t>
  </si>
  <si>
    <t>Agencija RS za kmetijske trge in razvoj podeželja</t>
  </si>
  <si>
    <t>Oddelek za tržne ukrepe</t>
  </si>
  <si>
    <t>E: tis.aktrp@gov.si</t>
  </si>
  <si>
    <t xml:space="preserve">Klavnice iz reprezentativnega trga so dolžne vsak teden poslati Agenciji Republike Slovenije za kmetijske trge in razvoj podeželja cene v EUR/100 kg žive oziroma klavne mase za posamezno kategorijo, skupno maso po posameznih kategorijah in število klavnih trupov po posameznih kategorijah ovčjega mesa. </t>
  </si>
  <si>
    <t>Namen izvajanja Pravilnik o tržno informacijskem sistemu za trge prašičjega mesa, ovčjega mesa ter perutninskega mesa in jajc, Ur.l. RS, št. 191/20  je ugotavljanje tržne cene na reprezentativnem trgu. Tržna cena služi kot osnova za izvajanje tržne politike na področju trga z ovčjim mesom. Cene so cene brez davka na dodano vrednost.</t>
  </si>
  <si>
    <t>EU cena - Lahka jagnjeta (do 13 kg)</t>
  </si>
  <si>
    <t>EU cena - Težka jagnjeta (13 kg in več)</t>
  </si>
  <si>
    <t/>
  </si>
  <si>
    <t>Poljska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</si>
  <si>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Zakol v klavnicah reprezentativnega trga, vključenih v poročanje cen AKTRP (brez storitvenega zakola)</t>
    </r>
  </si>
  <si>
    <t>– jagnjeta za zakol, stara manj kot 12 mesecev, z ocenjeno ali dejansko maso trupa 13 kg in več.</t>
  </si>
  <si>
    <t>Število zaklanih živali v letu 2023</t>
  </si>
  <si>
    <t>Povprečna ponderirana cena 2023, v €/100 kg</t>
  </si>
  <si>
    <t>Skupno število živali 2023</t>
  </si>
  <si>
    <t>Skupna masa živali 2023, v kg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</si>
  <si>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lahkih jagnjet -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</si>
  <si>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težkih jagnjet - po posameznih tednih v letu 2023</t>
    </r>
  </si>
  <si>
    <t>Belgija</t>
  </si>
  <si>
    <t>EU max</t>
  </si>
  <si>
    <t>EU min</t>
  </si>
  <si>
    <t>Leto: 2024</t>
  </si>
  <si>
    <t>Število zaklanih živali v letu 2024</t>
  </si>
  <si>
    <r>
      <rPr>
        <u/>
        <sz val="11"/>
        <color theme="1"/>
        <rFont val="Calibri"/>
        <family val="2"/>
        <charset val="238"/>
        <scheme val="minor"/>
      </rPr>
      <t>TABELA 2 in GRAFIKON 1:</t>
    </r>
    <r>
      <rPr>
        <sz val="11"/>
        <color theme="1"/>
        <rFont val="Calibri"/>
        <family val="2"/>
        <charset val="238"/>
        <scheme val="minor"/>
      </rPr>
      <t xml:space="preserve"> Gibanje tržnih cen ovčjega mesa v EUR/100 kg, po tednih v letu 2024, poročane evropski komisiji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</si>
  <si>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tržna cena v EUR/100kg, skupno št. živali in skupna masa mesa v kg, za obe kategoriji, za leti 2023 in 2024</t>
    </r>
  </si>
  <si>
    <t>Povprečna ponderirana cena 2024, v €/100 kg</t>
  </si>
  <si>
    <t>Skupno število živali 2024</t>
  </si>
  <si>
    <t>Skupna masa živali 2024, v kg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</si>
  <si>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manj kot 13 kg po tednih v letu 2024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</si>
  <si>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13 kg in več po tednih v letu 2024</t>
    </r>
  </si>
  <si>
    <t>(*)</t>
  </si>
  <si>
    <r>
      <rPr>
        <u/>
        <sz val="11"/>
        <rFont val="Calibri"/>
        <family val="2"/>
        <charset val="238"/>
        <scheme val="minor"/>
      </rPr>
      <t>TABELA 6 in GRAFIKON 4:</t>
    </r>
    <r>
      <rPr>
        <sz val="11"/>
        <rFont val="Calibri"/>
        <family val="2"/>
        <charset val="238"/>
        <scheme val="minor"/>
      </rPr>
      <t xml:space="preserve"> Gibanje tržne cene lahkih jagnjet v Sloveniji in EU po tednih v letu 2024 v EUR/100 kg </t>
    </r>
  </si>
  <si>
    <r>
      <rPr>
        <u/>
        <sz val="11"/>
        <color theme="1"/>
        <rFont val="Calibri"/>
        <family val="2"/>
        <charset val="238"/>
        <scheme val="minor"/>
      </rPr>
      <t>TABELA 7 in GRAFIKON 5:</t>
    </r>
    <r>
      <rPr>
        <sz val="11"/>
        <color theme="1"/>
        <rFont val="Calibri"/>
        <family val="2"/>
        <charset val="238"/>
        <scheme val="minor"/>
      </rPr>
      <t xml:space="preserve"> Gibanje tržne cene težkih jagnjet v Sloveniji in EU po tednih v letu 2024 v EUR/100 kg </t>
    </r>
  </si>
  <si>
    <r>
      <t>Številka: 3305-7/2025/</t>
    </r>
    <r>
      <rPr>
        <sz val="11"/>
        <rFont val="Calibri"/>
        <family val="2"/>
        <charset val="238"/>
        <scheme val="minor"/>
      </rPr>
      <t>120</t>
    </r>
  </si>
  <si>
    <t>Datum: 14.3.2025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</si>
</sst>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.000\ [$€-1]_-;\-* #,##0.0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8" fillId="0" borderId="0" xfId="1" applyFont="1"/>
    <xf numFmtId="0" fontId="1" fillId="0" borderId="0" xfId="0" applyFont="1"/>
    <xf numFmtId="0" fontId="9" fillId="0" borderId="0" xfId="1" applyFont="1"/>
    <xf numFmtId="0" fontId="1" fillId="0" borderId="0" xfId="1" applyFont="1"/>
    <xf numFmtId="0" fontId="10" fillId="0" borderId="0" xfId="1" applyFont="1" applyAlignment="1">
      <alignment horizontal="center"/>
    </xf>
    <xf numFmtId="0" fontId="9" fillId="0" borderId="0" xfId="1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2" fontId="0" fillId="0" borderId="0" xfId="0" applyNumberFormat="1" applyFont="1"/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/>
    <xf numFmtId="2" fontId="5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6" fillId="2" borderId="14" xfId="0" applyNumberFormat="1" applyFont="1" applyFill="1" applyBorder="1" applyAlignment="1" applyProtection="1">
      <alignment horizontal="center"/>
    </xf>
    <xf numFmtId="164" fontId="6" fillId="2" borderId="14" xfId="6" applyNumberFormat="1" applyFont="1" applyFill="1" applyBorder="1" applyAlignment="1" applyProtection="1">
      <alignment horizontal="center" wrapText="1"/>
    </xf>
    <xf numFmtId="0" fontId="8" fillId="0" borderId="14" xfId="0" applyFont="1" applyBorder="1" applyAlignment="1">
      <alignment horizontal="center"/>
    </xf>
    <xf numFmtId="2" fontId="6" fillId="2" borderId="3" xfId="0" applyNumberFormat="1" applyFont="1" applyFill="1" applyBorder="1" applyAlignment="1" applyProtection="1">
      <alignment horizontal="center"/>
    </xf>
    <xf numFmtId="164" fontId="6" fillId="2" borderId="3" xfId="6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/>
    </xf>
    <xf numFmtId="164" fontId="0" fillId="0" borderId="0" xfId="0" applyNumberFormat="1" applyFont="1"/>
    <xf numFmtId="2" fontId="0" fillId="0" borderId="15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/>
    <xf numFmtId="4" fontId="0" fillId="0" borderId="0" xfId="0" applyNumberFormat="1" applyFont="1"/>
    <xf numFmtId="0" fontId="15" fillId="0" borderId="0" xfId="0" applyFont="1" applyAlignment="1">
      <alignment vertical="center"/>
    </xf>
    <xf numFmtId="0" fontId="1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12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Font="1"/>
    <xf numFmtId="3" fontId="0" fillId="0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1" applyFont="1" applyFill="1"/>
    <xf numFmtId="2" fontId="0" fillId="0" borderId="29" xfId="0" applyNumberFormat="1" applyFont="1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3" fontId="0" fillId="0" borderId="26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</cellXfs>
  <cellStyles count="7">
    <cellStyle name="cf1" xfId="3" xr:uid="{00000000-0005-0000-0000-000000000000}"/>
    <cellStyle name="cf2" xfId="4" xr:uid="{00000000-0005-0000-0000-000001000000}"/>
    <cellStyle name="Navadno" xfId="0" builtinId="0"/>
    <cellStyle name="Navadno 2" xfId="1" xr:uid="{00000000-0005-0000-0000-000004000000}"/>
    <cellStyle name="Navadno 3" xfId="5" xr:uid="{00000000-0005-0000-0000-000005000000}"/>
    <cellStyle name="Odstotek 2" xfId="6" xr:uid="{00000000-0005-0000-0000-000006000000}"/>
    <cellStyle name="Odstotek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8030810543758E-2"/>
          <c:y val="7.4330694659478086E-2"/>
          <c:w val="0.87516042331994603"/>
          <c:h val="0.77725713422425224"/>
        </c:manualLayout>
      </c:layout>
      <c:lineChart>
        <c:grouping val="standard"/>
        <c:varyColors val="0"/>
        <c:ser>
          <c:idx val="0"/>
          <c:order val="0"/>
          <c:tx>
            <c:strRef>
              <c:f>'Gibanje tržnih cen in mas'!$B$9</c:f>
              <c:strCache>
                <c:ptCount val="1"/>
                <c:pt idx="0">
                  <c:v>EU cena - Lahka jagnjeta (do 13 kg)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'Gibanje tržnih cen in mas'!$A$10:$A$61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'Gibanje tržnih cen in mas'!$B$10:$B$61</c:f>
              <c:numCache>
                <c:formatCode>General</c:formatCode>
                <c:ptCount val="52"/>
                <c:pt idx="0" formatCode="0.0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 formatCode="0.00">
                  <c:v>769.8</c:v>
                </c:pt>
                <c:pt idx="5" formatCode="0.00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 formatCode="0.00">
                  <c:v>700.07</c:v>
                </c:pt>
                <c:pt idx="10">
                  <c:v>748.53</c:v>
                </c:pt>
                <c:pt idx="11">
                  <c:v>738.87</c:v>
                </c:pt>
                <c:pt idx="12" formatCode="0.00">
                  <c:v>732.39</c:v>
                </c:pt>
                <c:pt idx="13">
                  <c:v>687.86</c:v>
                </c:pt>
                <c:pt idx="14" formatCode="0.00">
                  <c:v>753.76</c:v>
                </c:pt>
                <c:pt idx="15">
                  <c:v>721.81</c:v>
                </c:pt>
                <c:pt idx="16">
                  <c:v>739.25</c:v>
                </c:pt>
                <c:pt idx="17" formatCode="#,##0.00">
                  <c:v>750.03</c:v>
                </c:pt>
                <c:pt idx="18" formatCode="0.00">
                  <c:v>743.21</c:v>
                </c:pt>
                <c:pt idx="19" formatCode="0.00">
                  <c:v>700.06</c:v>
                </c:pt>
                <c:pt idx="20">
                  <c:v>761.83</c:v>
                </c:pt>
                <c:pt idx="21">
                  <c:v>864.66</c:v>
                </c:pt>
                <c:pt idx="22" formatCode="0.00">
                  <c:v>820.26</c:v>
                </c:pt>
                <c:pt idx="23" formatCode="0.00">
                  <c:v>757.38</c:v>
                </c:pt>
                <c:pt idx="24" formatCode="0.00">
                  <c:v>810.67</c:v>
                </c:pt>
                <c:pt idx="25" formatCode="0.00">
                  <c:v>817.76</c:v>
                </c:pt>
                <c:pt idx="26" formatCode="0.00">
                  <c:v>805.34</c:v>
                </c:pt>
                <c:pt idx="27" formatCode="0.00">
                  <c:v>802.66</c:v>
                </c:pt>
                <c:pt idx="28" formatCode="0.00">
                  <c:v>797.43</c:v>
                </c:pt>
                <c:pt idx="29" formatCode="0.00">
                  <c:v>778.14</c:v>
                </c:pt>
                <c:pt idx="30" formatCode="0.00">
                  <c:v>825.74</c:v>
                </c:pt>
                <c:pt idx="31" formatCode="0.00">
                  <c:v>800.4</c:v>
                </c:pt>
                <c:pt idx="32" formatCode="0.00">
                  <c:v>794.95</c:v>
                </c:pt>
                <c:pt idx="33" formatCode="0.00">
                  <c:v>799.16</c:v>
                </c:pt>
                <c:pt idx="34" formatCode="0.00">
                  <c:v>828.49</c:v>
                </c:pt>
                <c:pt idx="35" formatCode="0.00">
                  <c:v>821.82</c:v>
                </c:pt>
                <c:pt idx="36" formatCode="0.00">
                  <c:v>773.79</c:v>
                </c:pt>
                <c:pt idx="37" formatCode="0.00">
                  <c:v>793.22</c:v>
                </c:pt>
                <c:pt idx="38" formatCode="0.00">
                  <c:v>807.8</c:v>
                </c:pt>
                <c:pt idx="39" formatCode="0.00">
                  <c:v>869.26</c:v>
                </c:pt>
                <c:pt idx="40" formatCode="0.00">
                  <c:v>834.06</c:v>
                </c:pt>
                <c:pt idx="41" formatCode="0.00">
                  <c:v>876.74</c:v>
                </c:pt>
                <c:pt idx="42" formatCode="0.00">
                  <c:v>793.2</c:v>
                </c:pt>
                <c:pt idx="43" formatCode="0.00">
                  <c:v>836.36</c:v>
                </c:pt>
                <c:pt idx="44" formatCode="0.00">
                  <c:v>816.16</c:v>
                </c:pt>
                <c:pt idx="45" formatCode="0.00">
                  <c:v>760.98</c:v>
                </c:pt>
                <c:pt idx="46" formatCode="0.00">
                  <c:v>863.48</c:v>
                </c:pt>
                <c:pt idx="47" formatCode="0.00">
                  <c:v>834.73</c:v>
                </c:pt>
                <c:pt idx="48" formatCode="0.00">
                  <c:v>842.27</c:v>
                </c:pt>
                <c:pt idx="49" formatCode="0.00">
                  <c:v>841.38</c:v>
                </c:pt>
                <c:pt idx="50" formatCode="0.00">
                  <c:v>862.07</c:v>
                </c:pt>
                <c:pt idx="51" formatCode="0.00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A-4906-AAA6-710AA250F55E}"/>
            </c:ext>
          </c:extLst>
        </c:ser>
        <c:ser>
          <c:idx val="1"/>
          <c:order val="1"/>
          <c:tx>
            <c:strRef>
              <c:f>'Gibanje tržnih cen in mas'!$C$9</c:f>
              <c:strCache>
                <c:ptCount val="1"/>
                <c:pt idx="0">
                  <c:v>EU cena - Težka jagnjeta (13 kg in več)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'Gibanje tržnih cen in mas'!$A$10:$A$61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'Gibanje tržnih cen in mas'!$C$10:$C$61</c:f>
              <c:numCache>
                <c:formatCode>0.00</c:formatCode>
                <c:ptCount val="52"/>
                <c:pt idx="0">
                  <c:v>709.03</c:v>
                </c:pt>
                <c:pt idx="1">
                  <c:v>787.62</c:v>
                </c:pt>
                <c:pt idx="2" formatCode="General">
                  <c:v>776.19</c:v>
                </c:pt>
                <c:pt idx="3" formatCode="General">
                  <c:v>757.03</c:v>
                </c:pt>
                <c:pt idx="4">
                  <c:v>770.03</c:v>
                </c:pt>
                <c:pt idx="5">
                  <c:v>744.44</c:v>
                </c:pt>
                <c:pt idx="6" formatCode="General">
                  <c:v>719.11</c:v>
                </c:pt>
                <c:pt idx="7" formatCode="General">
                  <c:v>758.36</c:v>
                </c:pt>
                <c:pt idx="8" formatCode="General">
                  <c:v>755.89</c:v>
                </c:pt>
                <c:pt idx="9">
                  <c:v>751.46</c:v>
                </c:pt>
                <c:pt idx="10" formatCode="General">
                  <c:v>744.13</c:v>
                </c:pt>
                <c:pt idx="11">
                  <c:v>749.54</c:v>
                </c:pt>
                <c:pt idx="12">
                  <c:v>744.07</c:v>
                </c:pt>
                <c:pt idx="13" formatCode="General">
                  <c:v>740.6</c:v>
                </c:pt>
                <c:pt idx="14">
                  <c:v>766</c:v>
                </c:pt>
                <c:pt idx="15" formatCode="General">
                  <c:v>765.14</c:v>
                </c:pt>
                <c:pt idx="16" formatCode="General">
                  <c:v>749.05</c:v>
                </c:pt>
                <c:pt idx="17" formatCode="#,##0.00">
                  <c:v>746.21</c:v>
                </c:pt>
                <c:pt idx="18">
                  <c:v>758.41</c:v>
                </c:pt>
                <c:pt idx="19">
                  <c:v>769.21</c:v>
                </c:pt>
                <c:pt idx="20" formatCode="General">
                  <c:v>751.29</c:v>
                </c:pt>
                <c:pt idx="21" formatCode="General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A-4906-AAA6-710AA250F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35648"/>
        <c:axId val="633236008"/>
      </c:lineChart>
      <c:catAx>
        <c:axId val="63323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894600235913171"/>
              <c:y val="0.90230137846110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36008"/>
        <c:crosses val="autoZero"/>
        <c:auto val="1"/>
        <c:lblAlgn val="ctr"/>
        <c:lblOffset val="100"/>
        <c:noMultiLvlLbl val="0"/>
      </c:catAx>
      <c:valAx>
        <c:axId val="63323600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  <a:p>
                <a:pPr>
                  <a:defRPr/>
                </a:pPr>
                <a:endParaRPr lang="sl-SI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3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89667628180148E-2"/>
          <c:y val="7.5046877707153611E-2"/>
          <c:w val="0.82932231490865616"/>
          <c:h val="0.741618445600704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'Tedensko zbiranje podatkov '!$C$3</c:f>
              <c:strCache>
                <c:ptCount val="1"/>
                <c:pt idx="0">
                  <c:v>Masa vseh trupov skupaj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'Tedensko zbiranje podatkov '!$C$4:$C$55</c:f>
              <c:numCache>
                <c:formatCode>#,##0_ ;[Red]\-#,##0\ </c:formatCode>
                <c:ptCount val="52"/>
                <c:pt idx="0">
                  <c:v>309</c:v>
                </c:pt>
                <c:pt idx="1">
                  <c:v>378</c:v>
                </c:pt>
                <c:pt idx="2">
                  <c:v>507</c:v>
                </c:pt>
                <c:pt idx="3">
                  <c:v>178</c:v>
                </c:pt>
                <c:pt idx="4">
                  <c:v>402</c:v>
                </c:pt>
                <c:pt idx="5">
                  <c:v>575</c:v>
                </c:pt>
                <c:pt idx="6">
                  <c:v>429</c:v>
                </c:pt>
                <c:pt idx="7">
                  <c:v>516</c:v>
                </c:pt>
                <c:pt idx="8">
                  <c:v>578</c:v>
                </c:pt>
                <c:pt idx="9">
                  <c:v>490</c:v>
                </c:pt>
                <c:pt idx="10">
                  <c:v>631</c:v>
                </c:pt>
                <c:pt idx="11">
                  <c:v>3238</c:v>
                </c:pt>
                <c:pt idx="12">
                  <c:v>3041</c:v>
                </c:pt>
                <c:pt idx="13">
                  <c:v>187</c:v>
                </c:pt>
                <c:pt idx="14">
                  <c:v>553</c:v>
                </c:pt>
                <c:pt idx="15">
                  <c:v>780</c:v>
                </c:pt>
                <c:pt idx="16">
                  <c:v>1128</c:v>
                </c:pt>
                <c:pt idx="17">
                  <c:v>296</c:v>
                </c:pt>
                <c:pt idx="18">
                  <c:v>442</c:v>
                </c:pt>
                <c:pt idx="19">
                  <c:v>489</c:v>
                </c:pt>
                <c:pt idx="20">
                  <c:v>723</c:v>
                </c:pt>
                <c:pt idx="21">
                  <c:v>279</c:v>
                </c:pt>
                <c:pt idx="22">
                  <c:v>462</c:v>
                </c:pt>
                <c:pt idx="23">
                  <c:v>420</c:v>
                </c:pt>
                <c:pt idx="24">
                  <c:v>586</c:v>
                </c:pt>
                <c:pt idx="25">
                  <c:v>639</c:v>
                </c:pt>
                <c:pt idx="26">
                  <c:v>431</c:v>
                </c:pt>
                <c:pt idx="27">
                  <c:v>507</c:v>
                </c:pt>
                <c:pt idx="28">
                  <c:v>292</c:v>
                </c:pt>
                <c:pt idx="29">
                  <c:v>398</c:v>
                </c:pt>
                <c:pt idx="30">
                  <c:v>1115</c:v>
                </c:pt>
                <c:pt idx="31">
                  <c:v>618</c:v>
                </c:pt>
                <c:pt idx="32">
                  <c:v>961</c:v>
                </c:pt>
                <c:pt idx="33">
                  <c:v>897</c:v>
                </c:pt>
                <c:pt idx="34">
                  <c:v>523</c:v>
                </c:pt>
                <c:pt idx="35">
                  <c:v>669</c:v>
                </c:pt>
                <c:pt idx="36">
                  <c:v>788</c:v>
                </c:pt>
                <c:pt idx="37">
                  <c:v>597</c:v>
                </c:pt>
                <c:pt idx="38">
                  <c:v>654</c:v>
                </c:pt>
                <c:pt idx="39">
                  <c:v>605</c:v>
                </c:pt>
                <c:pt idx="40">
                  <c:v>345</c:v>
                </c:pt>
                <c:pt idx="41">
                  <c:v>503</c:v>
                </c:pt>
                <c:pt idx="42">
                  <c:v>434</c:v>
                </c:pt>
                <c:pt idx="43">
                  <c:v>121</c:v>
                </c:pt>
                <c:pt idx="44">
                  <c:v>498</c:v>
                </c:pt>
                <c:pt idx="45">
                  <c:v>164</c:v>
                </c:pt>
                <c:pt idx="46">
                  <c:v>460</c:v>
                </c:pt>
                <c:pt idx="47">
                  <c:v>383</c:v>
                </c:pt>
                <c:pt idx="48">
                  <c:v>634</c:v>
                </c:pt>
                <c:pt idx="49">
                  <c:v>412</c:v>
                </c:pt>
                <c:pt idx="50">
                  <c:v>1301</c:v>
                </c:pt>
                <c:pt idx="51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4-4BED-9B03-DA035119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4512288"/>
        <c:axId val="284515168"/>
      </c:barChart>
      <c:lineChart>
        <c:grouping val="standard"/>
        <c:varyColors val="0"/>
        <c:ser>
          <c:idx val="0"/>
          <c:order val="0"/>
          <c:tx>
            <c:strRef>
              <c:f>'Tedensko zbiranje podatkov '!$B$3</c:f>
              <c:strCache>
                <c:ptCount val="1"/>
                <c:pt idx="0">
                  <c:v>Cena v EUR/100 kg klavne mase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'Tedensko zbiranje podatkov '!$B$4:$B$55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4-4BED-9B03-DA035119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032760"/>
        <c:axId val="732035640"/>
      </c:lineChart>
      <c:catAx>
        <c:axId val="73203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35640"/>
        <c:crosses val="autoZero"/>
        <c:auto val="1"/>
        <c:lblAlgn val="ctr"/>
        <c:lblOffset val="100"/>
        <c:noMultiLvlLbl val="0"/>
      </c:catAx>
      <c:valAx>
        <c:axId val="732035640"/>
        <c:scaling>
          <c:orientation val="minMax"/>
          <c:max val="88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32760"/>
        <c:crosses val="autoZero"/>
        <c:crossBetween val="between"/>
      </c:valAx>
      <c:valAx>
        <c:axId val="284515168"/>
        <c:scaling>
          <c:orientation val="minMax"/>
          <c:max val="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Masa vseh trupov</a:t>
                </a:r>
                <a:r>
                  <a:rPr lang="sl-SI" baseline="0"/>
                  <a:t> /kg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4512288"/>
        <c:crosses val="max"/>
        <c:crossBetween val="between"/>
      </c:valAx>
      <c:catAx>
        <c:axId val="28451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28451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16114708407093E-2"/>
          <c:y val="7.3909520964177355E-2"/>
          <c:w val="0.82738451266942914"/>
          <c:h val="0.72523520391877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'Tedensko zbiranje podatkov '!$C$60</c:f>
              <c:strCache>
                <c:ptCount val="1"/>
                <c:pt idx="0">
                  <c:v>Masa vseh trupov skupaj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'Tedensko zbiranje podatkov '!$C$61:$C$112</c:f>
              <c:numCache>
                <c:formatCode>#,##0</c:formatCode>
                <c:ptCount val="52"/>
                <c:pt idx="0">
                  <c:v>300</c:v>
                </c:pt>
                <c:pt idx="1">
                  <c:v>671</c:v>
                </c:pt>
                <c:pt idx="2">
                  <c:v>610</c:v>
                </c:pt>
                <c:pt idx="3">
                  <c:v>1109</c:v>
                </c:pt>
                <c:pt idx="4">
                  <c:v>968</c:v>
                </c:pt>
                <c:pt idx="5">
                  <c:v>966</c:v>
                </c:pt>
                <c:pt idx="6">
                  <c:v>1075</c:v>
                </c:pt>
                <c:pt idx="7">
                  <c:v>897</c:v>
                </c:pt>
                <c:pt idx="8">
                  <c:v>871</c:v>
                </c:pt>
                <c:pt idx="9">
                  <c:v>1278</c:v>
                </c:pt>
                <c:pt idx="10">
                  <c:v>2552</c:v>
                </c:pt>
                <c:pt idx="11">
                  <c:v>4698</c:v>
                </c:pt>
                <c:pt idx="12">
                  <c:v>4418</c:v>
                </c:pt>
                <c:pt idx="13">
                  <c:v>599</c:v>
                </c:pt>
                <c:pt idx="14">
                  <c:v>1350</c:v>
                </c:pt>
                <c:pt idx="15">
                  <c:v>697</c:v>
                </c:pt>
                <c:pt idx="16">
                  <c:v>2344</c:v>
                </c:pt>
                <c:pt idx="17">
                  <c:v>2002</c:v>
                </c:pt>
                <c:pt idx="18">
                  <c:v>1487</c:v>
                </c:pt>
                <c:pt idx="19">
                  <c:v>1765</c:v>
                </c:pt>
                <c:pt idx="20">
                  <c:v>1097</c:v>
                </c:pt>
                <c:pt idx="21">
                  <c:v>1197</c:v>
                </c:pt>
                <c:pt idx="22">
                  <c:v>1281</c:v>
                </c:pt>
                <c:pt idx="23">
                  <c:v>1185</c:v>
                </c:pt>
                <c:pt idx="24">
                  <c:v>1060</c:v>
                </c:pt>
                <c:pt idx="25">
                  <c:v>1149</c:v>
                </c:pt>
                <c:pt idx="26">
                  <c:v>1290</c:v>
                </c:pt>
                <c:pt idx="27">
                  <c:v>1024</c:v>
                </c:pt>
                <c:pt idx="28">
                  <c:v>1131</c:v>
                </c:pt>
                <c:pt idx="29">
                  <c:v>1319</c:v>
                </c:pt>
                <c:pt idx="30">
                  <c:v>790</c:v>
                </c:pt>
                <c:pt idx="31">
                  <c:v>1257</c:v>
                </c:pt>
                <c:pt idx="32">
                  <c:v>1297</c:v>
                </c:pt>
                <c:pt idx="33">
                  <c:v>1689</c:v>
                </c:pt>
                <c:pt idx="34">
                  <c:v>1674</c:v>
                </c:pt>
                <c:pt idx="35">
                  <c:v>1497</c:v>
                </c:pt>
                <c:pt idx="36">
                  <c:v>1117</c:v>
                </c:pt>
                <c:pt idx="37">
                  <c:v>1221</c:v>
                </c:pt>
                <c:pt idx="38">
                  <c:v>1325</c:v>
                </c:pt>
                <c:pt idx="39">
                  <c:v>874</c:v>
                </c:pt>
                <c:pt idx="40">
                  <c:v>594</c:v>
                </c:pt>
                <c:pt idx="41">
                  <c:v>1475</c:v>
                </c:pt>
                <c:pt idx="42">
                  <c:v>1040</c:v>
                </c:pt>
                <c:pt idx="43">
                  <c:v>336</c:v>
                </c:pt>
                <c:pt idx="44">
                  <c:v>961</c:v>
                </c:pt>
                <c:pt idx="45">
                  <c:v>726</c:v>
                </c:pt>
                <c:pt idx="46">
                  <c:v>1407</c:v>
                </c:pt>
                <c:pt idx="47">
                  <c:v>355</c:v>
                </c:pt>
                <c:pt idx="48">
                  <c:v>848</c:v>
                </c:pt>
                <c:pt idx="49">
                  <c:v>2072</c:v>
                </c:pt>
                <c:pt idx="50">
                  <c:v>1414</c:v>
                </c:pt>
                <c:pt idx="51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6-4163-819A-278248F4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0578448"/>
        <c:axId val="590579168"/>
      </c:barChart>
      <c:lineChart>
        <c:grouping val="standard"/>
        <c:varyColors val="0"/>
        <c:ser>
          <c:idx val="0"/>
          <c:order val="0"/>
          <c:tx>
            <c:strRef>
              <c:f>'Tedensko zbiranje podatkov '!$B$60</c:f>
              <c:strCache>
                <c:ptCount val="1"/>
                <c:pt idx="0">
                  <c:v>Cena v EUR/100 kg klavne mase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'Tedensko zbiranje podatkov '!$B$61:$B$112</c:f>
              <c:numCache>
                <c:formatCode>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6-4163-819A-278248F4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166064"/>
        <c:axId val="728168944"/>
      </c:lineChart>
      <c:catAx>
        <c:axId val="72816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8168944"/>
        <c:crosses val="autoZero"/>
        <c:auto val="1"/>
        <c:lblAlgn val="ctr"/>
        <c:lblOffset val="100"/>
        <c:noMultiLvlLbl val="0"/>
      </c:catAx>
      <c:valAx>
        <c:axId val="728168944"/>
        <c:scaling>
          <c:orientation val="minMax"/>
          <c:max val="900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8166064"/>
        <c:crosses val="autoZero"/>
        <c:crossBetween val="between"/>
      </c:valAx>
      <c:valAx>
        <c:axId val="590579168"/>
        <c:scaling>
          <c:orientation val="minMax"/>
          <c:max val="5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Masa vseh trupov 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578448"/>
        <c:crosses val="max"/>
        <c:crossBetween val="between"/>
      </c:valAx>
      <c:catAx>
        <c:axId val="59057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590579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00480482926045E-2"/>
          <c:y val="3.7414965986394558E-2"/>
          <c:w val="0.90169787600079399"/>
          <c:h val="0.80227133373034254"/>
        </c:manualLayout>
      </c:layout>
      <c:lineChart>
        <c:grouping val="standard"/>
        <c:varyColors val="0"/>
        <c:ser>
          <c:idx val="0"/>
          <c:order val="0"/>
          <c:tx>
            <c:strRef>
              <c:f>'EVROPSKE CENE'!$J$3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CENE'!$J$4:$J$55</c:f>
              <c:numCache>
                <c:formatCode>#,##0.00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769.80000000000007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740.06000000000006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721.81000000000006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700.06000000000006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810.67000000000007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797.43000000000006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807.80000000000007</c:v>
                </c:pt>
                <c:pt idx="39">
                  <c:v>869.26</c:v>
                </c:pt>
                <c:pt idx="40">
                  <c:v>834.06000000000006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841.38</c:v>
                </c:pt>
                <c:pt idx="51">
                  <c:v>872.56000000000006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5-455F-A389-D6782675FC42}"/>
            </c:ext>
          </c:extLst>
        </c:ser>
        <c:ser>
          <c:idx val="1"/>
          <c:order val="1"/>
          <c:tx>
            <c:strRef>
              <c:f>'EVROPSKE CENE'!$K$3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CENE'!$K$4:$K$55</c:f>
              <c:numCache>
                <c:formatCode>#,##0.00</c:formatCode>
                <c:ptCount val="52"/>
                <c:pt idx="0">
                  <c:v>823.12201020906389</c:v>
                </c:pt>
                <c:pt idx="1">
                  <c:v>782.04408762059836</c:v>
                </c:pt>
                <c:pt idx="2">
                  <c:v>781.25150015747386</c:v>
                </c:pt>
                <c:pt idx="3">
                  <c:v>774.76089012205694</c:v>
                </c:pt>
                <c:pt idx="4">
                  <c:v>766.27836167194289</c:v>
                </c:pt>
                <c:pt idx="5">
                  <c:v>768.84049308070962</c:v>
                </c:pt>
                <c:pt idx="6">
                  <c:v>777.27721665636943</c:v>
                </c:pt>
                <c:pt idx="7">
                  <c:v>780.52484030794483</c:v>
                </c:pt>
                <c:pt idx="8">
                  <c:v>777.25902598629193</c:v>
                </c:pt>
                <c:pt idx="9">
                  <c:v>782.10720381528029</c:v>
                </c:pt>
                <c:pt idx="10">
                  <c:v>807.86040176638892</c:v>
                </c:pt>
                <c:pt idx="11">
                  <c:v>825.03000660065766</c:v>
                </c:pt>
                <c:pt idx="12">
                  <c:v>832.13600108062462</c:v>
                </c:pt>
                <c:pt idx="13">
                  <c:v>818.13197579593407</c:v>
                </c:pt>
                <c:pt idx="14">
                  <c:v>816.69947723816892</c:v>
                </c:pt>
                <c:pt idx="15">
                  <c:v>816.84617504287542</c:v>
                </c:pt>
                <c:pt idx="16">
                  <c:v>824.16317559662457</c:v>
                </c:pt>
                <c:pt idx="17">
                  <c:v>822.32788428236688</c:v>
                </c:pt>
                <c:pt idx="18">
                  <c:v>826.65274657823738</c:v>
                </c:pt>
                <c:pt idx="19">
                  <c:v>829.01873955836936</c:v>
                </c:pt>
                <c:pt idx="20">
                  <c:v>825.74645678063109</c:v>
                </c:pt>
                <c:pt idx="21">
                  <c:v>827.07387106149497</c:v>
                </c:pt>
                <c:pt idx="22">
                  <c:v>831.99414702371291</c:v>
                </c:pt>
                <c:pt idx="23">
                  <c:v>831.15513470332064</c:v>
                </c:pt>
                <c:pt idx="24">
                  <c:v>830.692290426574</c:v>
                </c:pt>
                <c:pt idx="25">
                  <c:v>833.23414314628076</c:v>
                </c:pt>
                <c:pt idx="26">
                  <c:v>834.7379262052342</c:v>
                </c:pt>
                <c:pt idx="27">
                  <c:v>833.27265670751171</c:v>
                </c:pt>
                <c:pt idx="28">
                  <c:v>831.04375952954524</c:v>
                </c:pt>
                <c:pt idx="29">
                  <c:v>833.44687727649466</c:v>
                </c:pt>
                <c:pt idx="30">
                  <c:v>833.63784217160185</c:v>
                </c:pt>
                <c:pt idx="31">
                  <c:v>834.96583069128837</c:v>
                </c:pt>
                <c:pt idx="32">
                  <c:v>834.9344351844984</c:v>
                </c:pt>
                <c:pt idx="33">
                  <c:v>842.72333499627757</c:v>
                </c:pt>
                <c:pt idx="34">
                  <c:v>857.19615019716707</c:v>
                </c:pt>
                <c:pt idx="35">
                  <c:v>874.42351703942245</c:v>
                </c:pt>
                <c:pt idx="36">
                  <c:v>874.86525575854364</c:v>
                </c:pt>
                <c:pt idx="37">
                  <c:v>874.84336061297586</c:v>
                </c:pt>
                <c:pt idx="38">
                  <c:v>879.66594672470546</c:v>
                </c:pt>
                <c:pt idx="39">
                  <c:v>880.97163564975585</c:v>
                </c:pt>
                <c:pt idx="40">
                  <c:v>888.72684188217238</c:v>
                </c:pt>
                <c:pt idx="41">
                  <c:v>899.86731662993577</c:v>
                </c:pt>
                <c:pt idx="42">
                  <c:v>904.99347138613359</c:v>
                </c:pt>
                <c:pt idx="43">
                  <c:v>904.87788729131785</c:v>
                </c:pt>
                <c:pt idx="44">
                  <c:v>917.14881265339068</c:v>
                </c:pt>
                <c:pt idx="45">
                  <c:v>892.78507758888736</c:v>
                </c:pt>
                <c:pt idx="46">
                  <c:v>911.73346663574171</c:v>
                </c:pt>
                <c:pt idx="47">
                  <c:v>895.23578375153829</c:v>
                </c:pt>
                <c:pt idx="48">
                  <c:v>901.81963856260779</c:v>
                </c:pt>
                <c:pt idx="49">
                  <c:v>912.98602832037216</c:v>
                </c:pt>
                <c:pt idx="50">
                  <c:v>924.82536854798479</c:v>
                </c:pt>
                <c:pt idx="51">
                  <c:v>922.17747492912576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05-455F-A389-D6782675FC42}"/>
            </c:ext>
          </c:extLst>
        </c:ser>
        <c:ser>
          <c:idx val="2"/>
          <c:order val="2"/>
          <c:tx>
            <c:strRef>
              <c:f>'EVROPSKE CENE'!$L$3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CENE'!$L$4:$L$55</c:f>
              <c:numCache>
                <c:formatCode>#,##0.00</c:formatCode>
                <c:ptCount val="52"/>
                <c:pt idx="0">
                  <c:v>1486.95</c:v>
                </c:pt>
                <c:pt idx="1">
                  <c:v>1282.8900000000001</c:v>
                </c:pt>
                <c:pt idx="2">
                  <c:v>1464.78</c:v>
                </c:pt>
                <c:pt idx="3">
                  <c:v>1309.5899999999999</c:v>
                </c:pt>
                <c:pt idx="4">
                  <c:v>1331.39</c:v>
                </c:pt>
                <c:pt idx="5">
                  <c:v>1447.25</c:v>
                </c:pt>
                <c:pt idx="6">
                  <c:v>1544.42</c:v>
                </c:pt>
                <c:pt idx="7">
                  <c:v>1677.72</c:v>
                </c:pt>
                <c:pt idx="8">
                  <c:v>1291.6300000000001</c:v>
                </c:pt>
                <c:pt idx="9">
                  <c:v>1230.18</c:v>
                </c:pt>
                <c:pt idx="10">
                  <c:v>1300.6500000000001</c:v>
                </c:pt>
                <c:pt idx="11">
                  <c:v>1209.25</c:v>
                </c:pt>
                <c:pt idx="12">
                  <c:v>1166.05</c:v>
                </c:pt>
                <c:pt idx="13">
                  <c:v>1141.01</c:v>
                </c:pt>
                <c:pt idx="14">
                  <c:v>1182.6400000000001</c:v>
                </c:pt>
                <c:pt idx="15">
                  <c:v>1121.6100000000001</c:v>
                </c:pt>
                <c:pt idx="16">
                  <c:v>1135.06</c:v>
                </c:pt>
                <c:pt idx="17">
                  <c:v>1180.72</c:v>
                </c:pt>
                <c:pt idx="18">
                  <c:v>1126.54</c:v>
                </c:pt>
                <c:pt idx="19">
                  <c:v>1125.22</c:v>
                </c:pt>
                <c:pt idx="20">
                  <c:v>1063.24</c:v>
                </c:pt>
                <c:pt idx="21">
                  <c:v>1130.26</c:v>
                </c:pt>
                <c:pt idx="22">
                  <c:v>1118.76</c:v>
                </c:pt>
                <c:pt idx="23">
                  <c:v>1155.45</c:v>
                </c:pt>
                <c:pt idx="24">
                  <c:v>1142.28</c:v>
                </c:pt>
                <c:pt idx="25">
                  <c:v>1156.96</c:v>
                </c:pt>
                <c:pt idx="26">
                  <c:v>1190.58</c:v>
                </c:pt>
                <c:pt idx="27">
                  <c:v>1152.81</c:v>
                </c:pt>
                <c:pt idx="28">
                  <c:v>1108.31</c:v>
                </c:pt>
                <c:pt idx="29">
                  <c:v>1127.51</c:v>
                </c:pt>
                <c:pt idx="30">
                  <c:v>1130.05</c:v>
                </c:pt>
                <c:pt idx="31">
                  <c:v>1148.95</c:v>
                </c:pt>
                <c:pt idx="32">
                  <c:v>1161.8600000000001</c:v>
                </c:pt>
                <c:pt idx="33">
                  <c:v>1187.56</c:v>
                </c:pt>
                <c:pt idx="34">
                  <c:v>1122.7</c:v>
                </c:pt>
                <c:pt idx="35">
                  <c:v>1147.52</c:v>
                </c:pt>
                <c:pt idx="36">
                  <c:v>1171.56</c:v>
                </c:pt>
                <c:pt idx="37">
                  <c:v>1190.1200000000001</c:v>
                </c:pt>
                <c:pt idx="38">
                  <c:v>1068.1400000000001</c:v>
                </c:pt>
                <c:pt idx="39">
                  <c:v>1119.01</c:v>
                </c:pt>
                <c:pt idx="40">
                  <c:v>1101.2</c:v>
                </c:pt>
                <c:pt idx="41">
                  <c:v>1149.4052000000001</c:v>
                </c:pt>
                <c:pt idx="42">
                  <c:v>1127.75</c:v>
                </c:pt>
                <c:pt idx="43">
                  <c:v>1167.51</c:v>
                </c:pt>
                <c:pt idx="44">
                  <c:v>1148.58</c:v>
                </c:pt>
                <c:pt idx="45">
                  <c:v>1193.8</c:v>
                </c:pt>
                <c:pt idx="46">
                  <c:v>1194.26</c:v>
                </c:pt>
                <c:pt idx="47">
                  <c:v>1248.7030999999999</c:v>
                </c:pt>
                <c:pt idx="48">
                  <c:v>1218.6600000000001</c:v>
                </c:pt>
                <c:pt idx="49">
                  <c:v>1249.1989000000001</c:v>
                </c:pt>
                <c:pt idx="50">
                  <c:v>1190.69</c:v>
                </c:pt>
                <c:pt idx="51">
                  <c:v>1291.81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05-455F-A389-D6782675FC42}"/>
            </c:ext>
          </c:extLst>
        </c:ser>
        <c:ser>
          <c:idx val="3"/>
          <c:order val="3"/>
          <c:tx>
            <c:strRef>
              <c:f>'EVROPSKE CENE'!$M$3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CENE'!$M$4:$M$55</c:f>
              <c:numCache>
                <c:formatCode>#,##0.00</c:formatCode>
                <c:ptCount val="52"/>
                <c:pt idx="0">
                  <c:v>709</c:v>
                </c:pt>
                <c:pt idx="1">
                  <c:v>674</c:v>
                </c:pt>
                <c:pt idx="2">
                  <c:v>616</c:v>
                </c:pt>
                <c:pt idx="3">
                  <c:v>600</c:v>
                </c:pt>
                <c:pt idx="4">
                  <c:v>591</c:v>
                </c:pt>
                <c:pt idx="5">
                  <c:v>614</c:v>
                </c:pt>
                <c:pt idx="6">
                  <c:v>635</c:v>
                </c:pt>
                <c:pt idx="7">
                  <c:v>632</c:v>
                </c:pt>
                <c:pt idx="8">
                  <c:v>639</c:v>
                </c:pt>
                <c:pt idx="9">
                  <c:v>643</c:v>
                </c:pt>
                <c:pt idx="10">
                  <c:v>725.78200000000004</c:v>
                </c:pt>
                <c:pt idx="11">
                  <c:v>470.1</c:v>
                </c:pt>
                <c:pt idx="12">
                  <c:v>631.6</c:v>
                </c:pt>
                <c:pt idx="13">
                  <c:v>687.86</c:v>
                </c:pt>
                <c:pt idx="14">
                  <c:v>753.76</c:v>
                </c:pt>
                <c:pt idx="15">
                  <c:v>719</c:v>
                </c:pt>
                <c:pt idx="16">
                  <c:v>700</c:v>
                </c:pt>
                <c:pt idx="17">
                  <c:v>684</c:v>
                </c:pt>
                <c:pt idx="18">
                  <c:v>698</c:v>
                </c:pt>
                <c:pt idx="19">
                  <c:v>691</c:v>
                </c:pt>
                <c:pt idx="20">
                  <c:v>685</c:v>
                </c:pt>
                <c:pt idx="21">
                  <c:v>689</c:v>
                </c:pt>
                <c:pt idx="22">
                  <c:v>706</c:v>
                </c:pt>
                <c:pt idx="23">
                  <c:v>697</c:v>
                </c:pt>
                <c:pt idx="24">
                  <c:v>694</c:v>
                </c:pt>
                <c:pt idx="25">
                  <c:v>694</c:v>
                </c:pt>
                <c:pt idx="26">
                  <c:v>696</c:v>
                </c:pt>
                <c:pt idx="27">
                  <c:v>703</c:v>
                </c:pt>
                <c:pt idx="28">
                  <c:v>706</c:v>
                </c:pt>
                <c:pt idx="29">
                  <c:v>715</c:v>
                </c:pt>
                <c:pt idx="30">
                  <c:v>723</c:v>
                </c:pt>
                <c:pt idx="31">
                  <c:v>723</c:v>
                </c:pt>
                <c:pt idx="32">
                  <c:v>723</c:v>
                </c:pt>
                <c:pt idx="33">
                  <c:v>723</c:v>
                </c:pt>
                <c:pt idx="34">
                  <c:v>722</c:v>
                </c:pt>
                <c:pt idx="35">
                  <c:v>722</c:v>
                </c:pt>
                <c:pt idx="36">
                  <c:v>691</c:v>
                </c:pt>
                <c:pt idx="37">
                  <c:v>681.90510000000006</c:v>
                </c:pt>
                <c:pt idx="38">
                  <c:v>723</c:v>
                </c:pt>
                <c:pt idx="39">
                  <c:v>723</c:v>
                </c:pt>
                <c:pt idx="40">
                  <c:v>754</c:v>
                </c:pt>
                <c:pt idx="41">
                  <c:v>850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811.41500000000008</c:v>
                </c:pt>
                <c:pt idx="47">
                  <c:v>757.64100000000008</c:v>
                </c:pt>
                <c:pt idx="48">
                  <c:v>752.89100000000008</c:v>
                </c:pt>
                <c:pt idx="49">
                  <c:v>764.18100000000004</c:v>
                </c:pt>
                <c:pt idx="50">
                  <c:v>774.68700000000001</c:v>
                </c:pt>
                <c:pt idx="51">
                  <c:v>775.85599999999999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05-455F-A389-D6782675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206200"/>
        <c:axId val="591208000"/>
      </c:lineChart>
      <c:catAx>
        <c:axId val="591206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208000"/>
        <c:crosses val="autoZero"/>
        <c:auto val="1"/>
        <c:lblAlgn val="ctr"/>
        <c:lblOffset val="100"/>
        <c:noMultiLvlLbl val="0"/>
      </c:catAx>
      <c:valAx>
        <c:axId val="591208000"/>
        <c:scaling>
          <c:orientation val="minMax"/>
          <c:max val="170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/>
                  <a:t>cena (v €/100kg)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20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'EVROPSKE CENE'!$S$60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CENE'!$S$61:$S$112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749.05000000000007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833.81000000000006</c:v>
                </c:pt>
                <c:pt idx="32">
                  <c:v>790.32</c:v>
                </c:pt>
                <c:pt idx="33">
                  <c:v>820.43000000000006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827.31000000000006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865.42000000000007</c:v>
                </c:pt>
                <c:pt idx="47">
                  <c:v>810.14</c:v>
                </c:pt>
                <c:pt idx="48">
                  <c:v>810.85</c:v>
                </c:pt>
                <c:pt idx="49">
                  <c:v>839.06000000000006</c:v>
                </c:pt>
                <c:pt idx="50">
                  <c:v>839.06000000000006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7-4D38-8141-F79EC00F7405}"/>
            </c:ext>
          </c:extLst>
        </c:ser>
        <c:ser>
          <c:idx val="1"/>
          <c:order val="1"/>
          <c:tx>
            <c:strRef>
              <c:f>'EVROPSKE CENE'!$T$60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CENE'!$T$61:$T$112</c:f>
              <c:numCache>
                <c:formatCode>#,##0.00</c:formatCode>
                <c:ptCount val="52"/>
                <c:pt idx="0">
                  <c:v>776.32359472404175</c:v>
                </c:pt>
                <c:pt idx="1">
                  <c:v>777.9916468067172</c:v>
                </c:pt>
                <c:pt idx="2">
                  <c:v>775.70084382740868</c:v>
                </c:pt>
                <c:pt idx="3">
                  <c:v>776.94165005468199</c:v>
                </c:pt>
                <c:pt idx="4">
                  <c:v>773.32723390696958</c:v>
                </c:pt>
                <c:pt idx="5">
                  <c:v>767.81612281339983</c:v>
                </c:pt>
                <c:pt idx="6">
                  <c:v>772.81551615313276</c:v>
                </c:pt>
                <c:pt idx="7">
                  <c:v>781.88214315414382</c:v>
                </c:pt>
                <c:pt idx="8">
                  <c:v>789.44617969243086</c:v>
                </c:pt>
                <c:pt idx="9">
                  <c:v>804.8474055691097</c:v>
                </c:pt>
                <c:pt idx="10">
                  <c:v>821.8965368438113</c:v>
                </c:pt>
                <c:pt idx="11">
                  <c:v>843.38836120557471</c:v>
                </c:pt>
                <c:pt idx="12">
                  <c:v>842.52972716757392</c:v>
                </c:pt>
                <c:pt idx="13">
                  <c:v>849.30808138182692</c:v>
                </c:pt>
                <c:pt idx="14">
                  <c:v>854.61527123900885</c:v>
                </c:pt>
                <c:pt idx="15">
                  <c:v>868.66711258406269</c:v>
                </c:pt>
                <c:pt idx="16">
                  <c:v>908.58141184589181</c:v>
                </c:pt>
                <c:pt idx="17">
                  <c:v>904.79561232064054</c:v>
                </c:pt>
                <c:pt idx="18">
                  <c:v>895.6416034983107</c:v>
                </c:pt>
                <c:pt idx="19">
                  <c:v>901.77060784885805</c:v>
                </c:pt>
                <c:pt idx="20">
                  <c:v>881.72800074484803</c:v>
                </c:pt>
                <c:pt idx="21">
                  <c:v>893.95021091565172</c:v>
                </c:pt>
                <c:pt idx="22">
                  <c:v>883.74315202723528</c:v>
                </c:pt>
                <c:pt idx="23">
                  <c:v>875.58501403820901</c:v>
                </c:pt>
                <c:pt idx="24">
                  <c:v>854.42839301624633</c:v>
                </c:pt>
                <c:pt idx="25">
                  <c:v>862.17143937168282</c:v>
                </c:pt>
                <c:pt idx="26">
                  <c:v>842.18421686008094</c:v>
                </c:pt>
                <c:pt idx="27">
                  <c:v>838.22670320149973</c:v>
                </c:pt>
                <c:pt idx="28">
                  <c:v>812.82500163674933</c:v>
                </c:pt>
                <c:pt idx="29">
                  <c:v>812.43188474026408</c:v>
                </c:pt>
                <c:pt idx="30">
                  <c:v>813.95549616785866</c:v>
                </c:pt>
                <c:pt idx="31">
                  <c:v>817.59060789775708</c:v>
                </c:pt>
                <c:pt idx="32">
                  <c:v>809.01044879120286</c:v>
                </c:pt>
                <c:pt idx="33">
                  <c:v>819.36587123730646</c:v>
                </c:pt>
                <c:pt idx="34">
                  <c:v>823.39644981477193</c:v>
                </c:pt>
                <c:pt idx="35">
                  <c:v>828.28253929879827</c:v>
                </c:pt>
                <c:pt idx="36">
                  <c:v>843.31820839412956</c:v>
                </c:pt>
                <c:pt idx="37">
                  <c:v>851.09873489004985</c:v>
                </c:pt>
                <c:pt idx="38">
                  <c:v>855.35782241290474</c:v>
                </c:pt>
                <c:pt idx="39">
                  <c:v>850.44180568661386</c:v>
                </c:pt>
                <c:pt idx="40">
                  <c:v>857.5848917628241</c:v>
                </c:pt>
                <c:pt idx="41">
                  <c:v>857.71945243435675</c:v>
                </c:pt>
                <c:pt idx="42">
                  <c:v>864.7264322534744</c:v>
                </c:pt>
                <c:pt idx="43">
                  <c:v>872.51210464109374</c:v>
                </c:pt>
                <c:pt idx="44">
                  <c:v>875.79612037910192</c:v>
                </c:pt>
                <c:pt idx="45">
                  <c:v>903.95963577481405</c:v>
                </c:pt>
                <c:pt idx="46">
                  <c:v>899.72396030746791</c:v>
                </c:pt>
                <c:pt idx="47">
                  <c:v>910.10349061142983</c:v>
                </c:pt>
                <c:pt idx="48">
                  <c:v>925.38763070886159</c:v>
                </c:pt>
                <c:pt idx="49">
                  <c:v>924.70918809530008</c:v>
                </c:pt>
                <c:pt idx="50">
                  <c:v>937.87027141298347</c:v>
                </c:pt>
                <c:pt idx="51">
                  <c:v>952.25379560897341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7-4D38-8141-F79EC00F7405}"/>
            </c:ext>
          </c:extLst>
        </c:ser>
        <c:ser>
          <c:idx val="2"/>
          <c:order val="2"/>
          <c:tx>
            <c:strRef>
              <c:f>'EVROPSKE CENE'!$U$60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CENE'!$U$61:$U$112</c:f>
              <c:numCache>
                <c:formatCode>#,##0.00</c:formatCode>
                <c:ptCount val="52"/>
                <c:pt idx="0">
                  <c:v>1141.55</c:v>
                </c:pt>
                <c:pt idx="1">
                  <c:v>1229.6100000000001</c:v>
                </c:pt>
                <c:pt idx="2">
                  <c:v>1200.18</c:v>
                </c:pt>
                <c:pt idx="3">
                  <c:v>1208.1500000000001</c:v>
                </c:pt>
                <c:pt idx="4">
                  <c:v>1215.54</c:v>
                </c:pt>
                <c:pt idx="5">
                  <c:v>1187.72</c:v>
                </c:pt>
                <c:pt idx="6">
                  <c:v>1189.04</c:v>
                </c:pt>
                <c:pt idx="7">
                  <c:v>1195.6400000000001</c:v>
                </c:pt>
                <c:pt idx="8">
                  <c:v>1197.74</c:v>
                </c:pt>
                <c:pt idx="9">
                  <c:v>1220.74</c:v>
                </c:pt>
                <c:pt idx="10">
                  <c:v>1105.96</c:v>
                </c:pt>
                <c:pt idx="11">
                  <c:v>1164.8700000000001</c:v>
                </c:pt>
                <c:pt idx="12">
                  <c:v>1165.1600000000001</c:v>
                </c:pt>
                <c:pt idx="13">
                  <c:v>1181.28</c:v>
                </c:pt>
                <c:pt idx="14">
                  <c:v>1168.04</c:v>
                </c:pt>
                <c:pt idx="15">
                  <c:v>1190.24</c:v>
                </c:pt>
                <c:pt idx="16">
                  <c:v>1104.56</c:v>
                </c:pt>
                <c:pt idx="17">
                  <c:v>1183.1500000000001</c:v>
                </c:pt>
                <c:pt idx="18">
                  <c:v>1176.18</c:v>
                </c:pt>
                <c:pt idx="19">
                  <c:v>1174.08</c:v>
                </c:pt>
                <c:pt idx="20">
                  <c:v>1137.1000000000001</c:v>
                </c:pt>
                <c:pt idx="21">
                  <c:v>1144.76</c:v>
                </c:pt>
                <c:pt idx="22">
                  <c:v>1105.2</c:v>
                </c:pt>
                <c:pt idx="23">
                  <c:v>1085.99</c:v>
                </c:pt>
                <c:pt idx="24">
                  <c:v>1052.4100000000001</c:v>
                </c:pt>
                <c:pt idx="25">
                  <c:v>1049.97</c:v>
                </c:pt>
                <c:pt idx="26">
                  <c:v>1070.18</c:v>
                </c:pt>
                <c:pt idx="27">
                  <c:v>1110.76</c:v>
                </c:pt>
                <c:pt idx="28">
                  <c:v>1080.54</c:v>
                </c:pt>
                <c:pt idx="29">
                  <c:v>1081.1600000000001</c:v>
                </c:pt>
                <c:pt idx="30">
                  <c:v>1108.47</c:v>
                </c:pt>
                <c:pt idx="31">
                  <c:v>1127.97</c:v>
                </c:pt>
                <c:pt idx="32">
                  <c:v>1106.79</c:v>
                </c:pt>
                <c:pt idx="33">
                  <c:v>1141.3399999999999</c:v>
                </c:pt>
                <c:pt idx="34">
                  <c:v>1065.0899999999999</c:v>
                </c:pt>
                <c:pt idx="35">
                  <c:v>1066.96</c:v>
                </c:pt>
                <c:pt idx="36">
                  <c:v>1212.06</c:v>
                </c:pt>
                <c:pt idx="37">
                  <c:v>1205.07</c:v>
                </c:pt>
                <c:pt idx="38">
                  <c:v>1200.5</c:v>
                </c:pt>
                <c:pt idx="39">
                  <c:v>1061.06</c:v>
                </c:pt>
                <c:pt idx="40">
                  <c:v>963</c:v>
                </c:pt>
                <c:pt idx="41">
                  <c:v>1029.82</c:v>
                </c:pt>
                <c:pt idx="42">
                  <c:v>1092.24</c:v>
                </c:pt>
                <c:pt idx="43">
                  <c:v>1099.6200000000001</c:v>
                </c:pt>
                <c:pt idx="44">
                  <c:v>993</c:v>
                </c:pt>
                <c:pt idx="45">
                  <c:v>1071.1600000000001</c:v>
                </c:pt>
                <c:pt idx="46">
                  <c:v>1083.3900000000001</c:v>
                </c:pt>
                <c:pt idx="47">
                  <c:v>1076.47</c:v>
                </c:pt>
                <c:pt idx="48">
                  <c:v>1117.3399999999999</c:v>
                </c:pt>
                <c:pt idx="49">
                  <c:v>1049</c:v>
                </c:pt>
                <c:pt idx="50">
                  <c:v>1128.4100000000001</c:v>
                </c:pt>
                <c:pt idx="51">
                  <c:v>1383.09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B7-4D38-8141-F79EC00F7405}"/>
            </c:ext>
          </c:extLst>
        </c:ser>
        <c:ser>
          <c:idx val="3"/>
          <c:order val="3"/>
          <c:tx>
            <c:strRef>
              <c:f>'EVROPSKE CENE'!$V$60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CENE'!$V$61:$V$112</c:f>
              <c:numCache>
                <c:formatCode>#,##0.00</c:formatCode>
                <c:ptCount val="52"/>
                <c:pt idx="0">
                  <c:v>551.78600000000006</c:v>
                </c:pt>
                <c:pt idx="1">
                  <c:v>301.64350000000002</c:v>
                </c:pt>
                <c:pt idx="2">
                  <c:v>570</c:v>
                </c:pt>
                <c:pt idx="3">
                  <c:v>438.65530000000001</c:v>
                </c:pt>
                <c:pt idx="4">
                  <c:v>511.61</c:v>
                </c:pt>
                <c:pt idx="5">
                  <c:v>301.4504</c:v>
                </c:pt>
                <c:pt idx="6">
                  <c:v>301.42790000000002</c:v>
                </c:pt>
                <c:pt idx="7">
                  <c:v>301.44260000000003</c:v>
                </c:pt>
                <c:pt idx="8">
                  <c:v>548.44900000000007</c:v>
                </c:pt>
                <c:pt idx="9">
                  <c:v>301.79349999999999</c:v>
                </c:pt>
                <c:pt idx="10">
                  <c:v>301.88030000000003</c:v>
                </c:pt>
                <c:pt idx="11">
                  <c:v>580.46760000000006</c:v>
                </c:pt>
                <c:pt idx="12">
                  <c:v>301.66610000000003</c:v>
                </c:pt>
                <c:pt idx="13">
                  <c:v>301.81350000000003</c:v>
                </c:pt>
                <c:pt idx="14">
                  <c:v>337.3664</c:v>
                </c:pt>
                <c:pt idx="15">
                  <c:v>378.27300000000002</c:v>
                </c:pt>
                <c:pt idx="16">
                  <c:v>583.41</c:v>
                </c:pt>
                <c:pt idx="17">
                  <c:v>583.41</c:v>
                </c:pt>
                <c:pt idx="18">
                  <c:v>583.41</c:v>
                </c:pt>
                <c:pt idx="19">
                  <c:v>583.41</c:v>
                </c:pt>
                <c:pt idx="20">
                  <c:v>301.5197</c:v>
                </c:pt>
                <c:pt idx="21">
                  <c:v>301.43740000000003</c:v>
                </c:pt>
                <c:pt idx="22">
                  <c:v>301.44870000000003</c:v>
                </c:pt>
                <c:pt idx="23">
                  <c:v>301.38900000000001</c:v>
                </c:pt>
                <c:pt idx="24">
                  <c:v>301.38640000000004</c:v>
                </c:pt>
                <c:pt idx="25">
                  <c:v>301.3682</c:v>
                </c:pt>
                <c:pt idx="26">
                  <c:v>301.38290000000001</c:v>
                </c:pt>
                <c:pt idx="27">
                  <c:v>571.72</c:v>
                </c:pt>
                <c:pt idx="28">
                  <c:v>301.83260000000001</c:v>
                </c:pt>
                <c:pt idx="29">
                  <c:v>498.5489</c:v>
                </c:pt>
                <c:pt idx="30">
                  <c:v>301.5283</c:v>
                </c:pt>
                <c:pt idx="31">
                  <c:v>498.06100000000004</c:v>
                </c:pt>
                <c:pt idx="32">
                  <c:v>493.14460000000003</c:v>
                </c:pt>
                <c:pt idx="33">
                  <c:v>478.68430000000001</c:v>
                </c:pt>
                <c:pt idx="34">
                  <c:v>474.66650000000004</c:v>
                </c:pt>
                <c:pt idx="35">
                  <c:v>474.51460000000003</c:v>
                </c:pt>
                <c:pt idx="36">
                  <c:v>601</c:v>
                </c:pt>
                <c:pt idx="37">
                  <c:v>530.41</c:v>
                </c:pt>
                <c:pt idx="38">
                  <c:v>547.56000000000006</c:v>
                </c:pt>
                <c:pt idx="39">
                  <c:v>531.85800000000006</c:v>
                </c:pt>
                <c:pt idx="40">
                  <c:v>552</c:v>
                </c:pt>
                <c:pt idx="41">
                  <c:v>499.1456</c:v>
                </c:pt>
                <c:pt idx="42">
                  <c:v>536.74930000000006</c:v>
                </c:pt>
                <c:pt idx="43">
                  <c:v>545.68000000000006</c:v>
                </c:pt>
                <c:pt idx="44">
                  <c:v>442.86040000000003</c:v>
                </c:pt>
                <c:pt idx="45">
                  <c:v>554.4751</c:v>
                </c:pt>
                <c:pt idx="46">
                  <c:v>557.63480000000004</c:v>
                </c:pt>
                <c:pt idx="47">
                  <c:v>555</c:v>
                </c:pt>
                <c:pt idx="48">
                  <c:v>555</c:v>
                </c:pt>
                <c:pt idx="49">
                  <c:v>555</c:v>
                </c:pt>
                <c:pt idx="50">
                  <c:v>535.44000000000005</c:v>
                </c:pt>
                <c:pt idx="51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B7-4D38-8141-F79EC00F7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041400"/>
        <c:axId val="594215752"/>
      </c:lineChart>
      <c:catAx>
        <c:axId val="732041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215752"/>
        <c:crosses val="autoZero"/>
        <c:auto val="1"/>
        <c:lblAlgn val="ctr"/>
        <c:lblOffset val="100"/>
        <c:noMultiLvlLbl val="0"/>
      </c:catAx>
      <c:valAx>
        <c:axId val="594215752"/>
        <c:scaling>
          <c:orientation val="minMax"/>
          <c:max val="1400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/>
                  <a:t>cena (v €/100kg)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4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9</xdr:row>
      <xdr:rowOff>12699</xdr:rowOff>
    </xdr:from>
    <xdr:to>
      <xdr:col>17</xdr:col>
      <xdr:colOff>495300</xdr:colOff>
      <xdr:row>35</xdr:row>
      <xdr:rowOff>22224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B65D658-B110-E1DD-C5AA-D03870B4D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3</xdr:row>
      <xdr:rowOff>169862</xdr:rowOff>
    </xdr:from>
    <xdr:to>
      <xdr:col>20</xdr:col>
      <xdr:colOff>9525</xdr:colOff>
      <xdr:row>27</xdr:row>
      <xdr:rowOff>9525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D48A2CEC-D192-CE4B-905E-16F746A43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876299</xdr:colOff>
      <xdr:row>60</xdr:row>
      <xdr:rowOff>169862</xdr:rowOff>
    </xdr:from>
    <xdr:to>
      <xdr:col>19</xdr:col>
      <xdr:colOff>628650</xdr:colOff>
      <xdr:row>85</xdr:row>
      <xdr:rowOff>9525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2C9568AF-8D88-2A35-3548-843763B4D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2</xdr:row>
      <xdr:rowOff>180974</xdr:rowOff>
    </xdr:from>
    <xdr:to>
      <xdr:col>26</xdr:col>
      <xdr:colOff>571500</xdr:colOff>
      <xdr:row>28</xdr:row>
      <xdr:rowOff>9524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D8A95FF-EDCE-1A03-244D-6793EC76D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625475</xdr:colOff>
      <xdr:row>58</xdr:row>
      <xdr:rowOff>179386</xdr:rowOff>
    </xdr:from>
    <xdr:to>
      <xdr:col>38</xdr:col>
      <xdr:colOff>244475</xdr:colOff>
      <xdr:row>83</xdr:row>
      <xdr:rowOff>177800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18956F32-B687-CA27-B6E0-360899DC1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/>
  </sheetViews>
  <sheetFormatPr defaultColWidth="9.1796875" defaultRowHeight="14.5" x14ac:dyDescent="0.35"/>
  <cols>
    <col min="1" max="1" width="50.90625" style="3" customWidth="1"/>
    <col min="2" max="2" width="107.81640625" style="3" customWidth="1"/>
    <col min="3" max="16384" width="9.1796875" style="3"/>
  </cols>
  <sheetData>
    <row r="1" spans="1:9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1" x14ac:dyDescent="0.5">
      <c r="A2" s="2" t="s">
        <v>1</v>
      </c>
      <c r="B2" s="6" t="s">
        <v>2</v>
      </c>
      <c r="C2" s="4"/>
      <c r="D2" s="4"/>
      <c r="E2" s="4"/>
      <c r="F2" s="4"/>
      <c r="G2" s="2"/>
      <c r="H2" s="2"/>
      <c r="I2" s="2"/>
    </row>
    <row r="3" spans="1:9" x14ac:dyDescent="0.35">
      <c r="A3" s="4" t="s">
        <v>44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4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35">
      <c r="A5" s="7" t="s">
        <v>45</v>
      </c>
      <c r="B5" s="2"/>
      <c r="C5" s="2"/>
      <c r="D5" s="2"/>
      <c r="E5" s="2"/>
      <c r="F5" s="2"/>
      <c r="G5" s="2"/>
      <c r="H5" s="2"/>
      <c r="I5" s="2"/>
    </row>
    <row r="6" spans="1:9" x14ac:dyDescent="0.35">
      <c r="A6" s="2" t="s">
        <v>4</v>
      </c>
      <c r="B6" s="5" t="s">
        <v>5</v>
      </c>
      <c r="C6" s="5"/>
      <c r="D6" s="5"/>
      <c r="E6" s="5"/>
      <c r="F6" s="5"/>
      <c r="G6" s="5"/>
      <c r="H6" s="5"/>
      <c r="I6" s="5"/>
    </row>
    <row r="7" spans="1:9" x14ac:dyDescent="0.35">
      <c r="A7" s="2"/>
      <c r="B7" s="5"/>
      <c r="C7" s="5"/>
      <c r="D7" s="5"/>
      <c r="E7" s="5"/>
      <c r="F7" s="5"/>
      <c r="G7" s="5"/>
      <c r="H7" s="5"/>
      <c r="I7" s="5"/>
    </row>
    <row r="8" spans="1:9" x14ac:dyDescent="0.35">
      <c r="A8" s="2" t="s">
        <v>6</v>
      </c>
      <c r="B8" s="5"/>
      <c r="C8" s="5"/>
      <c r="D8" s="5"/>
      <c r="E8" s="5"/>
      <c r="F8" s="5"/>
      <c r="G8" s="5"/>
      <c r="H8" s="5"/>
      <c r="I8" s="5"/>
    </row>
    <row r="9" spans="1:9" x14ac:dyDescent="0.35">
      <c r="A9" s="2" t="s">
        <v>46</v>
      </c>
      <c r="B9" s="2"/>
      <c r="C9" s="2"/>
      <c r="D9" s="2"/>
      <c r="E9" s="2"/>
      <c r="F9" s="2"/>
      <c r="G9" s="2"/>
      <c r="H9" s="2"/>
      <c r="I9" s="2"/>
    </row>
    <row r="10" spans="1:9" x14ac:dyDescent="0.35">
      <c r="A10" s="2" t="s">
        <v>7</v>
      </c>
      <c r="B10" s="2"/>
      <c r="C10" s="2"/>
      <c r="D10" s="2"/>
      <c r="E10" s="2"/>
      <c r="F10" s="2"/>
      <c r="G10" s="2"/>
      <c r="H10" s="2"/>
      <c r="I10" s="2"/>
    </row>
    <row r="11" spans="1:9" ht="29" x14ac:dyDescent="0.35">
      <c r="B11" s="74" t="s">
        <v>42</v>
      </c>
    </row>
    <row r="13" spans="1:9" x14ac:dyDescent="0.35">
      <c r="A13" s="2" t="s">
        <v>64</v>
      </c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 t="s">
        <v>76</v>
      </c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75" t="s">
        <v>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8"/>
  <sheetViews>
    <sheetView workbookViewId="0"/>
  </sheetViews>
  <sheetFormatPr defaultColWidth="8.7265625" defaultRowHeight="14.5" x14ac:dyDescent="0.35"/>
  <cols>
    <col min="1" max="1" width="165.453125" style="8" customWidth="1"/>
    <col min="2" max="16384" width="8.7265625" style="8"/>
  </cols>
  <sheetData>
    <row r="1" spans="1:24" ht="18.5" x14ac:dyDescent="0.45">
      <c r="A1" s="10" t="s">
        <v>35</v>
      </c>
    </row>
    <row r="2" spans="1:24" ht="20.5" customHeight="1" x14ac:dyDescent="0.35">
      <c r="A2" s="1"/>
      <c r="B2" s="1"/>
    </row>
    <row r="3" spans="1:24" ht="29" x14ac:dyDescent="0.35">
      <c r="A3" s="11" t="s">
        <v>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5">
      <c r="A5" s="8" t="s">
        <v>39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3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9" x14ac:dyDescent="0.35">
      <c r="A7" s="11" t="s">
        <v>47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3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35">
      <c r="A9" s="8" t="s">
        <v>36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35">
      <c r="A10" s="8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35">
      <c r="A11" s="8" t="s">
        <v>54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35">
      <c r="A12" s="8" t="s">
        <v>38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35">
      <c r="A14" s="8" t="s">
        <v>41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35">
      <c r="A15" s="8" t="s">
        <v>40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2:24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2:2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workbookViewId="0"/>
  </sheetViews>
  <sheetFormatPr defaultColWidth="9.1796875" defaultRowHeight="14.5" x14ac:dyDescent="0.35"/>
  <cols>
    <col min="1" max="1" width="20.81640625" style="8" customWidth="1"/>
    <col min="2" max="2" width="24.54296875" style="14" customWidth="1"/>
    <col min="3" max="3" width="23" style="14" customWidth="1"/>
    <col min="4" max="4" width="20.81640625" style="14" customWidth="1"/>
    <col min="5" max="5" width="20.1796875" style="14" customWidth="1"/>
    <col min="6" max="6" width="7.81640625" style="8" customWidth="1"/>
    <col min="7" max="16384" width="9.1796875" style="8"/>
  </cols>
  <sheetData>
    <row r="1" spans="1:13" x14ac:dyDescent="0.35">
      <c r="A1" s="9" t="s">
        <v>53</v>
      </c>
      <c r="B1" s="13"/>
      <c r="C1" s="13"/>
    </row>
    <row r="2" spans="1:13" ht="15" thickBot="1" x14ac:dyDescent="0.4">
      <c r="A2" s="9"/>
      <c r="B2" s="13"/>
      <c r="C2" s="13"/>
      <c r="E2" s="37"/>
      <c r="F2" s="37"/>
    </row>
    <row r="3" spans="1:13" ht="30" thickTop="1" thickBot="1" x14ac:dyDescent="0.4">
      <c r="A3" s="16"/>
      <c r="B3" s="17" t="s">
        <v>55</v>
      </c>
      <c r="C3" s="17" t="s">
        <v>65</v>
      </c>
      <c r="D3" s="8"/>
      <c r="E3" s="8"/>
    </row>
    <row r="4" spans="1:13" ht="15.5" thickTop="1" thickBot="1" x14ac:dyDescent="0.4">
      <c r="A4" s="15" t="s">
        <v>8</v>
      </c>
      <c r="B4" s="67">
        <v>8120</v>
      </c>
      <c r="C4" s="67">
        <v>7688</v>
      </c>
      <c r="D4" s="8"/>
      <c r="E4" s="8"/>
    </row>
    <row r="5" spans="1:13" ht="15" thickTop="1" x14ac:dyDescent="0.35"/>
    <row r="7" spans="1:13" x14ac:dyDescent="0.35">
      <c r="A7" s="9" t="s">
        <v>66</v>
      </c>
      <c r="B7" s="13"/>
      <c r="C7" s="13"/>
      <c r="D7" s="13"/>
      <c r="E7" s="13"/>
    </row>
    <row r="8" spans="1:13" ht="15" thickBot="1" x14ac:dyDescent="0.4">
      <c r="A8" s="18"/>
      <c r="B8" s="13"/>
      <c r="C8" s="13"/>
      <c r="D8" s="13"/>
      <c r="E8" s="13"/>
    </row>
    <row r="9" spans="1:13" ht="29.5" thickBot="1" x14ac:dyDescent="0.4">
      <c r="A9" s="29" t="s">
        <v>9</v>
      </c>
      <c r="B9" s="38" t="s">
        <v>49</v>
      </c>
      <c r="C9" s="38" t="s">
        <v>50</v>
      </c>
      <c r="D9" s="8"/>
      <c r="E9" s="8"/>
      <c r="F9" s="1"/>
      <c r="G9" s="1"/>
      <c r="H9" s="1"/>
      <c r="I9" s="1"/>
      <c r="J9" s="1"/>
      <c r="K9" s="1"/>
      <c r="L9" s="1"/>
      <c r="M9" s="1"/>
    </row>
    <row r="10" spans="1:13" ht="12.75" customHeight="1" thickBot="1" x14ac:dyDescent="0.4">
      <c r="A10" s="19">
        <v>1</v>
      </c>
      <c r="B10" s="21">
        <v>758.03</v>
      </c>
      <c r="C10" s="21">
        <v>709.03</v>
      </c>
      <c r="D10" s="8"/>
      <c r="E10" s="8"/>
    </row>
    <row r="11" spans="1:13" ht="12.75" customHeight="1" thickBot="1" x14ac:dyDescent="0.4">
      <c r="A11" s="19">
        <v>2</v>
      </c>
      <c r="B11" s="64">
        <v>747.58</v>
      </c>
      <c r="C11" s="21">
        <v>787.62</v>
      </c>
      <c r="D11" s="8"/>
      <c r="E11" s="8"/>
    </row>
    <row r="12" spans="1:13" ht="12.75" customHeight="1" thickBot="1" x14ac:dyDescent="0.4">
      <c r="A12" s="19">
        <v>3</v>
      </c>
      <c r="B12" s="32">
        <v>765.38</v>
      </c>
      <c r="C12" s="32">
        <v>776.19</v>
      </c>
      <c r="D12" s="8"/>
      <c r="E12" s="8"/>
    </row>
    <row r="13" spans="1:13" ht="12.75" customHeight="1" thickBot="1" x14ac:dyDescent="0.4">
      <c r="A13" s="19">
        <v>4</v>
      </c>
      <c r="B13" s="32">
        <v>754.75</v>
      </c>
      <c r="C13" s="32">
        <v>757.03</v>
      </c>
      <c r="D13" s="8"/>
      <c r="E13" s="8"/>
    </row>
    <row r="14" spans="1:13" ht="12.75" customHeight="1" thickBot="1" x14ac:dyDescent="0.4">
      <c r="A14" s="19">
        <v>5</v>
      </c>
      <c r="B14" s="20">
        <v>769.8</v>
      </c>
      <c r="C14" s="20">
        <v>770.03</v>
      </c>
      <c r="D14" s="8"/>
      <c r="E14" s="8"/>
    </row>
    <row r="15" spans="1:13" ht="12.75" customHeight="1" thickBot="1" x14ac:dyDescent="0.4">
      <c r="A15" s="19">
        <v>6</v>
      </c>
      <c r="B15" s="20">
        <v>780.79</v>
      </c>
      <c r="C15" s="20">
        <v>744.44</v>
      </c>
      <c r="D15" s="8"/>
      <c r="E15" s="8"/>
    </row>
    <row r="16" spans="1:13" ht="12.75" customHeight="1" thickBot="1" x14ac:dyDescent="0.4">
      <c r="A16" s="19">
        <v>7</v>
      </c>
      <c r="B16" s="32">
        <v>736.78</v>
      </c>
      <c r="C16" s="32">
        <v>719.11</v>
      </c>
      <c r="D16" s="8"/>
      <c r="E16" s="8"/>
    </row>
    <row r="17" spans="1:6" ht="12.75" customHeight="1" thickBot="1" x14ac:dyDescent="0.4">
      <c r="A17" s="19">
        <v>8</v>
      </c>
      <c r="B17" s="32">
        <v>727.74</v>
      </c>
      <c r="C17" s="32">
        <v>758.36</v>
      </c>
      <c r="D17" s="8"/>
      <c r="E17" s="8"/>
    </row>
    <row r="18" spans="1:6" ht="12.75" customHeight="1" thickBot="1" x14ac:dyDescent="0.4">
      <c r="A18" s="19">
        <v>9</v>
      </c>
      <c r="B18" s="32">
        <v>740.06</v>
      </c>
      <c r="C18" s="32">
        <v>755.89</v>
      </c>
      <c r="D18" s="8"/>
      <c r="E18" s="8"/>
    </row>
    <row r="19" spans="1:6" ht="12.75" customHeight="1" thickBot="1" x14ac:dyDescent="0.4">
      <c r="A19" s="19">
        <v>10</v>
      </c>
      <c r="B19" s="21">
        <v>700.07</v>
      </c>
      <c r="C19" s="21">
        <v>751.46</v>
      </c>
      <c r="D19" s="8"/>
      <c r="E19" s="8"/>
    </row>
    <row r="20" spans="1:6" ht="12.75" customHeight="1" thickBot="1" x14ac:dyDescent="0.4">
      <c r="A20" s="19">
        <v>11</v>
      </c>
      <c r="B20" s="64">
        <v>748.53</v>
      </c>
      <c r="C20" s="64">
        <v>744.13</v>
      </c>
      <c r="D20" s="8"/>
      <c r="E20" s="8"/>
    </row>
    <row r="21" spans="1:6" ht="12.75" customHeight="1" thickBot="1" x14ac:dyDescent="0.4">
      <c r="A21" s="19">
        <v>12</v>
      </c>
      <c r="B21" s="32">
        <v>738.87</v>
      </c>
      <c r="C21" s="20">
        <v>749.54</v>
      </c>
      <c r="D21" s="8"/>
      <c r="E21" s="8"/>
    </row>
    <row r="22" spans="1:6" ht="12.75" customHeight="1" thickBot="1" x14ac:dyDescent="0.4">
      <c r="A22" s="19">
        <v>13</v>
      </c>
      <c r="B22" s="21">
        <v>732.39</v>
      </c>
      <c r="C22" s="21">
        <v>744.07</v>
      </c>
      <c r="E22" s="8"/>
    </row>
    <row r="23" spans="1:6" ht="12.75" customHeight="1" thickBot="1" x14ac:dyDescent="0.4">
      <c r="A23" s="19">
        <v>14</v>
      </c>
      <c r="B23" s="64">
        <v>687.86</v>
      </c>
      <c r="C23" s="64">
        <v>740.6</v>
      </c>
      <c r="D23" s="8"/>
      <c r="E23" s="8"/>
    </row>
    <row r="24" spans="1:6" ht="12.75" customHeight="1" thickBot="1" x14ac:dyDescent="0.4">
      <c r="A24" s="19">
        <v>15</v>
      </c>
      <c r="B24" s="20">
        <v>753.76</v>
      </c>
      <c r="C24" s="20">
        <v>766</v>
      </c>
      <c r="D24" s="8"/>
      <c r="E24" s="8"/>
    </row>
    <row r="25" spans="1:6" ht="12.75" customHeight="1" thickBot="1" x14ac:dyDescent="0.4">
      <c r="A25" s="19">
        <v>16</v>
      </c>
      <c r="B25" s="32">
        <v>721.81</v>
      </c>
      <c r="C25" s="32">
        <v>765.14</v>
      </c>
      <c r="D25" s="8"/>
      <c r="E25" s="8"/>
    </row>
    <row r="26" spans="1:6" ht="12.75" customHeight="1" thickBot="1" x14ac:dyDescent="0.4">
      <c r="A26" s="19">
        <v>17</v>
      </c>
      <c r="B26" s="32">
        <v>739.25</v>
      </c>
      <c r="C26" s="32">
        <v>749.05</v>
      </c>
      <c r="D26" s="8"/>
      <c r="E26" s="8"/>
    </row>
    <row r="27" spans="1:6" ht="12.75" customHeight="1" thickBot="1" x14ac:dyDescent="0.4">
      <c r="A27" s="19">
        <v>18</v>
      </c>
      <c r="B27" s="65">
        <v>750.03</v>
      </c>
      <c r="C27" s="65">
        <v>746.21</v>
      </c>
      <c r="D27" s="8"/>
      <c r="E27" s="8"/>
    </row>
    <row r="28" spans="1:6" ht="12.75" customHeight="1" thickBot="1" x14ac:dyDescent="0.4">
      <c r="A28" s="19">
        <v>19</v>
      </c>
      <c r="B28" s="20">
        <v>743.21</v>
      </c>
      <c r="C28" s="20">
        <v>758.41</v>
      </c>
      <c r="D28" s="8"/>
      <c r="E28" s="8"/>
    </row>
    <row r="29" spans="1:6" ht="12.75" customHeight="1" thickBot="1" x14ac:dyDescent="0.4">
      <c r="A29" s="19">
        <v>20</v>
      </c>
      <c r="B29" s="20">
        <v>700.06</v>
      </c>
      <c r="C29" s="20">
        <v>769.21</v>
      </c>
      <c r="D29" s="8"/>
      <c r="E29" s="8"/>
      <c r="F29" s="9"/>
    </row>
    <row r="30" spans="1:6" ht="12.75" customHeight="1" thickBot="1" x14ac:dyDescent="0.4">
      <c r="A30" s="19">
        <v>21</v>
      </c>
      <c r="B30" s="32">
        <v>761.83</v>
      </c>
      <c r="C30" s="32">
        <v>751.29</v>
      </c>
      <c r="D30" s="8"/>
      <c r="E30" s="8"/>
    </row>
    <row r="31" spans="1:6" ht="12.75" customHeight="1" thickBot="1" x14ac:dyDescent="0.4">
      <c r="A31" s="19">
        <v>22</v>
      </c>
      <c r="B31" s="32">
        <v>864.66</v>
      </c>
      <c r="C31" s="32">
        <v>814.79</v>
      </c>
      <c r="D31" s="8"/>
    </row>
    <row r="32" spans="1:6" ht="12.75" customHeight="1" thickBot="1" x14ac:dyDescent="0.4">
      <c r="A32" s="19">
        <v>23</v>
      </c>
      <c r="B32" s="20">
        <v>820.26</v>
      </c>
      <c r="C32" s="20">
        <v>775.99</v>
      </c>
      <c r="D32" s="8"/>
      <c r="E32" s="8"/>
    </row>
    <row r="33" spans="1:5" ht="12.75" customHeight="1" thickBot="1" x14ac:dyDescent="0.4">
      <c r="A33" s="19">
        <v>24</v>
      </c>
      <c r="B33" s="20">
        <v>757.38</v>
      </c>
      <c r="C33" s="20">
        <v>809.58</v>
      </c>
      <c r="D33" s="8"/>
      <c r="E33" s="8"/>
    </row>
    <row r="34" spans="1:5" ht="12.75" customHeight="1" thickBot="1" x14ac:dyDescent="0.4">
      <c r="A34" s="19">
        <v>25</v>
      </c>
      <c r="B34" s="20">
        <v>810.67</v>
      </c>
      <c r="C34" s="20">
        <v>806.89</v>
      </c>
      <c r="D34" s="8"/>
      <c r="E34" s="8"/>
    </row>
    <row r="35" spans="1:5" ht="12.75" customHeight="1" thickBot="1" x14ac:dyDescent="0.4">
      <c r="A35" s="19">
        <v>26</v>
      </c>
      <c r="B35" s="20">
        <v>817.76</v>
      </c>
      <c r="C35" s="20">
        <v>813.01</v>
      </c>
      <c r="D35" s="8"/>
      <c r="E35" s="8"/>
    </row>
    <row r="36" spans="1:5" ht="12.75" customHeight="1" thickBot="1" x14ac:dyDescent="0.4">
      <c r="A36" s="19">
        <v>27</v>
      </c>
      <c r="B36" s="20">
        <v>805.34</v>
      </c>
      <c r="C36" s="20">
        <v>827.48</v>
      </c>
      <c r="D36" s="8"/>
      <c r="E36" s="8"/>
    </row>
    <row r="37" spans="1:5" ht="12.75" customHeight="1" thickBot="1" x14ac:dyDescent="0.4">
      <c r="A37" s="19">
        <v>28</v>
      </c>
      <c r="B37" s="20">
        <v>802.66</v>
      </c>
      <c r="C37" s="20">
        <v>814.94</v>
      </c>
      <c r="D37" s="8"/>
      <c r="E37" s="8"/>
    </row>
    <row r="38" spans="1:5" ht="12.75" customHeight="1" thickBot="1" x14ac:dyDescent="0.4">
      <c r="A38" s="19">
        <v>29</v>
      </c>
      <c r="B38" s="20">
        <v>797.43</v>
      </c>
      <c r="C38" s="20">
        <v>838.73</v>
      </c>
      <c r="D38" s="8"/>
      <c r="E38" s="8"/>
    </row>
    <row r="39" spans="1:5" ht="12.75" customHeight="1" thickBot="1" x14ac:dyDescent="0.4">
      <c r="A39" s="19">
        <v>30</v>
      </c>
      <c r="B39" s="20">
        <v>778.14</v>
      </c>
      <c r="C39" s="20">
        <v>800.86</v>
      </c>
      <c r="D39" s="8"/>
      <c r="E39" s="8"/>
    </row>
    <row r="40" spans="1:5" ht="12.75" customHeight="1" thickBot="1" x14ac:dyDescent="0.4">
      <c r="A40" s="19">
        <v>31</v>
      </c>
      <c r="B40" s="20">
        <v>825.74</v>
      </c>
      <c r="C40" s="20">
        <v>805.16</v>
      </c>
      <c r="D40" s="8"/>
      <c r="E40" s="8"/>
    </row>
    <row r="41" spans="1:5" ht="12.75" customHeight="1" thickBot="1" x14ac:dyDescent="0.4">
      <c r="A41" s="19">
        <v>32</v>
      </c>
      <c r="B41" s="20">
        <v>800.4</v>
      </c>
      <c r="C41" s="20">
        <v>833.81</v>
      </c>
      <c r="D41" s="8"/>
      <c r="E41" s="8"/>
    </row>
    <row r="42" spans="1:5" ht="12.75" customHeight="1" thickBot="1" x14ac:dyDescent="0.4">
      <c r="A42" s="19">
        <v>33</v>
      </c>
      <c r="B42" s="20">
        <v>794.95</v>
      </c>
      <c r="C42" s="20">
        <v>790.32</v>
      </c>
      <c r="D42" s="8"/>
      <c r="E42" s="8"/>
    </row>
    <row r="43" spans="1:5" ht="12.75" customHeight="1" thickBot="1" x14ac:dyDescent="0.4">
      <c r="A43" s="19">
        <v>34</v>
      </c>
      <c r="B43" s="20">
        <v>799.16</v>
      </c>
      <c r="C43" s="20">
        <v>820.43</v>
      </c>
      <c r="D43" s="8"/>
      <c r="E43" s="8"/>
    </row>
    <row r="44" spans="1:5" ht="12.75" customHeight="1" thickBot="1" x14ac:dyDescent="0.4">
      <c r="A44" s="19">
        <v>35</v>
      </c>
      <c r="B44" s="20">
        <v>828.49</v>
      </c>
      <c r="C44" s="20">
        <v>820.64</v>
      </c>
      <c r="D44" s="8"/>
      <c r="E44" s="8"/>
    </row>
    <row r="45" spans="1:5" ht="12.75" customHeight="1" thickBot="1" x14ac:dyDescent="0.4">
      <c r="A45" s="19">
        <v>36</v>
      </c>
      <c r="B45" s="20">
        <v>821.82</v>
      </c>
      <c r="C45" s="20">
        <v>810.96</v>
      </c>
      <c r="D45" s="8"/>
      <c r="E45" s="8"/>
    </row>
    <row r="46" spans="1:5" ht="12.75" customHeight="1" thickBot="1" x14ac:dyDescent="0.4">
      <c r="A46" s="19">
        <v>37</v>
      </c>
      <c r="B46" s="20">
        <v>773.79</v>
      </c>
      <c r="C46" s="20">
        <v>826.63</v>
      </c>
      <c r="D46" s="8"/>
      <c r="E46" s="8"/>
    </row>
    <row r="47" spans="1:5" ht="12.75" customHeight="1" thickBot="1" x14ac:dyDescent="0.4">
      <c r="A47" s="19">
        <v>38</v>
      </c>
      <c r="B47" s="20">
        <v>793.22</v>
      </c>
      <c r="C47" s="20">
        <v>794.35</v>
      </c>
      <c r="D47" s="8"/>
      <c r="E47" s="8"/>
    </row>
    <row r="48" spans="1:5" ht="12.75" customHeight="1" thickBot="1" x14ac:dyDescent="0.4">
      <c r="A48" s="19">
        <v>39</v>
      </c>
      <c r="B48" s="20">
        <v>807.8</v>
      </c>
      <c r="C48" s="20">
        <v>898.87</v>
      </c>
      <c r="D48" s="8"/>
      <c r="E48" s="8"/>
    </row>
    <row r="49" spans="1:7" ht="12.75" customHeight="1" thickBot="1" x14ac:dyDescent="0.4">
      <c r="A49" s="19">
        <v>40</v>
      </c>
      <c r="B49" s="20">
        <v>869.26</v>
      </c>
      <c r="C49" s="20">
        <v>787.41</v>
      </c>
      <c r="D49" s="8"/>
      <c r="E49" s="8"/>
    </row>
    <row r="50" spans="1:7" ht="12.75" customHeight="1" thickBot="1" x14ac:dyDescent="0.4">
      <c r="A50" s="19">
        <v>41</v>
      </c>
      <c r="B50" s="20">
        <v>834.06</v>
      </c>
      <c r="C50" s="20">
        <v>896.63</v>
      </c>
      <c r="D50" s="8"/>
      <c r="E50" s="8"/>
    </row>
    <row r="51" spans="1:7" ht="12.75" customHeight="1" thickBot="1" x14ac:dyDescent="0.4">
      <c r="A51" s="19">
        <v>42</v>
      </c>
      <c r="B51" s="20">
        <v>876.74</v>
      </c>
      <c r="C51" s="20">
        <v>797.63</v>
      </c>
      <c r="D51" s="8"/>
      <c r="E51" s="8"/>
    </row>
    <row r="52" spans="1:7" ht="12.75" customHeight="1" thickBot="1" x14ac:dyDescent="0.4">
      <c r="A52" s="19">
        <v>43</v>
      </c>
      <c r="B52" s="20">
        <v>793.2</v>
      </c>
      <c r="C52" s="20">
        <v>827.31</v>
      </c>
      <c r="D52" s="8"/>
      <c r="E52" s="8"/>
    </row>
    <row r="53" spans="1:7" ht="12.75" customHeight="1" thickBot="1" x14ac:dyDescent="0.4">
      <c r="A53" s="19">
        <v>44</v>
      </c>
      <c r="B53" s="20">
        <v>836.36</v>
      </c>
      <c r="C53" s="20">
        <v>854.32</v>
      </c>
      <c r="D53" s="8"/>
      <c r="E53" s="1"/>
    </row>
    <row r="54" spans="1:7" ht="12.75" customHeight="1" thickBot="1" x14ac:dyDescent="0.4">
      <c r="A54" s="19">
        <v>45</v>
      </c>
      <c r="B54" s="20">
        <v>816.16</v>
      </c>
      <c r="C54" s="20">
        <v>836.21</v>
      </c>
      <c r="D54" s="8"/>
    </row>
    <row r="55" spans="1:7" ht="12.75" customHeight="1" thickBot="1" x14ac:dyDescent="0.4">
      <c r="A55" s="19">
        <v>46</v>
      </c>
      <c r="B55" s="20">
        <v>760.98</v>
      </c>
      <c r="C55" s="20">
        <v>817.08</v>
      </c>
      <c r="D55" s="8"/>
      <c r="E55" s="8"/>
    </row>
    <row r="56" spans="1:7" ht="12.75" customHeight="1" thickBot="1" x14ac:dyDescent="0.4">
      <c r="A56" s="19">
        <v>47</v>
      </c>
      <c r="B56" s="20">
        <v>863.48</v>
      </c>
      <c r="C56" s="20">
        <v>865.42</v>
      </c>
      <c r="D56" s="8"/>
      <c r="E56" s="8"/>
    </row>
    <row r="57" spans="1:7" ht="12.75" customHeight="1" thickBot="1" x14ac:dyDescent="0.4">
      <c r="A57" s="19">
        <v>48</v>
      </c>
      <c r="B57" s="20">
        <v>834.73</v>
      </c>
      <c r="C57" s="20">
        <v>810.14</v>
      </c>
      <c r="D57" s="8"/>
      <c r="E57" s="8"/>
    </row>
    <row r="58" spans="1:7" ht="12.75" customHeight="1" thickBot="1" x14ac:dyDescent="0.4">
      <c r="A58" s="19">
        <v>49</v>
      </c>
      <c r="B58" s="20">
        <v>842.27</v>
      </c>
      <c r="C58" s="20">
        <v>810.85</v>
      </c>
      <c r="D58" s="8"/>
      <c r="E58" s="8"/>
    </row>
    <row r="59" spans="1:7" ht="12.75" customHeight="1" thickBot="1" x14ac:dyDescent="0.4">
      <c r="A59" s="19">
        <v>50</v>
      </c>
      <c r="B59" s="20">
        <v>841.38</v>
      </c>
      <c r="C59" s="20">
        <v>839.06</v>
      </c>
      <c r="D59" s="8"/>
      <c r="E59" s="8"/>
    </row>
    <row r="60" spans="1:7" ht="12.75" customHeight="1" thickBot="1" x14ac:dyDescent="0.4">
      <c r="A60" s="19">
        <v>51</v>
      </c>
      <c r="B60" s="20">
        <v>862.07</v>
      </c>
      <c r="C60" s="20">
        <v>882.89</v>
      </c>
      <c r="D60" s="8"/>
      <c r="E60" s="8"/>
    </row>
    <row r="61" spans="1:7" ht="12.75" customHeight="1" thickBot="1" x14ac:dyDescent="0.4">
      <c r="A61" s="22">
        <v>52</v>
      </c>
      <c r="B61" s="23">
        <v>872.56</v>
      </c>
      <c r="C61" s="23">
        <v>850.64</v>
      </c>
      <c r="D61" s="8"/>
      <c r="E61" s="8"/>
    </row>
    <row r="62" spans="1:7" x14ac:dyDescent="0.35">
      <c r="A62" s="24"/>
      <c r="B62" s="25"/>
      <c r="C62" s="26"/>
      <c r="D62" s="26"/>
      <c r="E62" s="26"/>
      <c r="G62" s="12"/>
    </row>
    <row r="63" spans="1:7" x14ac:dyDescent="0.35">
      <c r="A63" s="24"/>
      <c r="B63" s="25"/>
      <c r="C63" s="26"/>
      <c r="D63" s="26"/>
      <c r="E63" s="26"/>
      <c r="F63" s="28"/>
    </row>
    <row r="64" spans="1:7" x14ac:dyDescent="0.35">
      <c r="A64" s="9" t="s">
        <v>67</v>
      </c>
      <c r="B64" s="1"/>
      <c r="C64" s="1"/>
      <c r="D64" s="1"/>
      <c r="E64" s="8"/>
      <c r="F64" s="28"/>
      <c r="G64" s="12"/>
    </row>
    <row r="65" spans="1:7" ht="15" thickBot="1" x14ac:dyDescent="0.4">
      <c r="A65" s="12"/>
      <c r="B65" s="1"/>
      <c r="C65" s="1"/>
      <c r="D65" s="27"/>
      <c r="E65" s="28"/>
      <c r="F65" s="28"/>
      <c r="G65" s="34"/>
    </row>
    <row r="66" spans="1:7" ht="44" thickBot="1" x14ac:dyDescent="0.4">
      <c r="A66" s="68"/>
      <c r="B66" s="69" t="s">
        <v>10</v>
      </c>
      <c r="C66" s="68" t="s">
        <v>43</v>
      </c>
      <c r="D66" s="31"/>
      <c r="E66" s="31"/>
      <c r="F66" s="28"/>
    </row>
    <row r="67" spans="1:7" ht="29.5" customHeight="1" x14ac:dyDescent="0.35">
      <c r="A67" s="71" t="s">
        <v>56</v>
      </c>
      <c r="B67" s="76">
        <v>677.15343199545418</v>
      </c>
      <c r="C67" s="70">
        <v>687.28586052944092</v>
      </c>
      <c r="D67" s="33"/>
      <c r="E67" s="33"/>
    </row>
    <row r="68" spans="1:7" ht="28.5" customHeight="1" thickBot="1" x14ac:dyDescent="0.4">
      <c r="A68" s="72" t="s">
        <v>68</v>
      </c>
      <c r="B68" s="77">
        <v>781.79847150885234</v>
      </c>
      <c r="C68" s="73">
        <v>790.57724962697034</v>
      </c>
      <c r="D68" s="33"/>
      <c r="E68" s="33"/>
    </row>
    <row r="69" spans="1:7" x14ac:dyDescent="0.35">
      <c r="A69" s="85" t="s">
        <v>57</v>
      </c>
      <c r="B69" s="90">
        <v>3746</v>
      </c>
      <c r="C69" s="80">
        <v>4374</v>
      </c>
      <c r="D69" s="35"/>
      <c r="E69" s="35"/>
    </row>
    <row r="70" spans="1:7" ht="15" customHeight="1" x14ac:dyDescent="0.35">
      <c r="A70" s="86"/>
      <c r="B70" s="91"/>
      <c r="C70" s="81"/>
      <c r="D70" s="35"/>
      <c r="E70" s="35"/>
    </row>
    <row r="71" spans="1:7" x14ac:dyDescent="0.35">
      <c r="A71" s="87" t="s">
        <v>69</v>
      </c>
      <c r="B71" s="91">
        <v>3251</v>
      </c>
      <c r="C71" s="81">
        <v>4437</v>
      </c>
      <c r="D71" s="35"/>
      <c r="E71" s="35"/>
    </row>
    <row r="72" spans="1:7" ht="15" customHeight="1" thickBot="1" x14ac:dyDescent="0.4">
      <c r="A72" s="85"/>
      <c r="B72" s="92"/>
      <c r="C72" s="82"/>
      <c r="D72" s="35"/>
      <c r="E72" s="36"/>
    </row>
    <row r="73" spans="1:7" x14ac:dyDescent="0.35">
      <c r="A73" s="88" t="s">
        <v>58</v>
      </c>
      <c r="B73" s="93">
        <v>38718</v>
      </c>
      <c r="C73" s="83">
        <v>66523</v>
      </c>
      <c r="D73" s="35"/>
      <c r="E73" s="36"/>
    </row>
    <row r="74" spans="1:7" ht="15" customHeight="1" x14ac:dyDescent="0.35">
      <c r="A74" s="86"/>
      <c r="B74" s="91"/>
      <c r="C74" s="81"/>
      <c r="D74" s="35"/>
      <c r="E74" s="36"/>
    </row>
    <row r="75" spans="1:7" x14ac:dyDescent="0.35">
      <c r="A75" s="87" t="s">
        <v>70</v>
      </c>
      <c r="B75" s="91">
        <v>33098</v>
      </c>
      <c r="C75" s="81">
        <v>67689</v>
      </c>
      <c r="D75" s="35"/>
      <c r="E75" s="36"/>
    </row>
    <row r="76" spans="1:7" ht="15" customHeight="1" thickBot="1" x14ac:dyDescent="0.4">
      <c r="A76" s="89"/>
      <c r="B76" s="94"/>
      <c r="C76" s="84"/>
      <c r="D76" s="35"/>
      <c r="E76" s="36"/>
    </row>
    <row r="80" spans="1:7" x14ac:dyDescent="0.35">
      <c r="G80" s="1"/>
    </row>
  </sheetData>
  <mergeCells count="12">
    <mergeCell ref="C69:C70"/>
    <mergeCell ref="C71:C72"/>
    <mergeCell ref="C73:C74"/>
    <mergeCell ref="C75:C76"/>
    <mergeCell ref="A69:A70"/>
    <mergeCell ref="A71:A72"/>
    <mergeCell ref="A73:A74"/>
    <mergeCell ref="A75:A76"/>
    <mergeCell ref="B69:B70"/>
    <mergeCell ref="B71:B72"/>
    <mergeCell ref="B73:B74"/>
    <mergeCell ref="B75:B7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3"/>
  <sheetViews>
    <sheetView workbookViewId="0"/>
  </sheetViews>
  <sheetFormatPr defaultColWidth="9.1796875" defaultRowHeight="14.5" x14ac:dyDescent="0.35"/>
  <cols>
    <col min="1" max="1" width="8" style="8" customWidth="1"/>
    <col min="2" max="2" width="28.54296875" style="8" customWidth="1"/>
    <col min="3" max="4" width="23.1796875" style="8" customWidth="1"/>
    <col min="5" max="5" width="12.54296875" style="8" customWidth="1"/>
    <col min="6" max="16384" width="9.1796875" style="8"/>
  </cols>
  <sheetData>
    <row r="1" spans="1:11" x14ac:dyDescent="0.35">
      <c r="A1" s="9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Bot="1" x14ac:dyDescent="0.4">
      <c r="A2" s="39"/>
    </row>
    <row r="3" spans="1:11" ht="15" thickBot="1" x14ac:dyDescent="0.4">
      <c r="A3" s="29" t="s">
        <v>9</v>
      </c>
      <c r="B3" s="30" t="s">
        <v>11</v>
      </c>
      <c r="C3" s="30" t="s">
        <v>12</v>
      </c>
      <c r="D3" s="30" t="s">
        <v>13</v>
      </c>
      <c r="F3" s="8" t="s">
        <v>59</v>
      </c>
    </row>
    <row r="4" spans="1:11" ht="15" thickBot="1" x14ac:dyDescent="0.4">
      <c r="A4" s="19">
        <v>1</v>
      </c>
      <c r="B4" s="40">
        <v>758.03</v>
      </c>
      <c r="C4" s="41">
        <v>309</v>
      </c>
      <c r="D4" s="42">
        <v>29</v>
      </c>
    </row>
    <row r="5" spans="1:11" ht="15" thickBot="1" x14ac:dyDescent="0.4">
      <c r="A5" s="19">
        <v>2</v>
      </c>
      <c r="B5" s="43">
        <v>747.58</v>
      </c>
      <c r="C5" s="44">
        <v>378</v>
      </c>
      <c r="D5" s="45">
        <v>35</v>
      </c>
    </row>
    <row r="6" spans="1:11" ht="15" thickBot="1" x14ac:dyDescent="0.4">
      <c r="A6" s="19">
        <v>3</v>
      </c>
      <c r="B6" s="43">
        <v>765.38</v>
      </c>
      <c r="C6" s="44">
        <v>507</v>
      </c>
      <c r="D6" s="45">
        <v>48</v>
      </c>
    </row>
    <row r="7" spans="1:11" ht="15" thickBot="1" x14ac:dyDescent="0.4">
      <c r="A7" s="19">
        <v>4</v>
      </c>
      <c r="B7" s="43">
        <v>754.75</v>
      </c>
      <c r="C7" s="44">
        <v>178</v>
      </c>
      <c r="D7" s="45">
        <v>17</v>
      </c>
    </row>
    <row r="8" spans="1:11" ht="15" thickBot="1" x14ac:dyDescent="0.4">
      <c r="A8" s="19">
        <v>5</v>
      </c>
      <c r="B8" s="43">
        <v>769.8</v>
      </c>
      <c r="C8" s="44">
        <v>402</v>
      </c>
      <c r="D8" s="45">
        <v>39</v>
      </c>
    </row>
    <row r="9" spans="1:11" ht="15" thickBot="1" x14ac:dyDescent="0.4">
      <c r="A9" s="19">
        <v>6</v>
      </c>
      <c r="B9" s="43">
        <v>780.79</v>
      </c>
      <c r="C9" s="44">
        <v>575</v>
      </c>
      <c r="D9" s="45">
        <v>55</v>
      </c>
    </row>
    <row r="10" spans="1:11" ht="15" thickBot="1" x14ac:dyDescent="0.4">
      <c r="A10" s="19">
        <v>7</v>
      </c>
      <c r="B10" s="43">
        <v>736.78</v>
      </c>
      <c r="C10" s="44">
        <v>429</v>
      </c>
      <c r="D10" s="45">
        <v>41</v>
      </c>
    </row>
    <row r="11" spans="1:11" ht="15" thickBot="1" x14ac:dyDescent="0.4">
      <c r="A11" s="19">
        <v>8</v>
      </c>
      <c r="B11" s="43">
        <v>727.74</v>
      </c>
      <c r="C11" s="44">
        <v>516</v>
      </c>
      <c r="D11" s="45">
        <v>46</v>
      </c>
    </row>
    <row r="12" spans="1:11" ht="15" thickBot="1" x14ac:dyDescent="0.4">
      <c r="A12" s="19">
        <v>9</v>
      </c>
      <c r="B12" s="43">
        <v>740.06</v>
      </c>
      <c r="C12" s="44">
        <v>578</v>
      </c>
      <c r="D12" s="45">
        <v>53</v>
      </c>
    </row>
    <row r="13" spans="1:11" ht="15" thickBot="1" x14ac:dyDescent="0.4">
      <c r="A13" s="19">
        <v>10</v>
      </c>
      <c r="B13" s="43">
        <v>700.07</v>
      </c>
      <c r="C13" s="44">
        <v>490</v>
      </c>
      <c r="D13" s="45">
        <v>44</v>
      </c>
    </row>
    <row r="14" spans="1:11" ht="15" thickBot="1" x14ac:dyDescent="0.4">
      <c r="A14" s="19">
        <v>11</v>
      </c>
      <c r="B14" s="43">
        <v>748.53</v>
      </c>
      <c r="C14" s="44">
        <v>631</v>
      </c>
      <c r="D14" s="45">
        <v>69</v>
      </c>
    </row>
    <row r="15" spans="1:11" ht="15" thickBot="1" x14ac:dyDescent="0.4">
      <c r="A15" s="19">
        <v>12</v>
      </c>
      <c r="B15" s="43">
        <v>738.87</v>
      </c>
      <c r="C15" s="44">
        <v>3238</v>
      </c>
      <c r="D15" s="45">
        <v>363</v>
      </c>
    </row>
    <row r="16" spans="1:11" ht="15" thickBot="1" x14ac:dyDescent="0.4">
      <c r="A16" s="19">
        <v>13</v>
      </c>
      <c r="B16" s="43">
        <v>732.39</v>
      </c>
      <c r="C16" s="44">
        <v>3041</v>
      </c>
      <c r="D16" s="45">
        <v>390</v>
      </c>
    </row>
    <row r="17" spans="1:4" ht="15" thickBot="1" x14ac:dyDescent="0.4">
      <c r="A17" s="19">
        <v>14</v>
      </c>
      <c r="B17" s="43">
        <v>687.86</v>
      </c>
      <c r="C17" s="44">
        <v>187</v>
      </c>
      <c r="D17" s="45">
        <v>17</v>
      </c>
    </row>
    <row r="18" spans="1:4" ht="15" thickBot="1" x14ac:dyDescent="0.4">
      <c r="A18" s="19">
        <v>15</v>
      </c>
      <c r="B18" s="43">
        <v>753.76</v>
      </c>
      <c r="C18" s="44">
        <v>553</v>
      </c>
      <c r="D18" s="45">
        <v>50</v>
      </c>
    </row>
    <row r="19" spans="1:4" ht="15" thickBot="1" x14ac:dyDescent="0.4">
      <c r="A19" s="19">
        <v>16</v>
      </c>
      <c r="B19" s="43">
        <v>721.81</v>
      </c>
      <c r="C19" s="44">
        <v>780</v>
      </c>
      <c r="D19" s="45">
        <v>71</v>
      </c>
    </row>
    <row r="20" spans="1:4" ht="15" thickBot="1" x14ac:dyDescent="0.4">
      <c r="A20" s="19">
        <v>17</v>
      </c>
      <c r="B20" s="43">
        <v>739.25</v>
      </c>
      <c r="C20" s="44">
        <v>1128</v>
      </c>
      <c r="D20" s="45">
        <v>108</v>
      </c>
    </row>
    <row r="21" spans="1:4" ht="15" thickBot="1" x14ac:dyDescent="0.4">
      <c r="A21" s="19">
        <v>18</v>
      </c>
      <c r="B21" s="43">
        <v>750.03</v>
      </c>
      <c r="C21" s="44">
        <v>296</v>
      </c>
      <c r="D21" s="45">
        <v>29</v>
      </c>
    </row>
    <row r="22" spans="1:4" ht="15" thickBot="1" x14ac:dyDescent="0.4">
      <c r="A22" s="19">
        <v>19</v>
      </c>
      <c r="B22" s="43">
        <v>743.21</v>
      </c>
      <c r="C22" s="44">
        <v>442</v>
      </c>
      <c r="D22" s="45">
        <v>41</v>
      </c>
    </row>
    <row r="23" spans="1:4" ht="15" thickBot="1" x14ac:dyDescent="0.4">
      <c r="A23" s="19">
        <v>20</v>
      </c>
      <c r="B23" s="43">
        <v>700.06</v>
      </c>
      <c r="C23" s="44">
        <v>489</v>
      </c>
      <c r="D23" s="45">
        <v>43</v>
      </c>
    </row>
    <row r="24" spans="1:4" ht="15" thickBot="1" x14ac:dyDescent="0.4">
      <c r="A24" s="19">
        <v>21</v>
      </c>
      <c r="B24" s="43">
        <v>761.83</v>
      </c>
      <c r="C24" s="44">
        <v>723</v>
      </c>
      <c r="D24" s="45">
        <v>68</v>
      </c>
    </row>
    <row r="25" spans="1:4" ht="15" thickBot="1" x14ac:dyDescent="0.4">
      <c r="A25" s="19">
        <v>22</v>
      </c>
      <c r="B25" s="43">
        <v>864.66</v>
      </c>
      <c r="C25" s="44">
        <v>279</v>
      </c>
      <c r="D25" s="45">
        <v>27</v>
      </c>
    </row>
    <row r="26" spans="1:4" ht="15" thickBot="1" x14ac:dyDescent="0.4">
      <c r="A26" s="19">
        <v>23</v>
      </c>
      <c r="B26" s="43">
        <v>820.26</v>
      </c>
      <c r="C26" s="44">
        <v>462</v>
      </c>
      <c r="D26" s="45">
        <v>44</v>
      </c>
    </row>
    <row r="27" spans="1:4" ht="15" thickBot="1" x14ac:dyDescent="0.4">
      <c r="A27" s="19">
        <v>24</v>
      </c>
      <c r="B27" s="43">
        <v>757.38</v>
      </c>
      <c r="C27" s="44">
        <v>420</v>
      </c>
      <c r="D27" s="45">
        <v>40</v>
      </c>
    </row>
    <row r="28" spans="1:4" ht="15" thickBot="1" x14ac:dyDescent="0.4">
      <c r="A28" s="19">
        <v>25</v>
      </c>
      <c r="B28" s="43">
        <v>810.67</v>
      </c>
      <c r="C28" s="44">
        <v>586</v>
      </c>
      <c r="D28" s="45">
        <v>54</v>
      </c>
    </row>
    <row r="29" spans="1:4" ht="15" thickBot="1" x14ac:dyDescent="0.4">
      <c r="A29" s="19">
        <v>26</v>
      </c>
      <c r="B29" s="43">
        <v>817.76</v>
      </c>
      <c r="C29" s="44">
        <v>639</v>
      </c>
      <c r="D29" s="45">
        <v>57</v>
      </c>
    </row>
    <row r="30" spans="1:4" ht="15" thickBot="1" x14ac:dyDescent="0.4">
      <c r="A30" s="19">
        <v>27</v>
      </c>
      <c r="B30" s="43">
        <v>805.34</v>
      </c>
      <c r="C30" s="44">
        <v>431</v>
      </c>
      <c r="D30" s="45">
        <v>41</v>
      </c>
    </row>
    <row r="31" spans="1:4" ht="15" thickBot="1" x14ac:dyDescent="0.4">
      <c r="A31" s="19">
        <v>28</v>
      </c>
      <c r="B31" s="43">
        <v>802.66</v>
      </c>
      <c r="C31" s="44">
        <v>507</v>
      </c>
      <c r="D31" s="45">
        <v>45</v>
      </c>
    </row>
    <row r="32" spans="1:4" ht="15" thickBot="1" x14ac:dyDescent="0.4">
      <c r="A32" s="19">
        <v>29</v>
      </c>
      <c r="B32" s="43">
        <v>797.43</v>
      </c>
      <c r="C32" s="44">
        <v>292</v>
      </c>
      <c r="D32" s="45">
        <v>26</v>
      </c>
    </row>
    <row r="33" spans="1:4" ht="15" thickBot="1" x14ac:dyDescent="0.4">
      <c r="A33" s="19">
        <v>30</v>
      </c>
      <c r="B33" s="43">
        <v>778.14</v>
      </c>
      <c r="C33" s="44">
        <v>398</v>
      </c>
      <c r="D33" s="45">
        <v>36</v>
      </c>
    </row>
    <row r="34" spans="1:4" ht="15" thickBot="1" x14ac:dyDescent="0.4">
      <c r="A34" s="19">
        <v>31</v>
      </c>
      <c r="B34" s="43">
        <v>825.74</v>
      </c>
      <c r="C34" s="44">
        <v>1115</v>
      </c>
      <c r="D34" s="45">
        <v>98</v>
      </c>
    </row>
    <row r="35" spans="1:4" ht="15" thickBot="1" x14ac:dyDescent="0.4">
      <c r="A35" s="19">
        <v>32</v>
      </c>
      <c r="B35" s="43">
        <v>800.4</v>
      </c>
      <c r="C35" s="44">
        <v>618</v>
      </c>
      <c r="D35" s="45">
        <v>59</v>
      </c>
    </row>
    <row r="36" spans="1:4" ht="15" thickBot="1" x14ac:dyDescent="0.4">
      <c r="A36" s="19">
        <v>33</v>
      </c>
      <c r="B36" s="43">
        <v>794.95</v>
      </c>
      <c r="C36" s="44">
        <v>961</v>
      </c>
      <c r="D36" s="45">
        <v>86</v>
      </c>
    </row>
    <row r="37" spans="1:4" ht="15" thickBot="1" x14ac:dyDescent="0.4">
      <c r="A37" s="19">
        <v>34</v>
      </c>
      <c r="B37" s="43">
        <v>799.16</v>
      </c>
      <c r="C37" s="44">
        <v>897</v>
      </c>
      <c r="D37" s="45">
        <v>81</v>
      </c>
    </row>
    <row r="38" spans="1:4" ht="15" thickBot="1" x14ac:dyDescent="0.4">
      <c r="A38" s="19">
        <v>35</v>
      </c>
      <c r="B38" s="43">
        <v>828.49</v>
      </c>
      <c r="C38" s="44">
        <v>523</v>
      </c>
      <c r="D38" s="45">
        <v>47</v>
      </c>
    </row>
    <row r="39" spans="1:4" ht="15" thickBot="1" x14ac:dyDescent="0.4">
      <c r="A39" s="19">
        <v>36</v>
      </c>
      <c r="B39" s="43">
        <v>821.82</v>
      </c>
      <c r="C39" s="44">
        <v>669</v>
      </c>
      <c r="D39" s="45">
        <v>61</v>
      </c>
    </row>
    <row r="40" spans="1:4" ht="15" thickBot="1" x14ac:dyDescent="0.4">
      <c r="A40" s="19">
        <v>37</v>
      </c>
      <c r="B40" s="43">
        <v>773.79</v>
      </c>
      <c r="C40" s="44">
        <v>788</v>
      </c>
      <c r="D40" s="45">
        <v>68</v>
      </c>
    </row>
    <row r="41" spans="1:4" ht="15" thickBot="1" x14ac:dyDescent="0.4">
      <c r="A41" s="19">
        <v>38</v>
      </c>
      <c r="B41" s="43">
        <v>793.22</v>
      </c>
      <c r="C41" s="44">
        <v>597</v>
      </c>
      <c r="D41" s="45">
        <v>53</v>
      </c>
    </row>
    <row r="42" spans="1:4" ht="15" thickBot="1" x14ac:dyDescent="0.4">
      <c r="A42" s="19">
        <v>39</v>
      </c>
      <c r="B42" s="43">
        <v>807.8</v>
      </c>
      <c r="C42" s="44">
        <v>654</v>
      </c>
      <c r="D42" s="45">
        <v>58</v>
      </c>
    </row>
    <row r="43" spans="1:4" ht="15" thickBot="1" x14ac:dyDescent="0.4">
      <c r="A43" s="19">
        <v>40</v>
      </c>
      <c r="B43" s="43">
        <v>869.26</v>
      </c>
      <c r="C43" s="44">
        <v>605</v>
      </c>
      <c r="D43" s="45">
        <v>59</v>
      </c>
    </row>
    <row r="44" spans="1:4" ht="15" thickBot="1" x14ac:dyDescent="0.4">
      <c r="A44" s="19">
        <v>41</v>
      </c>
      <c r="B44" s="43">
        <v>834.06</v>
      </c>
      <c r="C44" s="44">
        <v>345</v>
      </c>
      <c r="D44" s="45">
        <v>35</v>
      </c>
    </row>
    <row r="45" spans="1:4" ht="15" thickBot="1" x14ac:dyDescent="0.4">
      <c r="A45" s="19">
        <v>42</v>
      </c>
      <c r="B45" s="43">
        <v>876.74</v>
      </c>
      <c r="C45" s="44">
        <v>503</v>
      </c>
      <c r="D45" s="45">
        <v>50</v>
      </c>
    </row>
    <row r="46" spans="1:4" ht="15" thickBot="1" x14ac:dyDescent="0.4">
      <c r="A46" s="19">
        <v>43</v>
      </c>
      <c r="B46" s="43">
        <v>793.2</v>
      </c>
      <c r="C46" s="44">
        <v>434</v>
      </c>
      <c r="D46" s="45">
        <v>38</v>
      </c>
    </row>
    <row r="47" spans="1:4" ht="15" thickBot="1" x14ac:dyDescent="0.4">
      <c r="A47" s="19">
        <v>44</v>
      </c>
      <c r="B47" s="43">
        <v>836.36</v>
      </c>
      <c r="C47" s="44">
        <v>121</v>
      </c>
      <c r="D47" s="45">
        <v>11</v>
      </c>
    </row>
    <row r="48" spans="1:4" ht="15" thickBot="1" x14ac:dyDescent="0.4">
      <c r="A48" s="19">
        <v>45</v>
      </c>
      <c r="B48" s="43">
        <v>816.16</v>
      </c>
      <c r="C48" s="44">
        <v>498</v>
      </c>
      <c r="D48" s="45">
        <v>47</v>
      </c>
    </row>
    <row r="49" spans="1:11" ht="15" thickBot="1" x14ac:dyDescent="0.4">
      <c r="A49" s="19">
        <v>46</v>
      </c>
      <c r="B49" s="43">
        <v>760.98</v>
      </c>
      <c r="C49" s="44">
        <v>164</v>
      </c>
      <c r="D49" s="45">
        <v>16</v>
      </c>
    </row>
    <row r="50" spans="1:11" ht="15" thickBot="1" x14ac:dyDescent="0.4">
      <c r="A50" s="19">
        <v>47</v>
      </c>
      <c r="B50" s="43">
        <v>863.48</v>
      </c>
      <c r="C50" s="44">
        <v>460</v>
      </c>
      <c r="D50" s="45">
        <v>43</v>
      </c>
    </row>
    <row r="51" spans="1:11" ht="15" thickBot="1" x14ac:dyDescent="0.4">
      <c r="A51" s="19">
        <v>48</v>
      </c>
      <c r="B51" s="43">
        <v>834.73</v>
      </c>
      <c r="C51" s="44">
        <v>383</v>
      </c>
      <c r="D51" s="45">
        <v>35</v>
      </c>
    </row>
    <row r="52" spans="1:11" ht="15" thickBot="1" x14ac:dyDescent="0.4">
      <c r="A52" s="19">
        <v>49</v>
      </c>
      <c r="B52" s="43">
        <v>842.27</v>
      </c>
      <c r="C52" s="44">
        <v>634</v>
      </c>
      <c r="D52" s="45">
        <v>58</v>
      </c>
    </row>
    <row r="53" spans="1:11" ht="15" thickBot="1" x14ac:dyDescent="0.4">
      <c r="A53" s="19">
        <v>50</v>
      </c>
      <c r="B53" s="43">
        <v>841.38</v>
      </c>
      <c r="C53" s="44">
        <v>412</v>
      </c>
      <c r="D53" s="45">
        <v>40</v>
      </c>
    </row>
    <row r="54" spans="1:11" ht="15" thickBot="1" x14ac:dyDescent="0.4">
      <c r="A54" s="19">
        <v>51</v>
      </c>
      <c r="B54" s="43">
        <v>862.07</v>
      </c>
      <c r="C54" s="44">
        <v>1301</v>
      </c>
      <c r="D54" s="45">
        <v>132</v>
      </c>
    </row>
    <row r="55" spans="1:11" ht="15" thickBot="1" x14ac:dyDescent="0.4">
      <c r="A55" s="19">
        <v>52</v>
      </c>
      <c r="B55" s="43">
        <v>872.56</v>
      </c>
      <c r="C55" s="44">
        <v>532</v>
      </c>
      <c r="D55" s="45">
        <v>50</v>
      </c>
    </row>
    <row r="56" spans="1:11" x14ac:dyDescent="0.35">
      <c r="C56" s="46"/>
      <c r="F56" s="14"/>
    </row>
    <row r="57" spans="1:11" x14ac:dyDescent="0.35">
      <c r="C57" s="46"/>
      <c r="F57" s="14"/>
    </row>
    <row r="58" spans="1:11" x14ac:dyDescent="0.35">
      <c r="A58" s="9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" thickBot="1" x14ac:dyDescent="0.4">
      <c r="A59" s="39"/>
    </row>
    <row r="60" spans="1:11" ht="15" thickBot="1" x14ac:dyDescent="0.4">
      <c r="A60" s="29" t="s">
        <v>9</v>
      </c>
      <c r="B60" s="29" t="s">
        <v>11</v>
      </c>
      <c r="C60" s="30" t="s">
        <v>12</v>
      </c>
      <c r="D60" s="30" t="s">
        <v>13</v>
      </c>
      <c r="F60" s="8" t="s">
        <v>60</v>
      </c>
    </row>
    <row r="61" spans="1:11" ht="15" thickBot="1" x14ac:dyDescent="0.4">
      <c r="A61" s="22">
        <v>1</v>
      </c>
      <c r="B61" s="47">
        <v>709.03</v>
      </c>
      <c r="C61" s="48">
        <v>300</v>
      </c>
      <c r="D61" s="49">
        <v>19</v>
      </c>
    </row>
    <row r="62" spans="1:11" ht="15" thickBot="1" x14ac:dyDescent="0.4">
      <c r="A62" s="19">
        <v>2</v>
      </c>
      <c r="B62" s="50">
        <v>787.62</v>
      </c>
      <c r="C62" s="51">
        <v>671</v>
      </c>
      <c r="D62" s="52">
        <v>44</v>
      </c>
    </row>
    <row r="63" spans="1:11" ht="15" thickBot="1" x14ac:dyDescent="0.4">
      <c r="A63" s="19">
        <v>3</v>
      </c>
      <c r="B63" s="50">
        <v>776.19</v>
      </c>
      <c r="C63" s="51">
        <v>610</v>
      </c>
      <c r="D63" s="52">
        <v>41</v>
      </c>
    </row>
    <row r="64" spans="1:11" ht="15" thickBot="1" x14ac:dyDescent="0.4">
      <c r="A64" s="19">
        <v>4</v>
      </c>
      <c r="B64" s="50">
        <v>757.03</v>
      </c>
      <c r="C64" s="51">
        <v>1109</v>
      </c>
      <c r="D64" s="52">
        <v>73</v>
      </c>
    </row>
    <row r="65" spans="1:4" ht="15" thickBot="1" x14ac:dyDescent="0.4">
      <c r="A65" s="19">
        <v>5</v>
      </c>
      <c r="B65" s="50">
        <v>770.03</v>
      </c>
      <c r="C65" s="51">
        <v>968</v>
      </c>
      <c r="D65" s="52">
        <v>68</v>
      </c>
    </row>
    <row r="66" spans="1:4" ht="15" thickBot="1" x14ac:dyDescent="0.4">
      <c r="A66" s="19">
        <v>6</v>
      </c>
      <c r="B66" s="50">
        <v>744.44</v>
      </c>
      <c r="C66" s="51">
        <v>966</v>
      </c>
      <c r="D66" s="52">
        <v>65</v>
      </c>
    </row>
    <row r="67" spans="1:4" ht="15" thickBot="1" x14ac:dyDescent="0.4">
      <c r="A67" s="19">
        <v>7</v>
      </c>
      <c r="B67" s="50">
        <v>719.11</v>
      </c>
      <c r="C67" s="51">
        <v>1075</v>
      </c>
      <c r="D67" s="52">
        <v>74</v>
      </c>
    </row>
    <row r="68" spans="1:4" ht="15" thickBot="1" x14ac:dyDescent="0.4">
      <c r="A68" s="19">
        <v>8</v>
      </c>
      <c r="B68" s="50">
        <v>758.36</v>
      </c>
      <c r="C68" s="51">
        <v>897</v>
      </c>
      <c r="D68" s="52">
        <v>59</v>
      </c>
    </row>
    <row r="69" spans="1:4" ht="15" thickBot="1" x14ac:dyDescent="0.4">
      <c r="A69" s="19">
        <v>9</v>
      </c>
      <c r="B69" s="50">
        <v>755.89</v>
      </c>
      <c r="C69" s="51">
        <v>871</v>
      </c>
      <c r="D69" s="52">
        <v>58</v>
      </c>
    </row>
    <row r="70" spans="1:4" ht="15" thickBot="1" x14ac:dyDescent="0.4">
      <c r="A70" s="19">
        <v>10</v>
      </c>
      <c r="B70" s="50">
        <v>751.46</v>
      </c>
      <c r="C70" s="51">
        <v>1278</v>
      </c>
      <c r="D70" s="52">
        <v>85</v>
      </c>
    </row>
    <row r="71" spans="1:4" ht="15" thickBot="1" x14ac:dyDescent="0.4">
      <c r="A71" s="19">
        <v>11</v>
      </c>
      <c r="B71" s="50">
        <v>744.13</v>
      </c>
      <c r="C71" s="51">
        <v>2552</v>
      </c>
      <c r="D71" s="52">
        <v>164</v>
      </c>
    </row>
    <row r="72" spans="1:4" ht="15" thickBot="1" x14ac:dyDescent="0.4">
      <c r="A72" s="19">
        <v>12</v>
      </c>
      <c r="B72" s="50">
        <v>749.54</v>
      </c>
      <c r="C72" s="51">
        <v>4698</v>
      </c>
      <c r="D72" s="52">
        <v>306</v>
      </c>
    </row>
    <row r="73" spans="1:4" ht="15" thickBot="1" x14ac:dyDescent="0.4">
      <c r="A73" s="19">
        <v>13</v>
      </c>
      <c r="B73" s="50">
        <v>744.07</v>
      </c>
      <c r="C73" s="51">
        <v>4418</v>
      </c>
      <c r="D73" s="52">
        <v>291</v>
      </c>
    </row>
    <row r="74" spans="1:4" ht="15" thickBot="1" x14ac:dyDescent="0.4">
      <c r="A74" s="19">
        <v>14</v>
      </c>
      <c r="B74" s="50">
        <v>740.6</v>
      </c>
      <c r="C74" s="51">
        <v>599</v>
      </c>
      <c r="D74" s="52">
        <v>38</v>
      </c>
    </row>
    <row r="75" spans="1:4" ht="15" thickBot="1" x14ac:dyDescent="0.4">
      <c r="A75" s="19">
        <v>15</v>
      </c>
      <c r="B75" s="50">
        <v>766</v>
      </c>
      <c r="C75" s="51">
        <v>1350</v>
      </c>
      <c r="D75" s="52">
        <v>91</v>
      </c>
    </row>
    <row r="76" spans="1:4" ht="15" thickBot="1" x14ac:dyDescent="0.4">
      <c r="A76" s="19">
        <v>16</v>
      </c>
      <c r="B76" s="50">
        <v>765.14</v>
      </c>
      <c r="C76" s="51">
        <v>697</v>
      </c>
      <c r="D76" s="52">
        <v>47</v>
      </c>
    </row>
    <row r="77" spans="1:4" ht="15" thickBot="1" x14ac:dyDescent="0.4">
      <c r="A77" s="19">
        <v>17</v>
      </c>
      <c r="B77" s="50">
        <v>749.05</v>
      </c>
      <c r="C77" s="51">
        <v>2344</v>
      </c>
      <c r="D77" s="52">
        <v>158</v>
      </c>
    </row>
    <row r="78" spans="1:4" ht="15" thickBot="1" x14ac:dyDescent="0.4">
      <c r="A78" s="19">
        <v>18</v>
      </c>
      <c r="B78" s="50">
        <v>746.21</v>
      </c>
      <c r="C78" s="51">
        <v>2002</v>
      </c>
      <c r="D78" s="52">
        <v>130</v>
      </c>
    </row>
    <row r="79" spans="1:4" ht="15" thickBot="1" x14ac:dyDescent="0.4">
      <c r="A79" s="19">
        <v>19</v>
      </c>
      <c r="B79" s="50">
        <v>758.41</v>
      </c>
      <c r="C79" s="51">
        <v>1487</v>
      </c>
      <c r="D79" s="52">
        <v>103</v>
      </c>
    </row>
    <row r="80" spans="1:4" ht="15" thickBot="1" x14ac:dyDescent="0.4">
      <c r="A80" s="19">
        <v>20</v>
      </c>
      <c r="B80" s="50">
        <v>769.21</v>
      </c>
      <c r="C80" s="51">
        <v>1765</v>
      </c>
      <c r="D80" s="52">
        <v>114</v>
      </c>
    </row>
    <row r="81" spans="1:4" ht="15" thickBot="1" x14ac:dyDescent="0.4">
      <c r="A81" s="19">
        <v>21</v>
      </c>
      <c r="B81" s="50">
        <v>751.29</v>
      </c>
      <c r="C81" s="51">
        <v>1097</v>
      </c>
      <c r="D81" s="52">
        <v>71</v>
      </c>
    </row>
    <row r="82" spans="1:4" ht="15" thickBot="1" x14ac:dyDescent="0.4">
      <c r="A82" s="19">
        <v>22</v>
      </c>
      <c r="B82" s="50">
        <v>814.79</v>
      </c>
      <c r="C82" s="51">
        <v>1197</v>
      </c>
      <c r="D82" s="52">
        <v>81</v>
      </c>
    </row>
    <row r="83" spans="1:4" ht="15" thickBot="1" x14ac:dyDescent="0.4">
      <c r="A83" s="19">
        <v>23</v>
      </c>
      <c r="B83" s="50">
        <v>775.99</v>
      </c>
      <c r="C83" s="51">
        <v>1281</v>
      </c>
      <c r="D83" s="52">
        <v>85</v>
      </c>
    </row>
    <row r="84" spans="1:4" ht="15" thickBot="1" x14ac:dyDescent="0.4">
      <c r="A84" s="19">
        <v>24</v>
      </c>
      <c r="B84" s="50">
        <v>809.58</v>
      </c>
      <c r="C84" s="51">
        <v>1185</v>
      </c>
      <c r="D84" s="52">
        <v>78</v>
      </c>
    </row>
    <row r="85" spans="1:4" ht="15" thickBot="1" x14ac:dyDescent="0.4">
      <c r="A85" s="19">
        <v>25</v>
      </c>
      <c r="B85" s="50">
        <v>806.89</v>
      </c>
      <c r="C85" s="51">
        <v>1060</v>
      </c>
      <c r="D85" s="52">
        <v>68</v>
      </c>
    </row>
    <row r="86" spans="1:4" ht="15" thickBot="1" x14ac:dyDescent="0.4">
      <c r="A86" s="19">
        <v>26</v>
      </c>
      <c r="B86" s="50">
        <v>813.01</v>
      </c>
      <c r="C86" s="51">
        <v>1149</v>
      </c>
      <c r="D86" s="52">
        <v>79</v>
      </c>
    </row>
    <row r="87" spans="1:4" ht="15" thickBot="1" x14ac:dyDescent="0.4">
      <c r="A87" s="19">
        <v>27</v>
      </c>
      <c r="B87" s="50">
        <v>827.48</v>
      </c>
      <c r="C87" s="51">
        <v>1290</v>
      </c>
      <c r="D87" s="52">
        <v>85</v>
      </c>
    </row>
    <row r="88" spans="1:4" ht="15" thickBot="1" x14ac:dyDescent="0.4">
      <c r="A88" s="19">
        <v>28</v>
      </c>
      <c r="B88" s="50">
        <v>814.94</v>
      </c>
      <c r="C88" s="51">
        <v>1024</v>
      </c>
      <c r="D88" s="52">
        <v>65</v>
      </c>
    </row>
    <row r="89" spans="1:4" ht="15" thickBot="1" x14ac:dyDescent="0.4">
      <c r="A89" s="19">
        <v>29</v>
      </c>
      <c r="B89" s="50">
        <v>838.73</v>
      </c>
      <c r="C89" s="51">
        <v>1131</v>
      </c>
      <c r="D89" s="52">
        <v>76</v>
      </c>
    </row>
    <row r="90" spans="1:4" ht="15" thickBot="1" x14ac:dyDescent="0.4">
      <c r="A90" s="19">
        <v>30</v>
      </c>
      <c r="B90" s="50">
        <v>800.86</v>
      </c>
      <c r="C90" s="51">
        <v>1319</v>
      </c>
      <c r="D90" s="52">
        <v>88</v>
      </c>
    </row>
    <row r="91" spans="1:4" ht="15" thickBot="1" x14ac:dyDescent="0.4">
      <c r="A91" s="19">
        <v>31</v>
      </c>
      <c r="B91" s="50">
        <v>805.16</v>
      </c>
      <c r="C91" s="51">
        <v>790</v>
      </c>
      <c r="D91" s="52">
        <v>52</v>
      </c>
    </row>
    <row r="92" spans="1:4" ht="15" thickBot="1" x14ac:dyDescent="0.4">
      <c r="A92" s="19">
        <v>32</v>
      </c>
      <c r="B92" s="50">
        <v>833.81</v>
      </c>
      <c r="C92" s="51">
        <v>1257</v>
      </c>
      <c r="D92" s="52">
        <v>81</v>
      </c>
    </row>
    <row r="93" spans="1:4" ht="15" thickBot="1" x14ac:dyDescent="0.4">
      <c r="A93" s="19">
        <v>33</v>
      </c>
      <c r="B93" s="50">
        <v>790.32</v>
      </c>
      <c r="C93" s="51">
        <v>1297</v>
      </c>
      <c r="D93" s="52">
        <v>87</v>
      </c>
    </row>
    <row r="94" spans="1:4" ht="15" thickBot="1" x14ac:dyDescent="0.4">
      <c r="A94" s="19">
        <v>34</v>
      </c>
      <c r="B94" s="50">
        <v>820.43</v>
      </c>
      <c r="C94" s="51">
        <v>1689</v>
      </c>
      <c r="D94" s="52">
        <v>110</v>
      </c>
    </row>
    <row r="95" spans="1:4" ht="15" thickBot="1" x14ac:dyDescent="0.4">
      <c r="A95" s="19">
        <v>35</v>
      </c>
      <c r="B95" s="50">
        <v>820.64</v>
      </c>
      <c r="C95" s="51">
        <v>1674</v>
      </c>
      <c r="D95" s="52">
        <v>109</v>
      </c>
    </row>
    <row r="96" spans="1:4" ht="15" thickBot="1" x14ac:dyDescent="0.4">
      <c r="A96" s="19">
        <v>36</v>
      </c>
      <c r="B96" s="50">
        <v>810.96</v>
      </c>
      <c r="C96" s="51">
        <v>1497</v>
      </c>
      <c r="D96" s="52">
        <v>93</v>
      </c>
    </row>
    <row r="97" spans="1:4" ht="15" thickBot="1" x14ac:dyDescent="0.4">
      <c r="A97" s="19">
        <v>37</v>
      </c>
      <c r="B97" s="50">
        <v>826.63</v>
      </c>
      <c r="C97" s="51">
        <v>1117</v>
      </c>
      <c r="D97" s="52">
        <v>70</v>
      </c>
    </row>
    <row r="98" spans="1:4" ht="15" thickBot="1" x14ac:dyDescent="0.4">
      <c r="A98" s="19">
        <v>38</v>
      </c>
      <c r="B98" s="50">
        <v>794.35</v>
      </c>
      <c r="C98" s="51">
        <v>1221</v>
      </c>
      <c r="D98" s="52">
        <v>81</v>
      </c>
    </row>
    <row r="99" spans="1:4" ht="15" thickBot="1" x14ac:dyDescent="0.4">
      <c r="A99" s="19">
        <v>39</v>
      </c>
      <c r="B99" s="50">
        <v>898.87</v>
      </c>
      <c r="C99" s="51">
        <v>1325</v>
      </c>
      <c r="D99" s="52">
        <v>83</v>
      </c>
    </row>
    <row r="100" spans="1:4" ht="15" thickBot="1" x14ac:dyDescent="0.4">
      <c r="A100" s="19">
        <v>40</v>
      </c>
      <c r="B100" s="50">
        <v>787.41</v>
      </c>
      <c r="C100" s="51">
        <v>874</v>
      </c>
      <c r="D100" s="52">
        <v>56</v>
      </c>
    </row>
    <row r="101" spans="1:4" ht="15" thickBot="1" x14ac:dyDescent="0.4">
      <c r="A101" s="19">
        <v>41</v>
      </c>
      <c r="B101" s="50">
        <v>896.63</v>
      </c>
      <c r="C101" s="51">
        <v>594</v>
      </c>
      <c r="D101" s="52">
        <v>38</v>
      </c>
    </row>
    <row r="102" spans="1:4" ht="15" thickBot="1" x14ac:dyDescent="0.4">
      <c r="A102" s="19">
        <v>42</v>
      </c>
      <c r="B102" s="50">
        <v>797.63</v>
      </c>
      <c r="C102" s="51">
        <v>1475</v>
      </c>
      <c r="D102" s="52">
        <v>93</v>
      </c>
    </row>
    <row r="103" spans="1:4" ht="15" thickBot="1" x14ac:dyDescent="0.4">
      <c r="A103" s="19">
        <v>43</v>
      </c>
      <c r="B103" s="50">
        <v>827.31</v>
      </c>
      <c r="C103" s="51">
        <v>1040</v>
      </c>
      <c r="D103" s="52">
        <v>68</v>
      </c>
    </row>
    <row r="104" spans="1:4" ht="15" thickBot="1" x14ac:dyDescent="0.4">
      <c r="A104" s="19">
        <v>44</v>
      </c>
      <c r="B104" s="50">
        <v>854.32</v>
      </c>
      <c r="C104" s="51">
        <v>336</v>
      </c>
      <c r="D104" s="52">
        <v>24</v>
      </c>
    </row>
    <row r="105" spans="1:4" ht="15" thickBot="1" x14ac:dyDescent="0.4">
      <c r="A105" s="19">
        <v>45</v>
      </c>
      <c r="B105" s="50">
        <v>836.21</v>
      </c>
      <c r="C105" s="51">
        <v>961</v>
      </c>
      <c r="D105" s="52">
        <v>61</v>
      </c>
    </row>
    <row r="106" spans="1:4" ht="15" thickBot="1" x14ac:dyDescent="0.4">
      <c r="A106" s="19">
        <v>46</v>
      </c>
      <c r="B106" s="50">
        <v>817.08</v>
      </c>
      <c r="C106" s="51">
        <v>726</v>
      </c>
      <c r="D106" s="52">
        <v>49</v>
      </c>
    </row>
    <row r="107" spans="1:4" ht="15" thickBot="1" x14ac:dyDescent="0.4">
      <c r="A107" s="19">
        <v>47</v>
      </c>
      <c r="B107" s="50">
        <v>865.42</v>
      </c>
      <c r="C107" s="51">
        <v>1407</v>
      </c>
      <c r="D107" s="52">
        <v>90</v>
      </c>
    </row>
    <row r="108" spans="1:4" ht="15" thickBot="1" x14ac:dyDescent="0.4">
      <c r="A108" s="19">
        <v>48</v>
      </c>
      <c r="B108" s="50">
        <v>810.14</v>
      </c>
      <c r="C108" s="51">
        <v>355</v>
      </c>
      <c r="D108" s="52">
        <v>24</v>
      </c>
    </row>
    <row r="109" spans="1:4" ht="15" thickBot="1" x14ac:dyDescent="0.4">
      <c r="A109" s="19">
        <v>49</v>
      </c>
      <c r="B109" s="50">
        <v>810.85</v>
      </c>
      <c r="C109" s="51">
        <v>848</v>
      </c>
      <c r="D109" s="52">
        <v>58</v>
      </c>
    </row>
    <row r="110" spans="1:4" ht="15" thickBot="1" x14ac:dyDescent="0.4">
      <c r="A110" s="19">
        <v>50</v>
      </c>
      <c r="B110" s="50">
        <v>839.06</v>
      </c>
      <c r="C110" s="51">
        <v>2072</v>
      </c>
      <c r="D110" s="52">
        <v>124</v>
      </c>
    </row>
    <row r="111" spans="1:4" ht="15" thickBot="1" x14ac:dyDescent="0.4">
      <c r="A111" s="19">
        <v>51</v>
      </c>
      <c r="B111" s="50">
        <v>882.89</v>
      </c>
      <c r="C111" s="51">
        <v>1414</v>
      </c>
      <c r="D111" s="52">
        <v>90</v>
      </c>
    </row>
    <row r="112" spans="1:4" ht="15" thickBot="1" x14ac:dyDescent="0.4">
      <c r="A112" s="19">
        <v>52</v>
      </c>
      <c r="B112" s="50">
        <v>850.64</v>
      </c>
      <c r="C112" s="51">
        <v>1330</v>
      </c>
      <c r="D112" s="52">
        <v>92</v>
      </c>
    </row>
    <row r="113" spans="2:6" x14ac:dyDescent="0.35">
      <c r="B113" s="14"/>
      <c r="C113" s="53"/>
      <c r="F113" s="5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2"/>
  <sheetViews>
    <sheetView workbookViewId="0"/>
  </sheetViews>
  <sheetFormatPr defaultColWidth="9.1796875" defaultRowHeight="14.5" x14ac:dyDescent="0.35"/>
  <cols>
    <col min="1" max="1" width="9.1796875" style="8"/>
    <col min="2" max="2" width="12" style="8" customWidth="1"/>
    <col min="3" max="3" width="12.1796875" style="8" customWidth="1"/>
    <col min="4" max="4" width="12.26953125" style="8" customWidth="1"/>
    <col min="5" max="5" width="12.81640625" style="8" customWidth="1"/>
    <col min="6" max="6" width="13.81640625" style="8" customWidth="1"/>
    <col min="7" max="7" width="12.54296875" style="8" customWidth="1"/>
    <col min="8" max="8" width="11.54296875" style="8" bestFit="1" customWidth="1"/>
    <col min="9" max="10" width="12.7265625" style="8" customWidth="1"/>
    <col min="11" max="11" width="11.81640625" style="8" bestFit="1" customWidth="1"/>
    <col min="12" max="12" width="12.453125" style="8" customWidth="1"/>
    <col min="13" max="13" width="13" style="8" customWidth="1"/>
    <col min="14" max="14" width="12.81640625" style="8" customWidth="1"/>
    <col min="15" max="15" width="12.54296875" style="8" customWidth="1"/>
    <col min="16" max="16" width="10.81640625" style="8" bestFit="1" customWidth="1"/>
    <col min="17" max="18" width="12.1796875" style="8" customWidth="1"/>
    <col min="19" max="19" width="12.26953125" style="8" customWidth="1"/>
    <col min="20" max="20" width="12.7265625" style="8" customWidth="1"/>
    <col min="21" max="21" width="11.54296875" style="8" bestFit="1" customWidth="1"/>
    <col min="22" max="22" width="12.08984375" style="8" bestFit="1" customWidth="1"/>
    <col min="23" max="16384" width="9.1796875" style="8"/>
  </cols>
  <sheetData>
    <row r="1" spans="1:23" x14ac:dyDescent="0.35">
      <c r="A1" s="58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5"/>
    </row>
    <row r="2" spans="1:23" x14ac:dyDescent="0.3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x14ac:dyDescent="0.35">
      <c r="A3" s="56" t="s">
        <v>9</v>
      </c>
      <c r="B3" s="57" t="s">
        <v>14</v>
      </c>
      <c r="C3" s="57" t="s">
        <v>15</v>
      </c>
      <c r="D3" s="57" t="s">
        <v>16</v>
      </c>
      <c r="E3" s="57" t="s">
        <v>17</v>
      </c>
      <c r="F3" s="57" t="s">
        <v>18</v>
      </c>
      <c r="G3" s="57" t="s">
        <v>19</v>
      </c>
      <c r="H3" s="57" t="s">
        <v>20</v>
      </c>
      <c r="I3" s="57" t="s">
        <v>22</v>
      </c>
      <c r="J3" s="57" t="s">
        <v>21</v>
      </c>
      <c r="K3" s="57" t="s">
        <v>23</v>
      </c>
      <c r="L3" s="57" t="s">
        <v>62</v>
      </c>
      <c r="M3" s="57" t="s">
        <v>63</v>
      </c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59">
        <v>1</v>
      </c>
      <c r="B4" s="78"/>
      <c r="C4" s="78">
        <v>762.96300000000008</v>
      </c>
      <c r="D4" s="78">
        <v>893.06000000000006</v>
      </c>
      <c r="E4" s="78">
        <v>709</v>
      </c>
      <c r="F4" s="78">
        <v>1486.95</v>
      </c>
      <c r="G4" s="78"/>
      <c r="H4" s="78">
        <v>964.61</v>
      </c>
      <c r="I4" s="78"/>
      <c r="J4" s="78">
        <v>758.03</v>
      </c>
      <c r="K4" s="78">
        <v>823.12201020906389</v>
      </c>
      <c r="L4" s="78">
        <f>MAX(B4:J4)</f>
        <v>1486.95</v>
      </c>
      <c r="M4" s="78">
        <f>MIN(B4:J4)</f>
        <v>709</v>
      </c>
      <c r="N4" s="63"/>
    </row>
    <row r="5" spans="1:23" x14ac:dyDescent="0.35">
      <c r="A5" s="59">
        <v>2</v>
      </c>
      <c r="B5" s="78">
        <v>773.69870000000003</v>
      </c>
      <c r="C5" s="78">
        <v>752.82800000000009</v>
      </c>
      <c r="D5" s="78">
        <v>828.12</v>
      </c>
      <c r="E5" s="78">
        <v>674</v>
      </c>
      <c r="F5" s="78">
        <v>1282.8900000000001</v>
      </c>
      <c r="G5" s="78"/>
      <c r="H5" s="78">
        <v>931.96</v>
      </c>
      <c r="I5" s="78"/>
      <c r="J5" s="78">
        <v>747.58</v>
      </c>
      <c r="K5" s="78">
        <v>782.04408762059836</v>
      </c>
      <c r="L5" s="78">
        <f t="shared" ref="L5:L55" si="0">MAX(B5:J5)</f>
        <v>1282.8900000000001</v>
      </c>
      <c r="M5" s="78">
        <f t="shared" ref="M5:M55" si="1">MIN(B5:J5)</f>
        <v>674</v>
      </c>
    </row>
    <row r="6" spans="1:23" x14ac:dyDescent="0.35">
      <c r="A6" s="59">
        <v>3</v>
      </c>
      <c r="B6" s="78"/>
      <c r="C6" s="78">
        <v>724.72800000000007</v>
      </c>
      <c r="D6" s="78">
        <v>867.63</v>
      </c>
      <c r="E6" s="78">
        <v>616</v>
      </c>
      <c r="F6" s="78">
        <v>1464.78</v>
      </c>
      <c r="G6" s="78">
        <v>1050.9436000000001</v>
      </c>
      <c r="H6" s="78">
        <v>903.80000000000007</v>
      </c>
      <c r="I6" s="78"/>
      <c r="J6" s="78">
        <v>765.38</v>
      </c>
      <c r="K6" s="78">
        <v>781.25150015747386</v>
      </c>
      <c r="L6" s="78">
        <f t="shared" si="0"/>
        <v>1464.78</v>
      </c>
      <c r="M6" s="78">
        <f t="shared" si="1"/>
        <v>616</v>
      </c>
    </row>
    <row r="7" spans="1:23" x14ac:dyDescent="0.35">
      <c r="A7" s="59">
        <v>4</v>
      </c>
      <c r="B7" s="78">
        <v>878.01920000000007</v>
      </c>
      <c r="C7" s="78">
        <v>716.70400000000006</v>
      </c>
      <c r="D7" s="78">
        <v>867.88</v>
      </c>
      <c r="E7" s="78">
        <v>600</v>
      </c>
      <c r="F7" s="78">
        <v>1309.5899999999999</v>
      </c>
      <c r="G7" s="78"/>
      <c r="H7" s="78">
        <v>898.86</v>
      </c>
      <c r="I7" s="78"/>
      <c r="J7" s="78">
        <v>754.75</v>
      </c>
      <c r="K7" s="78">
        <v>774.76089012205694</v>
      </c>
      <c r="L7" s="78">
        <f t="shared" si="0"/>
        <v>1309.5899999999999</v>
      </c>
      <c r="M7" s="78">
        <f t="shared" si="1"/>
        <v>600</v>
      </c>
    </row>
    <row r="8" spans="1:23" x14ac:dyDescent="0.35">
      <c r="A8" s="59">
        <v>5</v>
      </c>
      <c r="B8" s="78">
        <v>982.3039</v>
      </c>
      <c r="C8" s="78">
        <v>698.50400000000002</v>
      </c>
      <c r="D8" s="78">
        <v>867.4</v>
      </c>
      <c r="E8" s="78">
        <v>591</v>
      </c>
      <c r="F8" s="78">
        <v>1331.39</v>
      </c>
      <c r="G8" s="78">
        <v>1027.5118</v>
      </c>
      <c r="H8" s="78">
        <v>872.94</v>
      </c>
      <c r="I8" s="78"/>
      <c r="J8" s="78">
        <v>769.80000000000007</v>
      </c>
      <c r="K8" s="78">
        <v>766.27836167194289</v>
      </c>
      <c r="L8" s="78">
        <f t="shared" si="0"/>
        <v>1331.39</v>
      </c>
      <c r="M8" s="78">
        <f t="shared" si="1"/>
        <v>591</v>
      </c>
    </row>
    <row r="9" spans="1:23" x14ac:dyDescent="0.35">
      <c r="A9" s="59">
        <v>6</v>
      </c>
      <c r="B9" s="78"/>
      <c r="C9" s="78">
        <v>694.97500000000002</v>
      </c>
      <c r="D9" s="78">
        <v>866.79</v>
      </c>
      <c r="E9" s="78">
        <v>614</v>
      </c>
      <c r="F9" s="78">
        <v>1447.25</v>
      </c>
      <c r="G9" s="78"/>
      <c r="H9" s="78">
        <v>852.13</v>
      </c>
      <c r="I9" s="78"/>
      <c r="J9" s="78">
        <v>780.79</v>
      </c>
      <c r="K9" s="78">
        <v>768.84049308070962</v>
      </c>
      <c r="L9" s="78">
        <f t="shared" si="0"/>
        <v>1447.25</v>
      </c>
      <c r="M9" s="78">
        <f t="shared" si="1"/>
        <v>614</v>
      </c>
    </row>
    <row r="10" spans="1:23" x14ac:dyDescent="0.35">
      <c r="A10" s="59">
        <v>7</v>
      </c>
      <c r="B10" s="78">
        <v>970.56960000000004</v>
      </c>
      <c r="C10" s="78">
        <v>706.11400000000003</v>
      </c>
      <c r="D10" s="78">
        <v>866.98</v>
      </c>
      <c r="E10" s="78">
        <v>635</v>
      </c>
      <c r="F10" s="78">
        <v>1544.42</v>
      </c>
      <c r="G10" s="78">
        <v>1047.4356</v>
      </c>
      <c r="H10" s="78">
        <v>850.69</v>
      </c>
      <c r="I10" s="78" t="s">
        <v>51</v>
      </c>
      <c r="J10" s="78">
        <v>736.78</v>
      </c>
      <c r="K10" s="78">
        <v>777.27721665636943</v>
      </c>
      <c r="L10" s="78">
        <f t="shared" si="0"/>
        <v>1544.42</v>
      </c>
      <c r="M10" s="78">
        <f t="shared" si="1"/>
        <v>635</v>
      </c>
    </row>
    <row r="11" spans="1:23" x14ac:dyDescent="0.35">
      <c r="A11" s="59">
        <v>8</v>
      </c>
      <c r="B11" s="78"/>
      <c r="C11" s="78">
        <v>714.41300000000001</v>
      </c>
      <c r="D11" s="78">
        <v>867.08</v>
      </c>
      <c r="E11" s="78">
        <v>632</v>
      </c>
      <c r="F11" s="78">
        <v>1677.72</v>
      </c>
      <c r="G11" s="78"/>
      <c r="H11" s="78">
        <v>845.97</v>
      </c>
      <c r="I11" s="78" t="s">
        <v>51</v>
      </c>
      <c r="J11" s="78">
        <v>727.74</v>
      </c>
      <c r="K11" s="78">
        <v>780.52484030794483</v>
      </c>
      <c r="L11" s="78">
        <f t="shared" si="0"/>
        <v>1677.72</v>
      </c>
      <c r="M11" s="78">
        <f t="shared" si="1"/>
        <v>632</v>
      </c>
    </row>
    <row r="12" spans="1:23" x14ac:dyDescent="0.35">
      <c r="A12" s="59">
        <v>9</v>
      </c>
      <c r="B12" s="78">
        <v>1034.6405999999999</v>
      </c>
      <c r="C12" s="78">
        <v>709.596</v>
      </c>
      <c r="D12" s="78">
        <v>866.29</v>
      </c>
      <c r="E12" s="78">
        <v>639</v>
      </c>
      <c r="F12" s="78">
        <v>1291.6300000000001</v>
      </c>
      <c r="G12" s="78">
        <v>1045.52</v>
      </c>
      <c r="H12" s="78">
        <v>857.30000000000007</v>
      </c>
      <c r="I12" s="78" t="s">
        <v>51</v>
      </c>
      <c r="J12" s="78">
        <v>740.06000000000006</v>
      </c>
      <c r="K12" s="78">
        <v>777.25902598629193</v>
      </c>
      <c r="L12" s="78">
        <f t="shared" si="0"/>
        <v>1291.6300000000001</v>
      </c>
      <c r="M12" s="78">
        <f t="shared" si="1"/>
        <v>639</v>
      </c>
    </row>
    <row r="13" spans="1:23" x14ac:dyDescent="0.35">
      <c r="A13" s="59">
        <v>10</v>
      </c>
      <c r="B13" s="78">
        <v>938.11740000000009</v>
      </c>
      <c r="C13" s="78">
        <v>722.11300000000006</v>
      </c>
      <c r="D13" s="78">
        <v>866.12</v>
      </c>
      <c r="E13" s="78">
        <v>643</v>
      </c>
      <c r="F13" s="78">
        <v>1230.18</v>
      </c>
      <c r="G13" s="78"/>
      <c r="H13" s="78">
        <v>873.34</v>
      </c>
      <c r="I13" s="78" t="s">
        <v>51</v>
      </c>
      <c r="J13" s="78">
        <v>700.07</v>
      </c>
      <c r="K13" s="78">
        <v>782.10720381528029</v>
      </c>
      <c r="L13" s="78">
        <f t="shared" si="0"/>
        <v>1230.18</v>
      </c>
      <c r="M13" s="78">
        <f t="shared" si="1"/>
        <v>643</v>
      </c>
    </row>
    <row r="14" spans="1:23" x14ac:dyDescent="0.35">
      <c r="A14" s="59">
        <v>11</v>
      </c>
      <c r="B14" s="78">
        <v>1026.1837</v>
      </c>
      <c r="C14" s="78">
        <v>725.78200000000004</v>
      </c>
      <c r="D14" s="78">
        <v>866.24</v>
      </c>
      <c r="E14" s="78">
        <v>789</v>
      </c>
      <c r="F14" s="78">
        <v>1300.6500000000001</v>
      </c>
      <c r="G14" s="78">
        <v>1063.3049000000001</v>
      </c>
      <c r="H14" s="78">
        <v>873.79</v>
      </c>
      <c r="I14" s="78"/>
      <c r="J14" s="78">
        <v>748.53</v>
      </c>
      <c r="K14" s="78">
        <v>807.86040176638892</v>
      </c>
      <c r="L14" s="78">
        <f t="shared" si="0"/>
        <v>1300.6500000000001</v>
      </c>
      <c r="M14" s="78">
        <f t="shared" si="1"/>
        <v>725.78200000000004</v>
      </c>
    </row>
    <row r="15" spans="1:23" x14ac:dyDescent="0.35">
      <c r="A15" s="59">
        <v>12</v>
      </c>
      <c r="B15" s="78">
        <v>997.04470000000003</v>
      </c>
      <c r="C15" s="78">
        <v>728.22</v>
      </c>
      <c r="D15" s="78">
        <v>867.14</v>
      </c>
      <c r="E15" s="78">
        <v>889</v>
      </c>
      <c r="F15" s="78">
        <v>1209.25</v>
      </c>
      <c r="G15" s="78">
        <v>1064.7209</v>
      </c>
      <c r="H15" s="78">
        <v>870.98</v>
      </c>
      <c r="I15" s="78">
        <v>470.1</v>
      </c>
      <c r="J15" s="78">
        <v>738.87</v>
      </c>
      <c r="K15" s="78">
        <v>825.03000660065766</v>
      </c>
      <c r="L15" s="78">
        <f t="shared" si="0"/>
        <v>1209.25</v>
      </c>
      <c r="M15" s="78">
        <f t="shared" si="1"/>
        <v>470.1</v>
      </c>
    </row>
    <row r="16" spans="1:23" x14ac:dyDescent="0.35">
      <c r="A16" s="59">
        <v>13</v>
      </c>
      <c r="B16" s="78">
        <v>959.31590000000006</v>
      </c>
      <c r="C16" s="78">
        <v>730.92700000000002</v>
      </c>
      <c r="D16" s="78">
        <v>866.83</v>
      </c>
      <c r="E16" s="78">
        <v>925</v>
      </c>
      <c r="F16" s="78">
        <v>1166.05</v>
      </c>
      <c r="G16" s="78">
        <v>1066.2903000000001</v>
      </c>
      <c r="H16" s="78">
        <v>892.56000000000006</v>
      </c>
      <c r="I16" s="78">
        <v>631.6</v>
      </c>
      <c r="J16" s="78">
        <v>732.39</v>
      </c>
      <c r="K16" s="78">
        <v>832.13600108062462</v>
      </c>
      <c r="L16" s="78">
        <f t="shared" si="0"/>
        <v>1166.05</v>
      </c>
      <c r="M16" s="78">
        <f t="shared" si="1"/>
        <v>631.6</v>
      </c>
    </row>
    <row r="17" spans="1:23" x14ac:dyDescent="0.35">
      <c r="A17" s="59">
        <v>14</v>
      </c>
      <c r="B17" s="78">
        <v>1042.3919000000001</v>
      </c>
      <c r="C17" s="78">
        <v>750.71699999999998</v>
      </c>
      <c r="D17" s="78">
        <v>866.66</v>
      </c>
      <c r="E17" s="78">
        <v>801</v>
      </c>
      <c r="F17" s="78">
        <v>1141.01</v>
      </c>
      <c r="G17" s="78"/>
      <c r="H17" s="78">
        <v>889.83</v>
      </c>
      <c r="I17" s="78"/>
      <c r="J17" s="78">
        <v>687.86</v>
      </c>
      <c r="K17" s="78">
        <v>818.13197579593407</v>
      </c>
      <c r="L17" s="78">
        <f t="shared" si="0"/>
        <v>1141.01</v>
      </c>
      <c r="M17" s="78">
        <f t="shared" si="1"/>
        <v>687.86</v>
      </c>
    </row>
    <row r="18" spans="1:23" x14ac:dyDescent="0.35">
      <c r="A18" s="59">
        <v>15</v>
      </c>
      <c r="B18" s="78">
        <v>954.0086</v>
      </c>
      <c r="C18" s="78">
        <v>768.97299999999996</v>
      </c>
      <c r="D18" s="78">
        <v>866.39</v>
      </c>
      <c r="E18" s="78">
        <v>757</v>
      </c>
      <c r="F18" s="78">
        <v>1182.6400000000001</v>
      </c>
      <c r="G18" s="78">
        <v>1019.5151</v>
      </c>
      <c r="H18" s="78">
        <v>875.1</v>
      </c>
      <c r="I18" s="78"/>
      <c r="J18" s="78">
        <v>753.76</v>
      </c>
      <c r="K18" s="78">
        <v>816.69947723816892</v>
      </c>
      <c r="L18" s="78">
        <f t="shared" si="0"/>
        <v>1182.6400000000001</v>
      </c>
      <c r="M18" s="78">
        <f t="shared" si="1"/>
        <v>753.76</v>
      </c>
    </row>
    <row r="19" spans="1:23" x14ac:dyDescent="0.35">
      <c r="A19" s="59">
        <v>16</v>
      </c>
      <c r="B19" s="78">
        <v>926.95060000000001</v>
      </c>
      <c r="C19" s="78">
        <v>787.75100000000009</v>
      </c>
      <c r="D19" s="78">
        <v>866.92000000000007</v>
      </c>
      <c r="E19" s="78">
        <v>719</v>
      </c>
      <c r="F19" s="78">
        <v>1121.6100000000001</v>
      </c>
      <c r="G19" s="78">
        <v>983.89930000000004</v>
      </c>
      <c r="H19" s="78">
        <v>883.4</v>
      </c>
      <c r="I19" s="78"/>
      <c r="J19" s="78">
        <v>721.81000000000006</v>
      </c>
      <c r="K19" s="78">
        <v>816.84617504287542</v>
      </c>
      <c r="L19" s="78">
        <f t="shared" si="0"/>
        <v>1121.6100000000001</v>
      </c>
      <c r="M19" s="78">
        <f t="shared" si="1"/>
        <v>719</v>
      </c>
    </row>
    <row r="20" spans="1:23" x14ac:dyDescent="0.35">
      <c r="A20" s="59">
        <v>17</v>
      </c>
      <c r="B20" s="78">
        <v>932.6925</v>
      </c>
      <c r="C20" s="78">
        <v>816.70400000000006</v>
      </c>
      <c r="D20" s="78">
        <v>867.81000000000006</v>
      </c>
      <c r="E20" s="78">
        <v>700</v>
      </c>
      <c r="F20" s="78">
        <v>1135.06</v>
      </c>
      <c r="G20" s="78"/>
      <c r="H20" s="78">
        <v>883.4</v>
      </c>
      <c r="I20" s="78"/>
      <c r="J20" s="78">
        <v>739.25</v>
      </c>
      <c r="K20" s="78">
        <v>824.16317559662457</v>
      </c>
      <c r="L20" s="78">
        <f t="shared" si="0"/>
        <v>1135.06</v>
      </c>
      <c r="M20" s="78">
        <f t="shared" si="1"/>
        <v>700</v>
      </c>
    </row>
    <row r="21" spans="1:23" x14ac:dyDescent="0.35">
      <c r="A21" s="59">
        <v>18</v>
      </c>
      <c r="B21" s="78">
        <v>953.3950000000001</v>
      </c>
      <c r="C21" s="78">
        <v>819.17100000000005</v>
      </c>
      <c r="D21" s="78">
        <v>866.95</v>
      </c>
      <c r="E21" s="78">
        <v>684</v>
      </c>
      <c r="F21" s="78">
        <v>1180.72</v>
      </c>
      <c r="G21" s="78">
        <v>954.36160000000007</v>
      </c>
      <c r="H21" s="78">
        <v>883.4</v>
      </c>
      <c r="I21" s="78"/>
      <c r="J21" s="78">
        <v>750.03</v>
      </c>
      <c r="K21" s="78">
        <v>822.32788428236688</v>
      </c>
      <c r="L21" s="78">
        <f t="shared" si="0"/>
        <v>1180.72</v>
      </c>
      <c r="M21" s="78">
        <f t="shared" si="1"/>
        <v>684</v>
      </c>
    </row>
    <row r="22" spans="1:23" x14ac:dyDescent="0.35">
      <c r="A22" s="59">
        <v>19</v>
      </c>
      <c r="B22" s="78">
        <v>975.35020000000009</v>
      </c>
      <c r="C22" s="78">
        <v>822.51400000000001</v>
      </c>
      <c r="D22" s="78">
        <v>868.80000000000007</v>
      </c>
      <c r="E22" s="78">
        <v>698</v>
      </c>
      <c r="F22" s="78">
        <v>1126.54</v>
      </c>
      <c r="G22" s="78"/>
      <c r="H22" s="78">
        <v>883.4</v>
      </c>
      <c r="I22" s="78"/>
      <c r="J22" s="78">
        <v>743.21</v>
      </c>
      <c r="K22" s="78">
        <v>826.65274657823738</v>
      </c>
      <c r="L22" s="78">
        <f t="shared" si="0"/>
        <v>1126.54</v>
      </c>
      <c r="M22" s="78">
        <f t="shared" si="1"/>
        <v>698</v>
      </c>
    </row>
    <row r="23" spans="1:23" x14ac:dyDescent="0.35">
      <c r="A23" s="59">
        <v>20</v>
      </c>
      <c r="B23" s="78">
        <v>1021.3007</v>
      </c>
      <c r="C23" s="78">
        <v>832.29700000000003</v>
      </c>
      <c r="D23" s="78">
        <v>869.56000000000006</v>
      </c>
      <c r="E23" s="78">
        <v>691</v>
      </c>
      <c r="F23" s="78">
        <v>1125.22</v>
      </c>
      <c r="G23" s="78">
        <v>968.47070000000008</v>
      </c>
      <c r="H23" s="78">
        <v>875.64</v>
      </c>
      <c r="I23" s="78"/>
      <c r="J23" s="78">
        <v>700.06000000000006</v>
      </c>
      <c r="K23" s="78">
        <v>829.01873955836936</v>
      </c>
      <c r="L23" s="78">
        <f t="shared" si="0"/>
        <v>1125.22</v>
      </c>
      <c r="M23" s="78">
        <f t="shared" si="1"/>
        <v>691</v>
      </c>
    </row>
    <row r="24" spans="1:23" x14ac:dyDescent="0.35">
      <c r="A24" s="59">
        <v>21</v>
      </c>
      <c r="B24" s="78">
        <v>1058.1092000000001</v>
      </c>
      <c r="C24" s="78">
        <v>827.73200000000008</v>
      </c>
      <c r="D24" s="78">
        <v>868.91</v>
      </c>
      <c r="E24" s="78">
        <v>685</v>
      </c>
      <c r="F24" s="78">
        <v>1063.24</v>
      </c>
      <c r="G24" s="78">
        <v>972.20180000000005</v>
      </c>
      <c r="H24" s="78">
        <v>875.18000000000006</v>
      </c>
      <c r="I24" s="78"/>
      <c r="J24" s="78">
        <v>761.83</v>
      </c>
      <c r="K24" s="78">
        <v>825.74645678063109</v>
      </c>
      <c r="L24" s="78">
        <f t="shared" si="0"/>
        <v>1063.24</v>
      </c>
      <c r="M24" s="78">
        <f t="shared" si="1"/>
        <v>685</v>
      </c>
    </row>
    <row r="25" spans="1:23" x14ac:dyDescent="0.35">
      <c r="A25" s="59">
        <v>22</v>
      </c>
      <c r="B25" s="78"/>
      <c r="C25" s="78">
        <v>827.89300000000003</v>
      </c>
      <c r="D25" s="78">
        <v>869.25800000000004</v>
      </c>
      <c r="E25" s="78">
        <v>689</v>
      </c>
      <c r="F25" s="78">
        <v>1130.26</v>
      </c>
      <c r="G25" s="78">
        <v>965.84559999999999</v>
      </c>
      <c r="H25" s="78">
        <v>872.45</v>
      </c>
      <c r="I25" s="78"/>
      <c r="J25" s="78">
        <v>864.66</v>
      </c>
      <c r="K25" s="78">
        <v>827.07387106149497</v>
      </c>
      <c r="L25" s="78">
        <f t="shared" si="0"/>
        <v>1130.26</v>
      </c>
      <c r="M25" s="78">
        <f t="shared" si="1"/>
        <v>689</v>
      </c>
    </row>
    <row r="26" spans="1:23" x14ac:dyDescent="0.35">
      <c r="A26" s="59">
        <v>23</v>
      </c>
      <c r="B26" s="78"/>
      <c r="C26" s="78">
        <v>831.31100000000004</v>
      </c>
      <c r="D26" s="78">
        <v>871.35</v>
      </c>
      <c r="E26" s="78">
        <v>706</v>
      </c>
      <c r="F26" s="78">
        <v>1118.76</v>
      </c>
      <c r="G26" s="78"/>
      <c r="H26" s="78">
        <v>876.1</v>
      </c>
      <c r="I26" s="78"/>
      <c r="J26" s="78">
        <v>820.26</v>
      </c>
      <c r="K26" s="78">
        <v>831.99414702371291</v>
      </c>
      <c r="L26" s="78">
        <f t="shared" si="0"/>
        <v>1118.76</v>
      </c>
      <c r="M26" s="78">
        <f t="shared" si="1"/>
        <v>706</v>
      </c>
    </row>
    <row r="27" spans="1:23" x14ac:dyDescent="0.35">
      <c r="A27" s="59">
        <v>24</v>
      </c>
      <c r="B27" s="78"/>
      <c r="C27" s="78">
        <v>834.98900000000003</v>
      </c>
      <c r="D27" s="78">
        <v>869.5</v>
      </c>
      <c r="E27" s="78">
        <v>697</v>
      </c>
      <c r="F27" s="78">
        <v>1155.45</v>
      </c>
      <c r="G27" s="78">
        <v>949.96950000000004</v>
      </c>
      <c r="H27" s="78">
        <v>876.1</v>
      </c>
      <c r="I27" s="78"/>
      <c r="J27" s="78">
        <v>757.38</v>
      </c>
      <c r="K27" s="78">
        <v>831.15513470332064</v>
      </c>
      <c r="L27" s="78">
        <f t="shared" si="0"/>
        <v>1155.45</v>
      </c>
      <c r="M27" s="78">
        <f t="shared" si="1"/>
        <v>697</v>
      </c>
    </row>
    <row r="28" spans="1:23" x14ac:dyDescent="0.35">
      <c r="A28" s="59">
        <v>25</v>
      </c>
      <c r="B28" s="78">
        <v>801.90200000000004</v>
      </c>
      <c r="C28" s="78">
        <v>840.03500000000008</v>
      </c>
      <c r="D28" s="78">
        <v>866.01</v>
      </c>
      <c r="E28" s="78">
        <v>694</v>
      </c>
      <c r="F28" s="78">
        <v>1142.28</v>
      </c>
      <c r="G28" s="78">
        <v>945.56370000000004</v>
      </c>
      <c r="H28" s="78">
        <v>878.67000000000007</v>
      </c>
      <c r="I28" s="78"/>
      <c r="J28" s="78">
        <v>810.67000000000007</v>
      </c>
      <c r="K28" s="78">
        <v>830.692290426574</v>
      </c>
      <c r="L28" s="78">
        <f t="shared" si="0"/>
        <v>1142.28</v>
      </c>
      <c r="M28" s="78">
        <f t="shared" si="1"/>
        <v>694</v>
      </c>
    </row>
    <row r="29" spans="1:23" x14ac:dyDescent="0.35">
      <c r="A29" s="59">
        <v>26</v>
      </c>
      <c r="B29" s="78"/>
      <c r="C29" s="78">
        <v>848.63</v>
      </c>
      <c r="D29" s="78">
        <v>864.75</v>
      </c>
      <c r="E29" s="78">
        <v>694</v>
      </c>
      <c r="F29" s="78">
        <v>1156.96</v>
      </c>
      <c r="G29" s="78"/>
      <c r="H29" s="78">
        <v>878.67000000000007</v>
      </c>
      <c r="I29" s="78"/>
      <c r="J29" s="78">
        <v>817.76</v>
      </c>
      <c r="K29" s="78">
        <v>833.23414314628076</v>
      </c>
      <c r="L29" s="78">
        <f t="shared" si="0"/>
        <v>1156.96</v>
      </c>
      <c r="M29" s="78">
        <f t="shared" si="1"/>
        <v>694</v>
      </c>
    </row>
    <row r="30" spans="1:23" x14ac:dyDescent="0.35">
      <c r="A30" s="59">
        <v>27</v>
      </c>
      <c r="B30" s="78"/>
      <c r="C30" s="78">
        <v>855.62100000000009</v>
      </c>
      <c r="D30" s="78">
        <v>864.33</v>
      </c>
      <c r="E30" s="78">
        <v>696</v>
      </c>
      <c r="F30" s="78">
        <v>1190.58</v>
      </c>
      <c r="G30" s="78">
        <v>976.6096</v>
      </c>
      <c r="H30" s="78">
        <v>854.9</v>
      </c>
      <c r="I30" s="78"/>
      <c r="J30" s="78">
        <v>805.34</v>
      </c>
      <c r="K30" s="78">
        <v>834.7379262052342</v>
      </c>
      <c r="L30" s="78">
        <f t="shared" si="0"/>
        <v>1190.58</v>
      </c>
      <c r="M30" s="78">
        <f t="shared" si="1"/>
        <v>696</v>
      </c>
      <c r="O30" s="63"/>
    </row>
    <row r="31" spans="1:23" x14ac:dyDescent="0.35">
      <c r="A31" s="59">
        <v>28</v>
      </c>
      <c r="B31" s="78"/>
      <c r="C31" s="78">
        <v>856.08</v>
      </c>
      <c r="D31" s="78">
        <v>857.99</v>
      </c>
      <c r="E31" s="78">
        <v>703</v>
      </c>
      <c r="F31" s="78">
        <v>1152.81</v>
      </c>
      <c r="G31" s="78"/>
      <c r="H31" s="78">
        <v>855.57</v>
      </c>
      <c r="I31" s="78"/>
      <c r="J31" s="78">
        <v>802.66</v>
      </c>
      <c r="K31" s="78">
        <v>833.27265670751171</v>
      </c>
      <c r="L31" s="78">
        <f t="shared" si="0"/>
        <v>1152.81</v>
      </c>
      <c r="M31" s="78">
        <f t="shared" si="1"/>
        <v>703</v>
      </c>
      <c r="N31" s="55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5">
      <c r="A32" s="59">
        <v>29</v>
      </c>
      <c r="B32" s="78"/>
      <c r="C32" s="78">
        <v>856.20699999999999</v>
      </c>
      <c r="D32" s="78">
        <v>851.93000000000006</v>
      </c>
      <c r="E32" s="78">
        <v>706</v>
      </c>
      <c r="F32" s="78">
        <v>1108.31</v>
      </c>
      <c r="G32" s="78"/>
      <c r="H32" s="78">
        <v>858.6</v>
      </c>
      <c r="I32" s="78"/>
      <c r="J32" s="78">
        <v>797.43000000000006</v>
      </c>
      <c r="K32" s="78">
        <v>831.04375952954524</v>
      </c>
      <c r="L32" s="78">
        <f t="shared" si="0"/>
        <v>1108.31</v>
      </c>
      <c r="M32" s="78">
        <f t="shared" si="1"/>
        <v>706</v>
      </c>
    </row>
    <row r="33" spans="1:13" x14ac:dyDescent="0.35">
      <c r="A33" s="59">
        <v>30</v>
      </c>
      <c r="B33" s="78"/>
      <c r="C33" s="78">
        <v>863.38499999999999</v>
      </c>
      <c r="D33" s="78">
        <v>846.50700000000006</v>
      </c>
      <c r="E33" s="78">
        <v>715</v>
      </c>
      <c r="F33" s="78">
        <v>1127.51</v>
      </c>
      <c r="G33" s="78">
        <v>999.07120000000009</v>
      </c>
      <c r="H33" s="78">
        <v>860.24</v>
      </c>
      <c r="I33" s="78"/>
      <c r="J33" s="78">
        <v>778.14</v>
      </c>
      <c r="K33" s="78">
        <v>833.44687727649466</v>
      </c>
      <c r="L33" s="78">
        <f t="shared" si="0"/>
        <v>1127.51</v>
      </c>
      <c r="M33" s="78">
        <f t="shared" si="1"/>
        <v>715</v>
      </c>
    </row>
    <row r="34" spans="1:13" x14ac:dyDescent="0.35">
      <c r="A34" s="59">
        <v>31</v>
      </c>
      <c r="B34" s="78">
        <v>969.11240000000009</v>
      </c>
      <c r="C34" s="78">
        <v>867.75900000000001</v>
      </c>
      <c r="D34" s="78">
        <v>839.12</v>
      </c>
      <c r="E34" s="78">
        <v>723</v>
      </c>
      <c r="F34" s="78">
        <v>1130.05</v>
      </c>
      <c r="G34" s="78"/>
      <c r="H34" s="78">
        <v>855.92000000000007</v>
      </c>
      <c r="I34" s="78"/>
      <c r="J34" s="78">
        <v>825.74</v>
      </c>
      <c r="K34" s="78">
        <v>833.63784217160185</v>
      </c>
      <c r="L34" s="78">
        <f t="shared" si="0"/>
        <v>1130.05</v>
      </c>
      <c r="M34" s="78">
        <f t="shared" si="1"/>
        <v>723</v>
      </c>
    </row>
    <row r="35" spans="1:13" x14ac:dyDescent="0.35">
      <c r="A35" s="59">
        <v>32</v>
      </c>
      <c r="B35" s="78">
        <v>981.6341000000001</v>
      </c>
      <c r="C35" s="78">
        <v>868.322</v>
      </c>
      <c r="D35" s="78">
        <v>840.69</v>
      </c>
      <c r="E35" s="78">
        <v>723</v>
      </c>
      <c r="F35" s="78">
        <v>1148.95</v>
      </c>
      <c r="G35" s="78">
        <v>1014.7256000000001</v>
      </c>
      <c r="H35" s="78">
        <v>869.23</v>
      </c>
      <c r="I35" s="78"/>
      <c r="J35" s="78">
        <v>800.4</v>
      </c>
      <c r="K35" s="78">
        <v>834.96583069128837</v>
      </c>
      <c r="L35" s="78">
        <f t="shared" si="0"/>
        <v>1148.95</v>
      </c>
      <c r="M35" s="78">
        <f t="shared" si="1"/>
        <v>723</v>
      </c>
    </row>
    <row r="36" spans="1:13" x14ac:dyDescent="0.35">
      <c r="A36" s="59">
        <v>33</v>
      </c>
      <c r="B36" s="78">
        <v>838.91500000000008</v>
      </c>
      <c r="C36" s="78">
        <v>867.76300000000003</v>
      </c>
      <c r="D36" s="78">
        <v>841.1</v>
      </c>
      <c r="E36" s="78">
        <v>723</v>
      </c>
      <c r="F36" s="78">
        <v>1161.8600000000001</v>
      </c>
      <c r="G36" s="78"/>
      <c r="H36" s="78">
        <v>869.23</v>
      </c>
      <c r="I36" s="78"/>
      <c r="J36" s="78">
        <v>794.95</v>
      </c>
      <c r="K36" s="78">
        <v>834.9344351844984</v>
      </c>
      <c r="L36" s="78">
        <f t="shared" si="0"/>
        <v>1161.8600000000001</v>
      </c>
      <c r="M36" s="78">
        <f t="shared" si="1"/>
        <v>723</v>
      </c>
    </row>
    <row r="37" spans="1:13" x14ac:dyDescent="0.35">
      <c r="A37" s="59">
        <v>34</v>
      </c>
      <c r="B37" s="78">
        <v>912.73650000000009</v>
      </c>
      <c r="C37" s="78">
        <v>868.18200000000002</v>
      </c>
      <c r="D37" s="78">
        <v>861.16</v>
      </c>
      <c r="E37" s="78">
        <v>723</v>
      </c>
      <c r="F37" s="78">
        <v>1187.56</v>
      </c>
      <c r="G37" s="78">
        <v>1013.3913</v>
      </c>
      <c r="H37" s="78">
        <v>879.9</v>
      </c>
      <c r="I37" s="78"/>
      <c r="J37" s="78">
        <v>799.16</v>
      </c>
      <c r="K37" s="78">
        <v>842.72333499627757</v>
      </c>
      <c r="L37" s="78">
        <f t="shared" si="0"/>
        <v>1187.56</v>
      </c>
      <c r="M37" s="78">
        <f t="shared" si="1"/>
        <v>723</v>
      </c>
    </row>
    <row r="38" spans="1:13" x14ac:dyDescent="0.35">
      <c r="A38" s="59">
        <v>35</v>
      </c>
      <c r="B38" s="78">
        <v>859.92939999999999</v>
      </c>
      <c r="C38" s="78">
        <v>881.37100000000009</v>
      </c>
      <c r="D38" s="78">
        <v>885.59</v>
      </c>
      <c r="E38" s="78">
        <v>722</v>
      </c>
      <c r="F38" s="78">
        <v>1122.7</v>
      </c>
      <c r="G38" s="78"/>
      <c r="H38" s="78">
        <v>892.96</v>
      </c>
      <c r="I38" s="78"/>
      <c r="J38" s="78">
        <v>828.49</v>
      </c>
      <c r="K38" s="78">
        <v>857.19615019716707</v>
      </c>
      <c r="L38" s="78">
        <f t="shared" si="0"/>
        <v>1122.7</v>
      </c>
      <c r="M38" s="78">
        <f t="shared" si="1"/>
        <v>722</v>
      </c>
    </row>
    <row r="39" spans="1:13" x14ac:dyDescent="0.35">
      <c r="A39" s="59">
        <v>36</v>
      </c>
      <c r="B39" s="78">
        <v>790.37729999999999</v>
      </c>
      <c r="C39" s="78">
        <v>880.053</v>
      </c>
      <c r="D39" s="78">
        <v>926.67000000000007</v>
      </c>
      <c r="E39" s="78">
        <v>722</v>
      </c>
      <c r="F39" s="78">
        <v>1147.52</v>
      </c>
      <c r="G39" s="78">
        <v>1058.4457</v>
      </c>
      <c r="H39" s="78">
        <v>936.54</v>
      </c>
      <c r="I39" s="78"/>
      <c r="J39" s="78">
        <v>821.82</v>
      </c>
      <c r="K39" s="78">
        <v>874.42351703942245</v>
      </c>
      <c r="L39" s="78">
        <f t="shared" si="0"/>
        <v>1147.52</v>
      </c>
      <c r="M39" s="78">
        <f t="shared" si="1"/>
        <v>722</v>
      </c>
    </row>
    <row r="40" spans="1:13" x14ac:dyDescent="0.35">
      <c r="A40" s="59">
        <v>37</v>
      </c>
      <c r="B40" s="78"/>
      <c r="C40" s="78">
        <v>878.42600000000004</v>
      </c>
      <c r="D40" s="78">
        <v>942.46</v>
      </c>
      <c r="E40" s="78">
        <v>691</v>
      </c>
      <c r="F40" s="78">
        <v>1171.56</v>
      </c>
      <c r="G40" s="78"/>
      <c r="H40" s="78">
        <v>930.09</v>
      </c>
      <c r="I40" s="78"/>
      <c r="J40" s="78">
        <v>773.79</v>
      </c>
      <c r="K40" s="78">
        <v>874.86525575854364</v>
      </c>
      <c r="L40" s="78">
        <f t="shared" si="0"/>
        <v>1171.56</v>
      </c>
      <c r="M40" s="78">
        <f t="shared" si="1"/>
        <v>691</v>
      </c>
    </row>
    <row r="41" spans="1:13" x14ac:dyDescent="0.35">
      <c r="A41" s="59">
        <v>38</v>
      </c>
      <c r="B41" s="78">
        <v>681.90510000000006</v>
      </c>
      <c r="C41" s="78">
        <v>877.1450000000001</v>
      </c>
      <c r="D41" s="78">
        <v>943.26</v>
      </c>
      <c r="E41" s="78">
        <v>691</v>
      </c>
      <c r="F41" s="78">
        <v>1190.1200000000001</v>
      </c>
      <c r="G41" s="78">
        <v>1079.1227000000001</v>
      </c>
      <c r="H41" s="78">
        <v>933.62</v>
      </c>
      <c r="I41" s="78"/>
      <c r="J41" s="78">
        <v>793.22</v>
      </c>
      <c r="K41" s="78">
        <v>874.84336061297586</v>
      </c>
      <c r="L41" s="78">
        <f t="shared" si="0"/>
        <v>1190.1200000000001</v>
      </c>
      <c r="M41" s="78">
        <f t="shared" si="1"/>
        <v>681.90510000000006</v>
      </c>
    </row>
    <row r="42" spans="1:13" x14ac:dyDescent="0.35">
      <c r="A42" s="59">
        <v>39</v>
      </c>
      <c r="B42" s="78">
        <v>886.16420000000005</v>
      </c>
      <c r="C42" s="78">
        <v>876.17700000000002</v>
      </c>
      <c r="D42" s="78">
        <v>943.96</v>
      </c>
      <c r="E42" s="78">
        <v>723</v>
      </c>
      <c r="F42" s="78">
        <v>1068.1400000000001</v>
      </c>
      <c r="G42" s="78"/>
      <c r="H42" s="78">
        <v>947.26</v>
      </c>
      <c r="I42" s="78"/>
      <c r="J42" s="78">
        <v>807.80000000000007</v>
      </c>
      <c r="K42" s="78">
        <v>879.66594672470546</v>
      </c>
      <c r="L42" s="78">
        <f t="shared" si="0"/>
        <v>1068.1400000000001</v>
      </c>
      <c r="M42" s="78">
        <f t="shared" si="1"/>
        <v>723</v>
      </c>
    </row>
    <row r="43" spans="1:13" x14ac:dyDescent="0.35">
      <c r="A43" s="59">
        <v>40</v>
      </c>
      <c r="B43" s="78">
        <v>929.73210000000006</v>
      </c>
      <c r="C43" s="78">
        <v>877.61300000000006</v>
      </c>
      <c r="D43" s="78">
        <v>944.52</v>
      </c>
      <c r="E43" s="78">
        <v>723</v>
      </c>
      <c r="F43" s="78">
        <v>1119.01</v>
      </c>
      <c r="G43" s="78">
        <v>1080.2845</v>
      </c>
      <c r="H43" s="78">
        <v>946.29</v>
      </c>
      <c r="I43" s="78"/>
      <c r="J43" s="78">
        <v>869.26</v>
      </c>
      <c r="K43" s="78">
        <v>880.97163564975585</v>
      </c>
      <c r="L43" s="78">
        <f t="shared" si="0"/>
        <v>1119.01</v>
      </c>
      <c r="M43" s="78">
        <f t="shared" si="1"/>
        <v>723</v>
      </c>
    </row>
    <row r="44" spans="1:13" x14ac:dyDescent="0.35">
      <c r="A44" s="59">
        <v>41</v>
      </c>
      <c r="B44" s="78">
        <v>942.77020000000005</v>
      </c>
      <c r="C44" s="78">
        <v>873.29100000000005</v>
      </c>
      <c r="D44" s="78">
        <v>951.63</v>
      </c>
      <c r="E44" s="78">
        <v>754</v>
      </c>
      <c r="F44" s="78">
        <v>1101.2</v>
      </c>
      <c r="G44" s="78"/>
      <c r="H44" s="78">
        <v>964.58</v>
      </c>
      <c r="I44" s="78"/>
      <c r="J44" s="78">
        <v>834.06000000000006</v>
      </c>
      <c r="K44" s="78">
        <v>888.72684188217238</v>
      </c>
      <c r="L44" s="78">
        <f t="shared" si="0"/>
        <v>1101.2</v>
      </c>
      <c r="M44" s="78">
        <f t="shared" si="1"/>
        <v>754</v>
      </c>
    </row>
    <row r="45" spans="1:13" x14ac:dyDescent="0.35">
      <c r="A45" s="59">
        <v>42</v>
      </c>
      <c r="B45" s="78">
        <v>867.9824000000001</v>
      </c>
      <c r="C45" s="78">
        <v>853.87800000000004</v>
      </c>
      <c r="D45" s="78">
        <v>958.25</v>
      </c>
      <c r="E45" s="78">
        <v>850</v>
      </c>
      <c r="F45" s="78">
        <v>1063.9000000000001</v>
      </c>
      <c r="G45" s="78">
        <v>1149.4052000000001</v>
      </c>
      <c r="H45" s="78">
        <v>963.88</v>
      </c>
      <c r="I45" s="78"/>
      <c r="J45" s="78">
        <v>876.74</v>
      </c>
      <c r="K45" s="78">
        <v>899.86731662993577</v>
      </c>
      <c r="L45" s="78">
        <f t="shared" si="0"/>
        <v>1149.4052000000001</v>
      </c>
      <c r="M45" s="78">
        <f t="shared" si="1"/>
        <v>850</v>
      </c>
    </row>
    <row r="46" spans="1:13" x14ac:dyDescent="0.35">
      <c r="A46" s="59">
        <v>43</v>
      </c>
      <c r="B46" s="78"/>
      <c r="C46" s="78">
        <v>855.423</v>
      </c>
      <c r="D46" s="78">
        <v>961</v>
      </c>
      <c r="E46" s="78">
        <v>867</v>
      </c>
      <c r="F46" s="78">
        <v>1127.75</v>
      </c>
      <c r="G46" s="78"/>
      <c r="H46" s="78">
        <v>964.17000000000007</v>
      </c>
      <c r="I46" s="78"/>
      <c r="J46" s="78">
        <v>793.2</v>
      </c>
      <c r="K46" s="78">
        <v>904.99347138613359</v>
      </c>
      <c r="L46" s="78">
        <f t="shared" si="0"/>
        <v>1127.75</v>
      </c>
      <c r="M46" s="78">
        <f t="shared" si="1"/>
        <v>793.2</v>
      </c>
    </row>
    <row r="47" spans="1:13" x14ac:dyDescent="0.35">
      <c r="A47" s="59">
        <v>44</v>
      </c>
      <c r="B47" s="78">
        <v>855.7777000000001</v>
      </c>
      <c r="C47" s="78">
        <v>843.09500000000003</v>
      </c>
      <c r="D47" s="78">
        <v>959.78</v>
      </c>
      <c r="E47" s="78">
        <v>895</v>
      </c>
      <c r="F47" s="78">
        <v>1167.51</v>
      </c>
      <c r="G47" s="78">
        <v>1125.4996000000001</v>
      </c>
      <c r="H47" s="78">
        <v>964.17000000000007</v>
      </c>
      <c r="I47" s="78"/>
      <c r="J47" s="78">
        <v>836.36</v>
      </c>
      <c r="K47" s="78">
        <v>904.87788729131785</v>
      </c>
      <c r="L47" s="78">
        <f t="shared" si="0"/>
        <v>1167.51</v>
      </c>
      <c r="M47" s="78">
        <f t="shared" si="1"/>
        <v>836.36</v>
      </c>
    </row>
    <row r="48" spans="1:13" x14ac:dyDescent="0.35">
      <c r="A48" s="59">
        <v>45</v>
      </c>
      <c r="B48" s="78">
        <v>976.5825000000001</v>
      </c>
      <c r="C48" s="78">
        <v>856.31400000000008</v>
      </c>
      <c r="D48" s="78">
        <v>957.82</v>
      </c>
      <c r="E48" s="78">
        <v>935</v>
      </c>
      <c r="F48" s="78">
        <v>1148.58</v>
      </c>
      <c r="G48" s="78"/>
      <c r="H48" s="78">
        <v>1007.11</v>
      </c>
      <c r="I48" s="78"/>
      <c r="J48" s="78">
        <v>816.16</v>
      </c>
      <c r="K48" s="78">
        <v>917.14881265339068</v>
      </c>
      <c r="L48" s="78">
        <f t="shared" si="0"/>
        <v>1148.58</v>
      </c>
      <c r="M48" s="78">
        <f t="shared" si="1"/>
        <v>816.16</v>
      </c>
    </row>
    <row r="49" spans="1:24" x14ac:dyDescent="0.35">
      <c r="A49" s="59">
        <v>46</v>
      </c>
      <c r="B49" s="78">
        <v>846.45159999999998</v>
      </c>
      <c r="C49" s="78">
        <v>831</v>
      </c>
      <c r="D49" s="78">
        <v>921.46</v>
      </c>
      <c r="E49" s="78">
        <v>932</v>
      </c>
      <c r="F49" s="78">
        <v>1193.8</v>
      </c>
      <c r="G49" s="78"/>
      <c r="H49" s="78">
        <v>1018.63</v>
      </c>
      <c r="I49" s="78"/>
      <c r="J49" s="78">
        <v>760.98</v>
      </c>
      <c r="K49" s="78">
        <v>892.78507758888736</v>
      </c>
      <c r="L49" s="78">
        <f t="shared" si="0"/>
        <v>1193.8</v>
      </c>
      <c r="M49" s="78">
        <f t="shared" si="1"/>
        <v>760.98</v>
      </c>
    </row>
    <row r="50" spans="1:24" x14ac:dyDescent="0.35">
      <c r="A50" s="59">
        <v>47</v>
      </c>
      <c r="B50" s="78"/>
      <c r="C50" s="78">
        <v>811.41500000000008</v>
      </c>
      <c r="D50" s="78">
        <v>991.75</v>
      </c>
      <c r="E50" s="78">
        <v>920</v>
      </c>
      <c r="F50" s="78">
        <v>1194.26</v>
      </c>
      <c r="G50" s="78"/>
      <c r="H50" s="78">
        <v>1031.76</v>
      </c>
      <c r="I50" s="78"/>
      <c r="J50" s="78">
        <v>863.48</v>
      </c>
      <c r="K50" s="78">
        <v>911.73346663574171</v>
      </c>
      <c r="L50" s="78">
        <f t="shared" si="0"/>
        <v>1194.26</v>
      </c>
      <c r="M50" s="78">
        <f t="shared" si="1"/>
        <v>811.41500000000008</v>
      </c>
    </row>
    <row r="51" spans="1:24" x14ac:dyDescent="0.35">
      <c r="A51" s="59">
        <v>48</v>
      </c>
      <c r="B51" s="78">
        <v>876.66430000000003</v>
      </c>
      <c r="C51" s="78">
        <v>757.64100000000008</v>
      </c>
      <c r="D51" s="78">
        <v>1003.69</v>
      </c>
      <c r="E51" s="78">
        <v>925</v>
      </c>
      <c r="F51" s="78">
        <v>1225.43</v>
      </c>
      <c r="G51" s="78">
        <v>1248.7030999999999</v>
      </c>
      <c r="H51" s="78">
        <v>1030.9000000000001</v>
      </c>
      <c r="I51" s="78"/>
      <c r="J51" s="78">
        <v>834.73</v>
      </c>
      <c r="K51" s="78">
        <v>895.23578375153829</v>
      </c>
      <c r="L51" s="78">
        <f t="shared" si="0"/>
        <v>1248.7030999999999</v>
      </c>
      <c r="M51" s="78">
        <f t="shared" si="1"/>
        <v>757.64100000000008</v>
      </c>
    </row>
    <row r="52" spans="1:24" x14ac:dyDescent="0.35">
      <c r="A52" s="59">
        <v>49</v>
      </c>
      <c r="B52" s="78"/>
      <c r="C52" s="78">
        <v>752.89100000000008</v>
      </c>
      <c r="D52" s="78">
        <v>1016.5</v>
      </c>
      <c r="E52" s="78">
        <v>941</v>
      </c>
      <c r="F52" s="78">
        <v>1218.6600000000001</v>
      </c>
      <c r="G52" s="78"/>
      <c r="H52" s="78">
        <v>1055.05</v>
      </c>
      <c r="I52" s="78"/>
      <c r="J52" s="78">
        <v>842.27</v>
      </c>
      <c r="K52" s="78">
        <v>901.81963856260779</v>
      </c>
      <c r="L52" s="78">
        <f t="shared" si="0"/>
        <v>1218.6600000000001</v>
      </c>
      <c r="M52" s="78">
        <f t="shared" si="1"/>
        <v>752.89100000000008</v>
      </c>
    </row>
    <row r="53" spans="1:24" x14ac:dyDescent="0.35">
      <c r="A53" s="59">
        <v>50</v>
      </c>
      <c r="B53" s="78"/>
      <c r="C53" s="78">
        <v>764.18100000000004</v>
      </c>
      <c r="D53" s="78">
        <v>1007.98</v>
      </c>
      <c r="E53" s="78">
        <v>997</v>
      </c>
      <c r="F53" s="78">
        <v>1177.3399999999999</v>
      </c>
      <c r="G53" s="78">
        <v>1249.1989000000001</v>
      </c>
      <c r="H53" s="78">
        <v>1091.95</v>
      </c>
      <c r="I53" s="78"/>
      <c r="J53" s="78">
        <v>841.38</v>
      </c>
      <c r="K53" s="78">
        <v>912.98602832037216</v>
      </c>
      <c r="L53" s="78">
        <f t="shared" si="0"/>
        <v>1249.1989000000001</v>
      </c>
      <c r="M53" s="78">
        <f t="shared" si="1"/>
        <v>764.18100000000004</v>
      </c>
    </row>
    <row r="54" spans="1:24" x14ac:dyDescent="0.35">
      <c r="A54" s="59">
        <v>51</v>
      </c>
      <c r="B54" s="78"/>
      <c r="C54" s="78">
        <v>774.68700000000001</v>
      </c>
      <c r="D54" s="78">
        <v>1016.13</v>
      </c>
      <c r="E54" s="78">
        <v>1022</v>
      </c>
      <c r="F54" s="78">
        <v>1190.69</v>
      </c>
      <c r="G54" s="78"/>
      <c r="H54" s="78">
        <v>1096.31</v>
      </c>
      <c r="I54" s="78"/>
      <c r="J54" s="78">
        <v>841.38</v>
      </c>
      <c r="K54" s="78">
        <v>924.82536854798479</v>
      </c>
      <c r="L54" s="78">
        <f t="shared" si="0"/>
        <v>1190.69</v>
      </c>
      <c r="M54" s="78">
        <f t="shared" si="1"/>
        <v>774.68700000000001</v>
      </c>
    </row>
    <row r="55" spans="1:24" x14ac:dyDescent="0.35">
      <c r="A55" s="59">
        <v>52</v>
      </c>
      <c r="B55" s="78"/>
      <c r="C55" s="78">
        <v>775.85599999999999</v>
      </c>
      <c r="D55" s="78">
        <v>998.1</v>
      </c>
      <c r="E55" s="78">
        <v>1041</v>
      </c>
      <c r="F55" s="78">
        <v>1291.81</v>
      </c>
      <c r="G55" s="78"/>
      <c r="H55" s="78">
        <v>1095.22</v>
      </c>
      <c r="I55" s="78"/>
      <c r="J55" s="78">
        <v>872.56000000000006</v>
      </c>
      <c r="K55" s="78">
        <v>922.17747492912576</v>
      </c>
      <c r="L55" s="78">
        <f t="shared" si="0"/>
        <v>1291.81</v>
      </c>
      <c r="M55" s="78">
        <f t="shared" si="1"/>
        <v>775.85599999999999</v>
      </c>
    </row>
    <row r="58" spans="1:24" x14ac:dyDescent="0.35">
      <c r="A58" s="8" t="s">
        <v>75</v>
      </c>
      <c r="B58" s="1"/>
      <c r="C58" s="1"/>
      <c r="D58" s="1"/>
      <c r="E58" s="1"/>
      <c r="F58" s="1"/>
      <c r="G58" s="1"/>
      <c r="H58" s="1"/>
      <c r="I58" s="1"/>
    </row>
    <row r="60" spans="1:24" x14ac:dyDescent="0.35">
      <c r="A60" s="60" t="s">
        <v>9</v>
      </c>
      <c r="B60" s="57" t="s">
        <v>61</v>
      </c>
      <c r="C60" s="57" t="s">
        <v>24</v>
      </c>
      <c r="D60" s="57" t="s">
        <v>16</v>
      </c>
      <c r="E60" s="57" t="s">
        <v>25</v>
      </c>
      <c r="F60" s="57" t="s">
        <v>18</v>
      </c>
      <c r="G60" s="57" t="s">
        <v>26</v>
      </c>
      <c r="H60" s="57" t="s">
        <v>17</v>
      </c>
      <c r="I60" s="57" t="s">
        <v>27</v>
      </c>
      <c r="J60" s="57" t="s">
        <v>28</v>
      </c>
      <c r="K60" s="57" t="s">
        <v>29</v>
      </c>
      <c r="L60" s="57" t="s">
        <v>30</v>
      </c>
      <c r="M60" s="57" t="s">
        <v>31</v>
      </c>
      <c r="N60" s="57" t="s">
        <v>52</v>
      </c>
      <c r="O60" s="61" t="s">
        <v>20</v>
      </c>
      <c r="P60" s="61" t="s">
        <v>32</v>
      </c>
      <c r="Q60" s="61" t="s">
        <v>33</v>
      </c>
      <c r="R60" s="61" t="s">
        <v>34</v>
      </c>
      <c r="S60" s="61" t="s">
        <v>21</v>
      </c>
      <c r="T60" s="61" t="s">
        <v>23</v>
      </c>
      <c r="U60" s="57" t="s">
        <v>62</v>
      </c>
      <c r="V60" s="57" t="s">
        <v>63</v>
      </c>
    </row>
    <row r="61" spans="1:24" x14ac:dyDescent="0.35">
      <c r="A61" s="62">
        <v>1</v>
      </c>
      <c r="B61" s="79">
        <v>704.6</v>
      </c>
      <c r="C61" s="79">
        <v>809.05000000000007</v>
      </c>
      <c r="D61" s="79">
        <v>828.07</v>
      </c>
      <c r="E61" s="79">
        <v>884</v>
      </c>
      <c r="F61" s="79">
        <v>1141.55</v>
      </c>
      <c r="G61" s="79">
        <v>658.32</v>
      </c>
      <c r="H61" s="78">
        <v>712</v>
      </c>
      <c r="I61" s="78">
        <v>870</v>
      </c>
      <c r="J61" s="78">
        <v>551.78600000000006</v>
      </c>
      <c r="K61" s="78">
        <v>559.30000000000007</v>
      </c>
      <c r="L61" s="78"/>
      <c r="M61" s="78">
        <v>630</v>
      </c>
      <c r="N61" s="78"/>
      <c r="O61" s="78">
        <v>732</v>
      </c>
      <c r="P61" s="78"/>
      <c r="Q61" s="78">
        <v>587.59</v>
      </c>
      <c r="R61" s="78">
        <v>653.55470000000003</v>
      </c>
      <c r="S61" s="78">
        <v>709.03</v>
      </c>
      <c r="T61" s="78">
        <v>776.32359472404175</v>
      </c>
      <c r="U61" s="78">
        <f>MAX(B61:S61)</f>
        <v>1141.55</v>
      </c>
      <c r="V61" s="78">
        <f>MIN(B61:S61)</f>
        <v>551.78600000000006</v>
      </c>
      <c r="W61" s="66"/>
      <c r="X61" s="66"/>
    </row>
    <row r="62" spans="1:24" x14ac:dyDescent="0.35">
      <c r="A62" s="62">
        <v>2</v>
      </c>
      <c r="B62" s="79">
        <v>714.5</v>
      </c>
      <c r="C62" s="79">
        <v>844.56000000000006</v>
      </c>
      <c r="D62" s="79">
        <v>811.34</v>
      </c>
      <c r="E62" s="79">
        <v>886</v>
      </c>
      <c r="F62" s="79">
        <v>1229.6100000000001</v>
      </c>
      <c r="G62" s="79">
        <v>662.61</v>
      </c>
      <c r="H62" s="78">
        <v>677</v>
      </c>
      <c r="I62" s="78">
        <v>878</v>
      </c>
      <c r="J62" s="78">
        <v>580.97400000000005</v>
      </c>
      <c r="K62" s="78">
        <v>523.03</v>
      </c>
      <c r="L62" s="78"/>
      <c r="M62" s="78">
        <v>665</v>
      </c>
      <c r="N62" s="78"/>
      <c r="O62" s="78">
        <v>708.67</v>
      </c>
      <c r="P62" s="78">
        <v>301.64350000000002</v>
      </c>
      <c r="Q62" s="78">
        <v>587.59</v>
      </c>
      <c r="R62" s="78">
        <v>674.16320000000007</v>
      </c>
      <c r="S62" s="78">
        <v>787.62</v>
      </c>
      <c r="T62" s="78">
        <v>777.9916468067172</v>
      </c>
      <c r="U62" s="78">
        <f t="shared" ref="U62:U112" si="2">MAX(B62:S62)</f>
        <v>1229.6100000000001</v>
      </c>
      <c r="V62" s="78">
        <f t="shared" ref="V62:V112" si="3">MIN(B62:S62)</f>
        <v>301.64350000000002</v>
      </c>
      <c r="W62" s="66"/>
      <c r="X62" s="66"/>
    </row>
    <row r="63" spans="1:24" x14ac:dyDescent="0.35">
      <c r="A63" s="62">
        <v>3</v>
      </c>
      <c r="B63" s="79">
        <v>709.9</v>
      </c>
      <c r="C63" s="79">
        <v>838.99</v>
      </c>
      <c r="D63" s="79">
        <v>806.17000000000007</v>
      </c>
      <c r="E63" s="79">
        <v>881</v>
      </c>
      <c r="F63" s="79">
        <v>1200.18</v>
      </c>
      <c r="G63" s="79">
        <v>667.42</v>
      </c>
      <c r="H63" s="78">
        <v>570</v>
      </c>
      <c r="I63" s="78">
        <v>866</v>
      </c>
      <c r="J63" s="78">
        <v>583.66999999999996</v>
      </c>
      <c r="K63" s="78">
        <v>626.70000000000005</v>
      </c>
      <c r="L63" s="78"/>
      <c r="M63" s="78">
        <v>671</v>
      </c>
      <c r="N63" s="78">
        <v>624.8614</v>
      </c>
      <c r="O63" s="78">
        <v>703</v>
      </c>
      <c r="P63" s="78"/>
      <c r="Q63" s="78">
        <v>587.59</v>
      </c>
      <c r="R63" s="78">
        <v>685.66070000000002</v>
      </c>
      <c r="S63" s="78">
        <v>776.19</v>
      </c>
      <c r="T63" s="78">
        <v>775.70084382740868</v>
      </c>
      <c r="U63" s="78">
        <f t="shared" si="2"/>
        <v>1200.18</v>
      </c>
      <c r="V63" s="78">
        <f t="shared" si="3"/>
        <v>570</v>
      </c>
      <c r="W63" s="66"/>
      <c r="X63" s="66"/>
    </row>
    <row r="64" spans="1:24" x14ac:dyDescent="0.35">
      <c r="A64" s="62">
        <v>4</v>
      </c>
      <c r="B64" s="79">
        <v>699.4</v>
      </c>
      <c r="C64" s="79">
        <v>832.09</v>
      </c>
      <c r="D64" s="79">
        <v>805.80000000000007</v>
      </c>
      <c r="E64" s="79">
        <v>872</v>
      </c>
      <c r="F64" s="79">
        <v>1208.1500000000001</v>
      </c>
      <c r="G64" s="79">
        <v>676.95</v>
      </c>
      <c r="H64" s="78">
        <v>556</v>
      </c>
      <c r="I64" s="78">
        <v>858</v>
      </c>
      <c r="J64" s="78">
        <v>578.88900000000001</v>
      </c>
      <c r="K64" s="78">
        <v>616.75</v>
      </c>
      <c r="L64" s="78"/>
      <c r="M64" s="78">
        <v>667</v>
      </c>
      <c r="N64" s="78"/>
      <c r="O64" s="78">
        <v>704.33</v>
      </c>
      <c r="P64" s="78">
        <v>438.65530000000001</v>
      </c>
      <c r="Q64" s="78">
        <v>557.76</v>
      </c>
      <c r="R64" s="78">
        <v>697.43900000000008</v>
      </c>
      <c r="S64" s="78">
        <v>757.03</v>
      </c>
      <c r="T64" s="78">
        <v>776.94165005468199</v>
      </c>
      <c r="U64" s="78">
        <f t="shared" si="2"/>
        <v>1208.1500000000001</v>
      </c>
      <c r="V64" s="78">
        <f t="shared" si="3"/>
        <v>438.65530000000001</v>
      </c>
      <c r="W64" s="66"/>
      <c r="X64" s="66"/>
    </row>
    <row r="65" spans="1:24" x14ac:dyDescent="0.35">
      <c r="A65" s="62">
        <v>5</v>
      </c>
      <c r="B65" s="79">
        <v>700.30000000000007</v>
      </c>
      <c r="C65" s="79">
        <v>820.64</v>
      </c>
      <c r="D65" s="79">
        <v>806.51</v>
      </c>
      <c r="E65" s="79">
        <v>859</v>
      </c>
      <c r="F65" s="79">
        <v>1215.54</v>
      </c>
      <c r="G65" s="79">
        <v>680.82</v>
      </c>
      <c r="H65" s="78">
        <v>554</v>
      </c>
      <c r="I65" s="78">
        <v>856</v>
      </c>
      <c r="J65" s="78">
        <v>588.84400000000005</v>
      </c>
      <c r="K65" s="78">
        <v>511.61</v>
      </c>
      <c r="L65" s="78"/>
      <c r="M65" s="78">
        <v>674</v>
      </c>
      <c r="N65" s="78"/>
      <c r="O65" s="78">
        <v>704.33</v>
      </c>
      <c r="P65" s="78"/>
      <c r="Q65" s="78">
        <v>557.76</v>
      </c>
      <c r="R65" s="78">
        <v>694.13200000000006</v>
      </c>
      <c r="S65" s="78">
        <v>770.03</v>
      </c>
      <c r="T65" s="78">
        <v>773.32723390696958</v>
      </c>
      <c r="U65" s="78">
        <f t="shared" si="2"/>
        <v>1215.54</v>
      </c>
      <c r="V65" s="78">
        <f t="shared" si="3"/>
        <v>511.61</v>
      </c>
      <c r="W65" s="66"/>
      <c r="X65" s="66"/>
    </row>
    <row r="66" spans="1:24" x14ac:dyDescent="0.35">
      <c r="A66" s="62">
        <v>6</v>
      </c>
      <c r="B66" s="79">
        <v>714.30000000000007</v>
      </c>
      <c r="C66" s="79">
        <v>815.03</v>
      </c>
      <c r="D66" s="79">
        <v>806.41</v>
      </c>
      <c r="E66" s="79">
        <v>850</v>
      </c>
      <c r="F66" s="79">
        <v>1187.72</v>
      </c>
      <c r="G66" s="79">
        <v>684.9</v>
      </c>
      <c r="H66" s="78">
        <v>554</v>
      </c>
      <c r="I66" s="78">
        <v>850</v>
      </c>
      <c r="J66" s="78">
        <v>616.447</v>
      </c>
      <c r="K66" s="78">
        <v>636.57000000000005</v>
      </c>
      <c r="L66" s="78"/>
      <c r="M66" s="78">
        <v>678</v>
      </c>
      <c r="N66" s="78"/>
      <c r="O66" s="78">
        <v>696.33</v>
      </c>
      <c r="P66" s="78">
        <v>301.4504</v>
      </c>
      <c r="Q66" s="78">
        <v>557.76</v>
      </c>
      <c r="R66" s="78">
        <v>686.46100000000001</v>
      </c>
      <c r="S66" s="78">
        <v>744.44</v>
      </c>
      <c r="T66" s="78">
        <v>767.81612281339983</v>
      </c>
      <c r="U66" s="78">
        <f t="shared" si="2"/>
        <v>1187.72</v>
      </c>
      <c r="V66" s="78">
        <f t="shared" si="3"/>
        <v>301.4504</v>
      </c>
      <c r="W66" s="66"/>
      <c r="X66" s="66"/>
    </row>
    <row r="67" spans="1:24" x14ac:dyDescent="0.35">
      <c r="A67" s="62">
        <v>7</v>
      </c>
      <c r="B67" s="79">
        <v>724.80000000000007</v>
      </c>
      <c r="C67" s="79">
        <v>826.35</v>
      </c>
      <c r="D67" s="79">
        <v>803.71</v>
      </c>
      <c r="E67" s="79">
        <v>848</v>
      </c>
      <c r="F67" s="79">
        <v>1189.04</v>
      </c>
      <c r="G67" s="79">
        <v>700.58</v>
      </c>
      <c r="H67" s="78">
        <v>607</v>
      </c>
      <c r="I67" s="78">
        <v>843</v>
      </c>
      <c r="J67" s="78">
        <v>712.62800000000004</v>
      </c>
      <c r="K67" s="78">
        <v>571.82000000000005</v>
      </c>
      <c r="L67" s="78"/>
      <c r="M67" s="78">
        <v>695</v>
      </c>
      <c r="N67" s="78"/>
      <c r="O67" s="78">
        <v>687</v>
      </c>
      <c r="P67" s="78">
        <v>301.42790000000002</v>
      </c>
      <c r="Q67" s="78">
        <v>557.76</v>
      </c>
      <c r="R67" s="78">
        <v>755.601</v>
      </c>
      <c r="S67" s="78">
        <v>719.11</v>
      </c>
      <c r="T67" s="78">
        <v>772.81551615313276</v>
      </c>
      <c r="U67" s="78">
        <f t="shared" si="2"/>
        <v>1189.04</v>
      </c>
      <c r="V67" s="78">
        <f t="shared" si="3"/>
        <v>301.42790000000002</v>
      </c>
      <c r="W67" s="66"/>
      <c r="X67" s="66"/>
    </row>
    <row r="68" spans="1:24" x14ac:dyDescent="0.35">
      <c r="A68" s="62">
        <v>8</v>
      </c>
      <c r="B68" s="79">
        <v>726.7</v>
      </c>
      <c r="C68" s="79">
        <v>828.79</v>
      </c>
      <c r="D68" s="79">
        <v>805.88</v>
      </c>
      <c r="E68" s="79">
        <v>853</v>
      </c>
      <c r="F68" s="79">
        <v>1195.6400000000001</v>
      </c>
      <c r="G68" s="79">
        <v>732.05000000000007</v>
      </c>
      <c r="H68" s="78">
        <v>607</v>
      </c>
      <c r="I68" s="78">
        <v>850</v>
      </c>
      <c r="J68" s="78">
        <v>571.73099999999999</v>
      </c>
      <c r="K68" s="78">
        <v>580.1</v>
      </c>
      <c r="L68" s="78"/>
      <c r="M68" s="78">
        <v>681</v>
      </c>
      <c r="N68" s="78">
        <v>701.84450000000004</v>
      </c>
      <c r="O68" s="78">
        <v>688.67</v>
      </c>
      <c r="P68" s="78">
        <v>301.44260000000003</v>
      </c>
      <c r="Q68" s="78">
        <v>557.76</v>
      </c>
      <c r="R68" s="78">
        <v>715.96640000000002</v>
      </c>
      <c r="S68" s="78">
        <v>758.36</v>
      </c>
      <c r="T68" s="78">
        <v>781.88214315414382</v>
      </c>
      <c r="U68" s="78">
        <f t="shared" si="2"/>
        <v>1195.6400000000001</v>
      </c>
      <c r="V68" s="78">
        <f t="shared" si="3"/>
        <v>301.44260000000003</v>
      </c>
      <c r="W68" s="66"/>
      <c r="X68" s="66"/>
    </row>
    <row r="69" spans="1:24" x14ac:dyDescent="0.35">
      <c r="A69" s="62">
        <v>9</v>
      </c>
      <c r="B69" s="79">
        <v>751.30000000000007</v>
      </c>
      <c r="C69" s="79">
        <v>788.75</v>
      </c>
      <c r="D69" s="79">
        <v>806.25</v>
      </c>
      <c r="E69" s="79">
        <v>867</v>
      </c>
      <c r="F69" s="79">
        <v>1197.74</v>
      </c>
      <c r="G69" s="79">
        <v>756.32</v>
      </c>
      <c r="H69" s="78">
        <v>607</v>
      </c>
      <c r="I69" s="78">
        <v>842</v>
      </c>
      <c r="J69" s="78">
        <v>548.44900000000007</v>
      </c>
      <c r="K69" s="78">
        <v>633.53</v>
      </c>
      <c r="L69" s="78"/>
      <c r="M69" s="78">
        <v>676</v>
      </c>
      <c r="N69" s="78"/>
      <c r="O69" s="78">
        <v>714.33</v>
      </c>
      <c r="P69" s="78"/>
      <c r="Q69" s="78">
        <v>581.72</v>
      </c>
      <c r="R69" s="78">
        <v>736.3048</v>
      </c>
      <c r="S69" s="78">
        <v>755.89</v>
      </c>
      <c r="T69" s="78">
        <v>789.44617969243086</v>
      </c>
      <c r="U69" s="78">
        <f t="shared" si="2"/>
        <v>1197.74</v>
      </c>
      <c r="V69" s="78">
        <f t="shared" si="3"/>
        <v>548.44900000000007</v>
      </c>
      <c r="W69" s="66"/>
      <c r="X69" s="66"/>
    </row>
    <row r="70" spans="1:24" x14ac:dyDescent="0.35">
      <c r="A70" s="62">
        <v>10</v>
      </c>
      <c r="B70" s="79">
        <v>751.5</v>
      </c>
      <c r="C70" s="79">
        <v>810.26</v>
      </c>
      <c r="D70" s="79">
        <v>805.16</v>
      </c>
      <c r="E70" s="79">
        <v>883</v>
      </c>
      <c r="F70" s="79">
        <v>1220.74</v>
      </c>
      <c r="G70" s="79">
        <v>790.58</v>
      </c>
      <c r="H70" s="78">
        <v>621</v>
      </c>
      <c r="I70" s="78">
        <v>840</v>
      </c>
      <c r="J70" s="78">
        <v>573.82900000000006</v>
      </c>
      <c r="K70" s="78">
        <v>573.83000000000004</v>
      </c>
      <c r="L70" s="78"/>
      <c r="M70" s="78">
        <v>684</v>
      </c>
      <c r="N70" s="78"/>
      <c r="O70" s="78">
        <v>723.67</v>
      </c>
      <c r="P70" s="78">
        <v>301.79349999999999</v>
      </c>
      <c r="Q70" s="78">
        <v>581.72</v>
      </c>
      <c r="R70" s="78">
        <v>756.84690000000001</v>
      </c>
      <c r="S70" s="78">
        <v>751.46</v>
      </c>
      <c r="T70" s="78">
        <v>804.8474055691097</v>
      </c>
      <c r="U70" s="78">
        <f t="shared" si="2"/>
        <v>1220.74</v>
      </c>
      <c r="V70" s="78">
        <f t="shared" si="3"/>
        <v>301.79349999999999</v>
      </c>
      <c r="W70" s="66"/>
      <c r="X70" s="66"/>
    </row>
    <row r="71" spans="1:24" x14ac:dyDescent="0.35">
      <c r="A71" s="62">
        <v>11</v>
      </c>
      <c r="B71" s="79">
        <v>759.1</v>
      </c>
      <c r="C71" s="79">
        <v>849.03</v>
      </c>
      <c r="D71" s="79">
        <v>807.24</v>
      </c>
      <c r="E71" s="79">
        <v>907</v>
      </c>
      <c r="F71" s="79">
        <v>1105.96</v>
      </c>
      <c r="G71" s="79">
        <v>815.27</v>
      </c>
      <c r="H71" s="78">
        <v>629</v>
      </c>
      <c r="I71" s="78">
        <v>845</v>
      </c>
      <c r="J71" s="78">
        <v>567.21400000000006</v>
      </c>
      <c r="K71" s="78">
        <v>578.13</v>
      </c>
      <c r="L71" s="78"/>
      <c r="M71" s="78">
        <v>689</v>
      </c>
      <c r="N71" s="78">
        <v>816.74670000000003</v>
      </c>
      <c r="O71" s="78">
        <v>714.33</v>
      </c>
      <c r="P71" s="78">
        <v>301.88030000000003</v>
      </c>
      <c r="Q71" s="78">
        <v>581.72</v>
      </c>
      <c r="R71" s="78">
        <v>745.17240000000004</v>
      </c>
      <c r="S71" s="78">
        <v>744.13</v>
      </c>
      <c r="T71" s="78">
        <v>821.8965368438113</v>
      </c>
      <c r="U71" s="78">
        <f t="shared" si="2"/>
        <v>1105.96</v>
      </c>
      <c r="V71" s="78">
        <f t="shared" si="3"/>
        <v>301.88030000000003</v>
      </c>
      <c r="W71" s="66"/>
      <c r="X71" s="66"/>
    </row>
    <row r="72" spans="1:24" x14ac:dyDescent="0.35">
      <c r="A72" s="62">
        <v>12</v>
      </c>
      <c r="B72" s="79">
        <v>750.80000000000007</v>
      </c>
      <c r="C72" s="79">
        <v>824.87</v>
      </c>
      <c r="D72" s="79">
        <v>806.33</v>
      </c>
      <c r="E72" s="79">
        <v>944</v>
      </c>
      <c r="F72" s="79">
        <v>1164.8700000000001</v>
      </c>
      <c r="G72" s="79">
        <v>844.57</v>
      </c>
      <c r="H72" s="78">
        <v>732</v>
      </c>
      <c r="I72" s="78">
        <v>842</v>
      </c>
      <c r="J72" s="78">
        <v>678.85800000000006</v>
      </c>
      <c r="K72" s="78">
        <v>625.72</v>
      </c>
      <c r="L72" s="78"/>
      <c r="M72" s="78">
        <v>691</v>
      </c>
      <c r="N72" s="78"/>
      <c r="O72" s="78">
        <v>697</v>
      </c>
      <c r="P72" s="78">
        <v>580.46760000000006</v>
      </c>
      <c r="Q72" s="78">
        <v>581.72</v>
      </c>
      <c r="R72" s="78">
        <v>769.14750000000004</v>
      </c>
      <c r="S72" s="78">
        <v>749.54</v>
      </c>
      <c r="T72" s="78">
        <v>843.38836120557471</v>
      </c>
      <c r="U72" s="78">
        <f t="shared" si="2"/>
        <v>1164.8700000000001</v>
      </c>
      <c r="V72" s="78">
        <f t="shared" si="3"/>
        <v>580.46760000000006</v>
      </c>
      <c r="W72" s="66"/>
      <c r="X72" s="66"/>
    </row>
    <row r="73" spans="1:24" x14ac:dyDescent="0.35">
      <c r="A73" s="62">
        <v>13</v>
      </c>
      <c r="B73" s="79">
        <v>742.30000000000007</v>
      </c>
      <c r="C73" s="79">
        <v>805.31000000000006</v>
      </c>
      <c r="D73" s="79">
        <v>804.73</v>
      </c>
      <c r="E73" s="79">
        <v>954</v>
      </c>
      <c r="F73" s="79">
        <v>1165.1600000000001</v>
      </c>
      <c r="G73" s="79">
        <v>861.14</v>
      </c>
      <c r="H73" s="78">
        <v>786</v>
      </c>
      <c r="I73" s="78">
        <v>841</v>
      </c>
      <c r="J73" s="78">
        <v>760.82500000000005</v>
      </c>
      <c r="K73" s="78">
        <v>637.30000000000007</v>
      </c>
      <c r="L73" s="78"/>
      <c r="M73" s="78">
        <v>698</v>
      </c>
      <c r="N73" s="78"/>
      <c r="O73" s="78">
        <v>699.67</v>
      </c>
      <c r="P73" s="78">
        <v>301.66610000000003</v>
      </c>
      <c r="Q73" s="78">
        <v>574.62</v>
      </c>
      <c r="R73" s="78">
        <v>749.07800000000009</v>
      </c>
      <c r="S73" s="78">
        <v>744.07</v>
      </c>
      <c r="T73" s="78">
        <v>842.52972716757392</v>
      </c>
      <c r="U73" s="78">
        <f t="shared" si="2"/>
        <v>1165.1600000000001</v>
      </c>
      <c r="V73" s="78">
        <f t="shared" si="3"/>
        <v>301.66610000000003</v>
      </c>
      <c r="W73" s="66"/>
      <c r="X73" s="66"/>
    </row>
    <row r="74" spans="1:24" x14ac:dyDescent="0.35">
      <c r="A74" s="62">
        <v>14</v>
      </c>
      <c r="B74" s="79">
        <v>734.80000000000007</v>
      </c>
      <c r="C74" s="79"/>
      <c r="D74" s="79">
        <v>807.23</v>
      </c>
      <c r="E74" s="79">
        <v>950</v>
      </c>
      <c r="F74" s="79">
        <v>1181.28</v>
      </c>
      <c r="G74" s="79">
        <v>868.76</v>
      </c>
      <c r="H74" s="78">
        <v>761</v>
      </c>
      <c r="I74" s="78">
        <v>843</v>
      </c>
      <c r="J74" s="78">
        <v>627.58100000000002</v>
      </c>
      <c r="K74" s="78">
        <v>666.01</v>
      </c>
      <c r="L74" s="78"/>
      <c r="M74" s="78">
        <v>701</v>
      </c>
      <c r="N74" s="78">
        <v>705.01530000000002</v>
      </c>
      <c r="O74" s="78">
        <v>699.67</v>
      </c>
      <c r="P74" s="78">
        <v>301.81350000000003</v>
      </c>
      <c r="Q74" s="78">
        <v>574.62</v>
      </c>
      <c r="R74" s="78">
        <v>760.90160000000003</v>
      </c>
      <c r="S74" s="78">
        <v>740.6</v>
      </c>
      <c r="T74" s="78">
        <v>849.30808138182692</v>
      </c>
      <c r="U74" s="78">
        <f t="shared" si="2"/>
        <v>1181.28</v>
      </c>
      <c r="V74" s="78">
        <f t="shared" si="3"/>
        <v>301.81350000000003</v>
      </c>
      <c r="W74" s="66"/>
      <c r="X74" s="66"/>
    </row>
    <row r="75" spans="1:24" x14ac:dyDescent="0.35">
      <c r="A75" s="62">
        <v>15</v>
      </c>
      <c r="B75" s="79">
        <v>747</v>
      </c>
      <c r="C75" s="79">
        <v>869.17</v>
      </c>
      <c r="D75" s="79">
        <v>811.89</v>
      </c>
      <c r="E75" s="79">
        <v>956</v>
      </c>
      <c r="F75" s="79">
        <v>1168.04</v>
      </c>
      <c r="G75" s="79">
        <v>877.32</v>
      </c>
      <c r="H75" s="78">
        <v>719</v>
      </c>
      <c r="I75" s="78">
        <v>849</v>
      </c>
      <c r="J75" s="78">
        <v>416.38</v>
      </c>
      <c r="K75" s="78"/>
      <c r="L75" s="78"/>
      <c r="M75" s="78">
        <v>708.8</v>
      </c>
      <c r="N75" s="78"/>
      <c r="O75" s="78">
        <v>699.67</v>
      </c>
      <c r="P75" s="78">
        <v>337.3664</v>
      </c>
      <c r="Q75" s="78">
        <v>574.62</v>
      </c>
      <c r="R75" s="78">
        <v>758.53179999999998</v>
      </c>
      <c r="S75" s="78">
        <v>766</v>
      </c>
      <c r="T75" s="78">
        <v>854.61527123900885</v>
      </c>
      <c r="U75" s="78">
        <f t="shared" si="2"/>
        <v>1168.04</v>
      </c>
      <c r="V75" s="78">
        <f t="shared" si="3"/>
        <v>337.3664</v>
      </c>
      <c r="W75" s="66"/>
      <c r="X75" s="66"/>
    </row>
    <row r="76" spans="1:24" x14ac:dyDescent="0.35">
      <c r="A76" s="62">
        <v>16</v>
      </c>
      <c r="B76" s="79">
        <v>755.6</v>
      </c>
      <c r="C76" s="79">
        <v>916.62</v>
      </c>
      <c r="D76" s="79">
        <v>806.5</v>
      </c>
      <c r="E76" s="79">
        <v>959</v>
      </c>
      <c r="F76" s="79">
        <v>1190.24</v>
      </c>
      <c r="G76" s="79">
        <v>920.1</v>
      </c>
      <c r="H76" s="78">
        <v>716</v>
      </c>
      <c r="I76" s="78">
        <v>850</v>
      </c>
      <c r="J76" s="78">
        <v>703.10700000000008</v>
      </c>
      <c r="K76" s="78">
        <v>642.21</v>
      </c>
      <c r="L76" s="78"/>
      <c r="M76" s="78">
        <v>686</v>
      </c>
      <c r="N76" s="78"/>
      <c r="O76" s="78">
        <v>671.67</v>
      </c>
      <c r="P76" s="78">
        <v>378.27300000000002</v>
      </c>
      <c r="Q76" s="78">
        <v>574.62</v>
      </c>
      <c r="R76" s="78">
        <v>761.76030000000003</v>
      </c>
      <c r="S76" s="78">
        <v>765.14</v>
      </c>
      <c r="T76" s="78">
        <v>868.66711258406269</v>
      </c>
      <c r="U76" s="78">
        <f t="shared" si="2"/>
        <v>1190.24</v>
      </c>
      <c r="V76" s="78">
        <f t="shared" si="3"/>
        <v>378.27300000000002</v>
      </c>
      <c r="W76" s="66"/>
      <c r="X76" s="66"/>
    </row>
    <row r="77" spans="1:24" x14ac:dyDescent="0.35">
      <c r="A77" s="62">
        <v>17</v>
      </c>
      <c r="B77" s="79">
        <v>724.5</v>
      </c>
      <c r="C77" s="79">
        <v>1025.8600000000001</v>
      </c>
      <c r="D77" s="79">
        <v>815.47</v>
      </c>
      <c r="E77" s="79">
        <v>962</v>
      </c>
      <c r="F77" s="79">
        <v>1104.56</v>
      </c>
      <c r="G77" s="79">
        <v>943.25</v>
      </c>
      <c r="H77" s="78">
        <v>705</v>
      </c>
      <c r="I77" s="78">
        <v>852</v>
      </c>
      <c r="J77" s="78">
        <v>667.78500000000008</v>
      </c>
      <c r="K77" s="78"/>
      <c r="L77" s="78"/>
      <c r="M77" s="78">
        <v>702</v>
      </c>
      <c r="N77" s="78">
        <v>643.34980000000007</v>
      </c>
      <c r="O77" s="78">
        <v>665</v>
      </c>
      <c r="P77" s="78"/>
      <c r="Q77" s="78">
        <v>583.41</v>
      </c>
      <c r="R77" s="78">
        <v>760.9479</v>
      </c>
      <c r="S77" s="78">
        <v>749.05000000000007</v>
      </c>
      <c r="T77" s="78">
        <v>908.58141184589181</v>
      </c>
      <c r="U77" s="78">
        <f t="shared" si="2"/>
        <v>1104.56</v>
      </c>
      <c r="V77" s="78">
        <f t="shared" si="3"/>
        <v>583.41</v>
      </c>
      <c r="W77" s="66"/>
      <c r="X77" s="66"/>
    </row>
    <row r="78" spans="1:24" x14ac:dyDescent="0.35">
      <c r="A78" s="62">
        <v>18</v>
      </c>
      <c r="B78" s="79">
        <v>771.7</v>
      </c>
      <c r="C78" s="79">
        <v>1050.97</v>
      </c>
      <c r="D78" s="79">
        <v>817.86</v>
      </c>
      <c r="E78" s="79">
        <v>969</v>
      </c>
      <c r="F78" s="79">
        <v>1183.1500000000001</v>
      </c>
      <c r="G78" s="79">
        <v>917.98</v>
      </c>
      <c r="H78" s="78">
        <v>705</v>
      </c>
      <c r="I78" s="78">
        <v>852</v>
      </c>
      <c r="J78" s="78">
        <v>757.95</v>
      </c>
      <c r="K78" s="78">
        <v>667.34</v>
      </c>
      <c r="L78" s="78"/>
      <c r="M78" s="78">
        <v>700</v>
      </c>
      <c r="N78" s="78">
        <v>642.79719999999998</v>
      </c>
      <c r="O78" s="78">
        <v>665</v>
      </c>
      <c r="P78" s="78"/>
      <c r="Q78" s="78">
        <v>583.41</v>
      </c>
      <c r="R78" s="78">
        <v>754.83339999999998</v>
      </c>
      <c r="S78" s="78">
        <v>746.21</v>
      </c>
      <c r="T78" s="78">
        <v>904.79561232064054</v>
      </c>
      <c r="U78" s="78">
        <f t="shared" si="2"/>
        <v>1183.1500000000001</v>
      </c>
      <c r="V78" s="78">
        <f t="shared" si="3"/>
        <v>583.41</v>
      </c>
      <c r="W78" s="66"/>
      <c r="X78" s="66"/>
    </row>
    <row r="79" spans="1:24" x14ac:dyDescent="0.35">
      <c r="A79" s="62">
        <v>19</v>
      </c>
      <c r="B79" s="79">
        <v>746.80000000000007</v>
      </c>
      <c r="C79" s="79">
        <v>1011.7</v>
      </c>
      <c r="D79" s="79">
        <v>827.47</v>
      </c>
      <c r="E79" s="79">
        <v>962</v>
      </c>
      <c r="F79" s="79">
        <v>1176.18</v>
      </c>
      <c r="G79" s="79">
        <v>905.15</v>
      </c>
      <c r="H79" s="78">
        <v>702</v>
      </c>
      <c r="I79" s="78">
        <v>852</v>
      </c>
      <c r="J79" s="78">
        <v>667.43600000000004</v>
      </c>
      <c r="K79" s="78">
        <v>677.71</v>
      </c>
      <c r="L79" s="78"/>
      <c r="M79" s="78">
        <v>685</v>
      </c>
      <c r="N79" s="78"/>
      <c r="O79" s="78">
        <v>665</v>
      </c>
      <c r="P79" s="78"/>
      <c r="Q79" s="78">
        <v>583.41</v>
      </c>
      <c r="R79" s="78">
        <v>772.48650000000009</v>
      </c>
      <c r="S79" s="78">
        <v>758.41</v>
      </c>
      <c r="T79" s="78">
        <v>895.6416034983107</v>
      </c>
      <c r="U79" s="78">
        <f t="shared" si="2"/>
        <v>1176.18</v>
      </c>
      <c r="V79" s="78">
        <f t="shared" si="3"/>
        <v>583.41</v>
      </c>
      <c r="W79" s="66"/>
      <c r="X79" s="66"/>
    </row>
    <row r="80" spans="1:24" x14ac:dyDescent="0.35">
      <c r="A80" s="62">
        <v>20</v>
      </c>
      <c r="B80" s="79">
        <v>755</v>
      </c>
      <c r="C80" s="79">
        <v>1027.27</v>
      </c>
      <c r="D80" s="79">
        <v>830.82</v>
      </c>
      <c r="E80" s="79">
        <v>963</v>
      </c>
      <c r="F80" s="79">
        <v>1174.08</v>
      </c>
      <c r="G80" s="79">
        <v>916.31000000000006</v>
      </c>
      <c r="H80" s="78">
        <v>700</v>
      </c>
      <c r="I80" s="78">
        <v>851</v>
      </c>
      <c r="J80" s="78">
        <v>658.75700000000006</v>
      </c>
      <c r="K80" s="78"/>
      <c r="L80" s="78"/>
      <c r="M80" s="78">
        <v>709</v>
      </c>
      <c r="N80" s="78"/>
      <c r="O80" s="78">
        <v>698</v>
      </c>
      <c r="P80" s="78"/>
      <c r="Q80" s="78">
        <v>583.41</v>
      </c>
      <c r="R80" s="78">
        <v>773.34910000000002</v>
      </c>
      <c r="S80" s="78">
        <v>769.21</v>
      </c>
      <c r="T80" s="78">
        <v>901.77060784885805</v>
      </c>
      <c r="U80" s="78">
        <f t="shared" si="2"/>
        <v>1174.08</v>
      </c>
      <c r="V80" s="78">
        <f t="shared" si="3"/>
        <v>583.41</v>
      </c>
      <c r="W80" s="66"/>
      <c r="X80" s="66"/>
    </row>
    <row r="81" spans="1:24" x14ac:dyDescent="0.35">
      <c r="A81" s="62">
        <v>21</v>
      </c>
      <c r="B81" s="79">
        <v>750.1</v>
      </c>
      <c r="C81" s="79"/>
      <c r="D81" s="79">
        <v>832.08</v>
      </c>
      <c r="E81" s="79">
        <v>954</v>
      </c>
      <c r="F81" s="79">
        <v>1137.1000000000001</v>
      </c>
      <c r="G81" s="79">
        <v>923.23</v>
      </c>
      <c r="H81" s="78">
        <v>700</v>
      </c>
      <c r="I81" s="78">
        <v>853</v>
      </c>
      <c r="J81" s="78">
        <v>619.70800000000008</v>
      </c>
      <c r="K81" s="78">
        <v>573.64</v>
      </c>
      <c r="L81" s="78"/>
      <c r="M81" s="78">
        <v>736</v>
      </c>
      <c r="N81" s="78"/>
      <c r="O81" s="78">
        <v>698</v>
      </c>
      <c r="P81" s="78">
        <v>301.5197</v>
      </c>
      <c r="Q81" s="78">
        <v>583.41</v>
      </c>
      <c r="R81" s="78">
        <v>780.60380000000009</v>
      </c>
      <c r="S81" s="78">
        <v>751.29</v>
      </c>
      <c r="T81" s="78">
        <v>881.72800074484803</v>
      </c>
      <c r="U81" s="78">
        <f t="shared" si="2"/>
        <v>1137.1000000000001</v>
      </c>
      <c r="V81" s="78">
        <f t="shared" si="3"/>
        <v>301.5197</v>
      </c>
      <c r="W81" s="66"/>
      <c r="X81" s="66"/>
    </row>
    <row r="82" spans="1:24" x14ac:dyDescent="0.35">
      <c r="A82" s="62">
        <v>22</v>
      </c>
      <c r="B82" s="79">
        <v>823.30000000000007</v>
      </c>
      <c r="C82" s="79">
        <v>984.43000000000006</v>
      </c>
      <c r="D82" s="79">
        <v>832.76200000000006</v>
      </c>
      <c r="E82" s="79">
        <v>950</v>
      </c>
      <c r="F82" s="79">
        <v>1144.76</v>
      </c>
      <c r="G82" s="79"/>
      <c r="H82" s="78">
        <v>702</v>
      </c>
      <c r="I82" s="78">
        <v>849</v>
      </c>
      <c r="J82" s="78">
        <v>484.40000000000003</v>
      </c>
      <c r="K82" s="78">
        <v>646.62</v>
      </c>
      <c r="L82" s="78"/>
      <c r="M82" s="78">
        <v>694</v>
      </c>
      <c r="N82" s="78"/>
      <c r="O82" s="78">
        <v>706.33</v>
      </c>
      <c r="P82" s="78">
        <v>301.43740000000003</v>
      </c>
      <c r="Q82" s="78">
        <v>585.03</v>
      </c>
      <c r="R82" s="78">
        <v>776.91750000000002</v>
      </c>
      <c r="S82" s="78">
        <v>814.79</v>
      </c>
      <c r="T82" s="78">
        <v>893.95021091565172</v>
      </c>
      <c r="U82" s="78">
        <f t="shared" si="2"/>
        <v>1144.76</v>
      </c>
      <c r="V82" s="78">
        <f t="shared" si="3"/>
        <v>301.43740000000003</v>
      </c>
      <c r="W82" s="66"/>
      <c r="X82" s="66"/>
    </row>
    <row r="83" spans="1:24" x14ac:dyDescent="0.35">
      <c r="A83" s="62">
        <v>23</v>
      </c>
      <c r="B83" s="79">
        <v>850.30000000000007</v>
      </c>
      <c r="C83" s="79">
        <v>1003.26</v>
      </c>
      <c r="D83" s="79">
        <v>832.82</v>
      </c>
      <c r="E83" s="79">
        <v>948</v>
      </c>
      <c r="F83" s="79">
        <v>1105.2</v>
      </c>
      <c r="G83" s="79"/>
      <c r="H83" s="78">
        <v>702</v>
      </c>
      <c r="I83" s="78">
        <v>846</v>
      </c>
      <c r="J83" s="78">
        <v>590</v>
      </c>
      <c r="K83" s="78">
        <v>604.70000000000005</v>
      </c>
      <c r="L83" s="78"/>
      <c r="M83" s="78">
        <v>705</v>
      </c>
      <c r="N83" s="78"/>
      <c r="O83" s="78">
        <v>722.67</v>
      </c>
      <c r="P83" s="78">
        <v>301.44870000000003</v>
      </c>
      <c r="Q83" s="78">
        <v>585.03</v>
      </c>
      <c r="R83" s="78">
        <v>785.87030000000004</v>
      </c>
      <c r="S83" s="78">
        <v>775.99</v>
      </c>
      <c r="T83" s="78">
        <v>883.74315202723528</v>
      </c>
      <c r="U83" s="78">
        <f t="shared" si="2"/>
        <v>1105.2</v>
      </c>
      <c r="V83" s="78">
        <f t="shared" si="3"/>
        <v>301.44870000000003</v>
      </c>
      <c r="W83" s="66"/>
      <c r="X83" s="66"/>
    </row>
    <row r="84" spans="1:24" x14ac:dyDescent="0.35">
      <c r="A84" s="62">
        <v>24</v>
      </c>
      <c r="B84" s="79">
        <v>808.30000000000007</v>
      </c>
      <c r="C84" s="79">
        <v>1064.32</v>
      </c>
      <c r="D84" s="79">
        <v>834.57</v>
      </c>
      <c r="E84" s="79">
        <v>951</v>
      </c>
      <c r="F84" s="79">
        <v>1085.99</v>
      </c>
      <c r="G84" s="79">
        <v>862.5</v>
      </c>
      <c r="H84" s="78">
        <v>694</v>
      </c>
      <c r="I84" s="78">
        <v>839</v>
      </c>
      <c r="J84" s="78">
        <v>592</v>
      </c>
      <c r="K84" s="78">
        <v>635.36</v>
      </c>
      <c r="L84" s="78"/>
      <c r="M84" s="78">
        <v>682</v>
      </c>
      <c r="N84" s="78"/>
      <c r="O84" s="78">
        <v>739.67</v>
      </c>
      <c r="P84" s="78">
        <v>301.38900000000001</v>
      </c>
      <c r="Q84" s="78">
        <v>585.03</v>
      </c>
      <c r="R84" s="78">
        <v>782.17590000000007</v>
      </c>
      <c r="S84" s="78">
        <v>809.58</v>
      </c>
      <c r="T84" s="78">
        <v>875.58501403820901</v>
      </c>
      <c r="U84" s="78">
        <f t="shared" si="2"/>
        <v>1085.99</v>
      </c>
      <c r="V84" s="78">
        <f t="shared" si="3"/>
        <v>301.38900000000001</v>
      </c>
      <c r="W84" s="66"/>
      <c r="X84" s="66"/>
    </row>
    <row r="85" spans="1:24" x14ac:dyDescent="0.35">
      <c r="A85" s="62">
        <v>25</v>
      </c>
      <c r="B85" s="79">
        <v>776.4</v>
      </c>
      <c r="C85" s="79">
        <v>987.65</v>
      </c>
      <c r="D85" s="79">
        <v>828.47</v>
      </c>
      <c r="E85" s="79">
        <v>938</v>
      </c>
      <c r="F85" s="79">
        <v>1052.4100000000001</v>
      </c>
      <c r="G85" s="79">
        <v>823.75</v>
      </c>
      <c r="H85" s="78">
        <v>691</v>
      </c>
      <c r="I85" s="78">
        <v>838</v>
      </c>
      <c r="J85" s="78">
        <v>454.85</v>
      </c>
      <c r="K85" s="78">
        <v>615.44000000000005</v>
      </c>
      <c r="L85" s="78"/>
      <c r="M85" s="78">
        <v>715.5</v>
      </c>
      <c r="N85" s="78"/>
      <c r="O85" s="78">
        <v>739.67</v>
      </c>
      <c r="P85" s="78">
        <v>301.38640000000004</v>
      </c>
      <c r="Q85" s="78">
        <v>585.03</v>
      </c>
      <c r="R85" s="78">
        <v>778.76179999999999</v>
      </c>
      <c r="S85" s="78">
        <v>806.89</v>
      </c>
      <c r="T85" s="78">
        <v>854.42839301624633</v>
      </c>
      <c r="U85" s="78">
        <f t="shared" si="2"/>
        <v>1052.4100000000001</v>
      </c>
      <c r="V85" s="78">
        <f t="shared" si="3"/>
        <v>301.38640000000004</v>
      </c>
      <c r="W85" s="66"/>
      <c r="X85" s="66"/>
    </row>
    <row r="86" spans="1:24" x14ac:dyDescent="0.35">
      <c r="A86" s="62">
        <v>26</v>
      </c>
      <c r="B86" s="79">
        <v>788.5</v>
      </c>
      <c r="C86" s="79">
        <v>993.74</v>
      </c>
      <c r="D86" s="79">
        <v>827.18000000000006</v>
      </c>
      <c r="E86" s="79">
        <v>934</v>
      </c>
      <c r="F86" s="79">
        <v>1049.97</v>
      </c>
      <c r="G86" s="79">
        <v>803.89</v>
      </c>
      <c r="H86" s="78">
        <v>692</v>
      </c>
      <c r="I86" s="78">
        <v>838</v>
      </c>
      <c r="J86" s="78">
        <v>688.94</v>
      </c>
      <c r="K86" s="78">
        <v>625.45000000000005</v>
      </c>
      <c r="L86" s="78"/>
      <c r="M86" s="78">
        <v>709</v>
      </c>
      <c r="N86" s="78">
        <v>766.09440000000006</v>
      </c>
      <c r="O86" s="78">
        <v>739.67</v>
      </c>
      <c r="P86" s="78">
        <v>301.3682</v>
      </c>
      <c r="Q86" s="78">
        <v>571.72</v>
      </c>
      <c r="R86" s="78">
        <v>761.54780000000005</v>
      </c>
      <c r="S86" s="78">
        <v>813.01</v>
      </c>
      <c r="T86" s="78">
        <v>862.17143937168282</v>
      </c>
      <c r="U86" s="78">
        <f t="shared" si="2"/>
        <v>1049.97</v>
      </c>
      <c r="V86" s="78">
        <f t="shared" si="3"/>
        <v>301.3682</v>
      </c>
      <c r="W86" s="66"/>
      <c r="X86" s="66"/>
    </row>
    <row r="87" spans="1:24" x14ac:dyDescent="0.35">
      <c r="A87" s="62">
        <v>27</v>
      </c>
      <c r="B87" s="79">
        <v>782.4</v>
      </c>
      <c r="C87" s="79">
        <v>970.93000000000006</v>
      </c>
      <c r="D87" s="79">
        <v>826.42000000000007</v>
      </c>
      <c r="E87" s="79">
        <v>926</v>
      </c>
      <c r="F87" s="79">
        <v>1070.18</v>
      </c>
      <c r="G87" s="79">
        <v>768.52</v>
      </c>
      <c r="H87" s="78">
        <v>695</v>
      </c>
      <c r="I87" s="78">
        <v>837</v>
      </c>
      <c r="J87" s="78">
        <v>662.04700000000003</v>
      </c>
      <c r="K87" s="78">
        <v>515.56000000000006</v>
      </c>
      <c r="L87" s="78"/>
      <c r="M87" s="78">
        <v>697</v>
      </c>
      <c r="N87" s="78"/>
      <c r="O87" s="78">
        <v>712.67</v>
      </c>
      <c r="P87" s="78">
        <v>301.38290000000001</v>
      </c>
      <c r="Q87" s="78">
        <v>571.72</v>
      </c>
      <c r="R87" s="78">
        <v>757.5009</v>
      </c>
      <c r="S87" s="78">
        <v>827.48</v>
      </c>
      <c r="T87" s="78">
        <v>842.18421686008094</v>
      </c>
      <c r="U87" s="78">
        <f t="shared" si="2"/>
        <v>1070.18</v>
      </c>
      <c r="V87" s="78">
        <f t="shared" si="3"/>
        <v>301.38290000000001</v>
      </c>
      <c r="W87" s="66"/>
      <c r="X87" s="66"/>
    </row>
    <row r="88" spans="1:24" x14ac:dyDescent="0.35">
      <c r="A88" s="62">
        <v>28</v>
      </c>
      <c r="B88" s="79">
        <v>782.4</v>
      </c>
      <c r="C88" s="79">
        <v>934.83</v>
      </c>
      <c r="D88" s="79">
        <v>814.69</v>
      </c>
      <c r="E88" s="79">
        <v>928</v>
      </c>
      <c r="F88" s="79">
        <v>1110.76</v>
      </c>
      <c r="G88" s="79">
        <v>719.73</v>
      </c>
      <c r="H88" s="78">
        <v>707</v>
      </c>
      <c r="I88" s="78">
        <v>837</v>
      </c>
      <c r="J88" s="78">
        <v>701.01600000000008</v>
      </c>
      <c r="K88" s="78"/>
      <c r="L88" s="78"/>
      <c r="M88" s="78">
        <v>693</v>
      </c>
      <c r="N88" s="78"/>
      <c r="O88" s="78">
        <v>702.67</v>
      </c>
      <c r="P88" s="78">
        <v>788.80119999999999</v>
      </c>
      <c r="Q88" s="78">
        <v>571.72</v>
      </c>
      <c r="R88" s="78">
        <v>764.3922</v>
      </c>
      <c r="S88" s="78">
        <v>814.94</v>
      </c>
      <c r="T88" s="78">
        <v>838.22670320149973</v>
      </c>
      <c r="U88" s="78">
        <f t="shared" si="2"/>
        <v>1110.76</v>
      </c>
      <c r="V88" s="78">
        <f t="shared" si="3"/>
        <v>571.72</v>
      </c>
      <c r="W88" s="66"/>
      <c r="X88" s="66"/>
    </row>
    <row r="89" spans="1:24" x14ac:dyDescent="0.35">
      <c r="A89" s="62">
        <v>29</v>
      </c>
      <c r="B89" s="79">
        <v>776.2</v>
      </c>
      <c r="C89" s="79">
        <v>902.5</v>
      </c>
      <c r="D89" s="79">
        <v>803.42000000000007</v>
      </c>
      <c r="E89" s="79">
        <v>920</v>
      </c>
      <c r="F89" s="79">
        <v>1080.54</v>
      </c>
      <c r="G89" s="79">
        <v>699.39</v>
      </c>
      <c r="H89" s="78">
        <v>710</v>
      </c>
      <c r="I89" s="78">
        <v>835</v>
      </c>
      <c r="J89" s="78">
        <v>577</v>
      </c>
      <c r="K89" s="78">
        <v>416.06</v>
      </c>
      <c r="L89" s="78"/>
      <c r="M89" s="78">
        <v>694</v>
      </c>
      <c r="N89" s="78"/>
      <c r="O89" s="78">
        <v>722.67</v>
      </c>
      <c r="P89" s="78">
        <v>301.83260000000001</v>
      </c>
      <c r="Q89" s="78">
        <v>571.72</v>
      </c>
      <c r="R89" s="78">
        <v>726.14</v>
      </c>
      <c r="S89" s="78">
        <v>838.73</v>
      </c>
      <c r="T89" s="78">
        <v>812.82500163674933</v>
      </c>
      <c r="U89" s="78">
        <f t="shared" si="2"/>
        <v>1080.54</v>
      </c>
      <c r="V89" s="78">
        <f t="shared" si="3"/>
        <v>301.83260000000001</v>
      </c>
      <c r="W89" s="66"/>
      <c r="X89" s="66"/>
    </row>
    <row r="90" spans="1:24" x14ac:dyDescent="0.35">
      <c r="A90" s="62">
        <v>30</v>
      </c>
      <c r="B90" s="79"/>
      <c r="C90" s="79"/>
      <c r="D90" s="79">
        <v>801.33400000000006</v>
      </c>
      <c r="E90" s="79">
        <v>920</v>
      </c>
      <c r="F90" s="79">
        <v>1081.1600000000001</v>
      </c>
      <c r="G90" s="79">
        <v>703.93000000000006</v>
      </c>
      <c r="H90" s="78">
        <v>723</v>
      </c>
      <c r="I90" s="78">
        <v>833</v>
      </c>
      <c r="J90" s="78">
        <v>625</v>
      </c>
      <c r="K90" s="78">
        <v>548.33000000000004</v>
      </c>
      <c r="L90" s="78"/>
      <c r="M90" s="78">
        <v>690</v>
      </c>
      <c r="N90" s="78"/>
      <c r="O90" s="78">
        <v>724.33</v>
      </c>
      <c r="P90" s="78">
        <v>498.5489</v>
      </c>
      <c r="Q90" s="78">
        <v>612.38</v>
      </c>
      <c r="R90" s="78">
        <v>719.93349999999998</v>
      </c>
      <c r="S90" s="78">
        <v>800.86</v>
      </c>
      <c r="T90" s="78">
        <v>812.43188474026408</v>
      </c>
      <c r="U90" s="78">
        <f t="shared" si="2"/>
        <v>1081.1600000000001</v>
      </c>
      <c r="V90" s="78">
        <f t="shared" si="3"/>
        <v>498.5489</v>
      </c>
      <c r="W90" s="66"/>
      <c r="X90" s="66"/>
    </row>
    <row r="91" spans="1:24" x14ac:dyDescent="0.35">
      <c r="A91" s="62">
        <v>31</v>
      </c>
      <c r="B91" s="79">
        <v>769.9</v>
      </c>
      <c r="C91" s="79">
        <v>924.45</v>
      </c>
      <c r="D91" s="79">
        <v>792.72</v>
      </c>
      <c r="E91" s="79">
        <v>913</v>
      </c>
      <c r="F91" s="79">
        <v>1108.47</v>
      </c>
      <c r="G91" s="79">
        <v>710.21</v>
      </c>
      <c r="H91" s="78">
        <v>732</v>
      </c>
      <c r="I91" s="78">
        <v>832</v>
      </c>
      <c r="J91" s="78">
        <v>589</v>
      </c>
      <c r="K91" s="78">
        <v>563.81000000000006</v>
      </c>
      <c r="L91" s="78"/>
      <c r="M91" s="78">
        <v>708</v>
      </c>
      <c r="N91" s="78"/>
      <c r="O91" s="78">
        <v>724.33</v>
      </c>
      <c r="P91" s="78">
        <v>301.5283</v>
      </c>
      <c r="Q91" s="78">
        <v>612.38</v>
      </c>
      <c r="R91" s="78">
        <v>711.27499999999998</v>
      </c>
      <c r="S91" s="78">
        <v>805.16</v>
      </c>
      <c r="T91" s="78">
        <v>813.95549616785866</v>
      </c>
      <c r="U91" s="78">
        <f t="shared" si="2"/>
        <v>1108.47</v>
      </c>
      <c r="V91" s="78">
        <f t="shared" si="3"/>
        <v>301.5283</v>
      </c>
      <c r="W91" s="66"/>
      <c r="X91" s="66"/>
    </row>
    <row r="92" spans="1:24" x14ac:dyDescent="0.35">
      <c r="A92" s="62">
        <v>32</v>
      </c>
      <c r="B92" s="79">
        <v>758.2</v>
      </c>
      <c r="C92" s="79">
        <v>894.04</v>
      </c>
      <c r="D92" s="79">
        <v>791.78500000000008</v>
      </c>
      <c r="E92" s="79">
        <v>912</v>
      </c>
      <c r="F92" s="79">
        <v>1127.97</v>
      </c>
      <c r="G92" s="79">
        <v>718.03</v>
      </c>
      <c r="H92" s="78">
        <v>732</v>
      </c>
      <c r="I92" s="78">
        <v>836</v>
      </c>
      <c r="J92" s="78">
        <v>573</v>
      </c>
      <c r="K92" s="78">
        <v>551.1</v>
      </c>
      <c r="L92" s="78"/>
      <c r="M92" s="78">
        <v>710</v>
      </c>
      <c r="N92" s="78"/>
      <c r="O92" s="78">
        <v>724.33</v>
      </c>
      <c r="P92" s="78">
        <v>498.06100000000004</v>
      </c>
      <c r="Q92" s="78">
        <v>612.38</v>
      </c>
      <c r="R92" s="78">
        <v>694.63800000000003</v>
      </c>
      <c r="S92" s="78">
        <v>833.81000000000006</v>
      </c>
      <c r="T92" s="78">
        <v>817.59060789775708</v>
      </c>
      <c r="U92" s="78">
        <f t="shared" si="2"/>
        <v>1127.97</v>
      </c>
      <c r="V92" s="78">
        <f t="shared" si="3"/>
        <v>498.06100000000004</v>
      </c>
      <c r="W92" s="66"/>
      <c r="X92" s="66"/>
    </row>
    <row r="93" spans="1:24" x14ac:dyDescent="0.35">
      <c r="A93" s="62">
        <v>33</v>
      </c>
      <c r="B93" s="79">
        <v>750.80000000000007</v>
      </c>
      <c r="C93" s="79"/>
      <c r="D93" s="79">
        <v>790</v>
      </c>
      <c r="E93" s="79">
        <v>914</v>
      </c>
      <c r="F93" s="79">
        <v>1106.79</v>
      </c>
      <c r="G93" s="79">
        <v>717.65</v>
      </c>
      <c r="H93" s="78">
        <v>732</v>
      </c>
      <c r="I93" s="78">
        <v>834</v>
      </c>
      <c r="J93" s="78">
        <v>623</v>
      </c>
      <c r="K93" s="78">
        <v>647.91</v>
      </c>
      <c r="L93" s="78"/>
      <c r="M93" s="78">
        <v>692</v>
      </c>
      <c r="N93" s="78"/>
      <c r="O93" s="78">
        <v>724.33</v>
      </c>
      <c r="P93" s="78">
        <v>493.14460000000003</v>
      </c>
      <c r="Q93" s="78">
        <v>612.38</v>
      </c>
      <c r="R93" s="78">
        <v>695.65820000000008</v>
      </c>
      <c r="S93" s="78">
        <v>790.32</v>
      </c>
      <c r="T93" s="78">
        <v>809.01044879120286</v>
      </c>
      <c r="U93" s="78">
        <f t="shared" si="2"/>
        <v>1106.79</v>
      </c>
      <c r="V93" s="78">
        <f t="shared" si="3"/>
        <v>493.14460000000003</v>
      </c>
      <c r="W93" s="66"/>
      <c r="X93" s="66"/>
    </row>
    <row r="94" spans="1:24" x14ac:dyDescent="0.35">
      <c r="A94" s="62">
        <v>34</v>
      </c>
      <c r="B94" s="79">
        <v>769.5</v>
      </c>
      <c r="C94" s="79">
        <v>883.23</v>
      </c>
      <c r="D94" s="79">
        <v>807.58</v>
      </c>
      <c r="E94" s="79">
        <v>914</v>
      </c>
      <c r="F94" s="79">
        <v>1141.3399999999999</v>
      </c>
      <c r="G94" s="79" t="s">
        <v>73</v>
      </c>
      <c r="H94" s="78">
        <v>735</v>
      </c>
      <c r="I94" s="78">
        <v>834</v>
      </c>
      <c r="J94" s="78">
        <v>618</v>
      </c>
      <c r="K94" s="78">
        <v>508.25</v>
      </c>
      <c r="L94" s="78"/>
      <c r="M94" s="78">
        <v>692</v>
      </c>
      <c r="N94" s="78">
        <v>691.50660000000005</v>
      </c>
      <c r="O94" s="78">
        <v>721</v>
      </c>
      <c r="P94" s="78">
        <v>478.68430000000001</v>
      </c>
      <c r="Q94" s="78">
        <v>612.38</v>
      </c>
      <c r="R94" s="78">
        <v>681.33920000000001</v>
      </c>
      <c r="S94" s="78">
        <v>820.43000000000006</v>
      </c>
      <c r="T94" s="78">
        <v>819.36587123730646</v>
      </c>
      <c r="U94" s="78">
        <f t="shared" si="2"/>
        <v>1141.3399999999999</v>
      </c>
      <c r="V94" s="78">
        <f t="shared" si="3"/>
        <v>478.68430000000001</v>
      </c>
      <c r="W94" s="66"/>
      <c r="X94" s="66"/>
    </row>
    <row r="95" spans="1:24" x14ac:dyDescent="0.35">
      <c r="A95" s="62">
        <v>35</v>
      </c>
      <c r="B95" s="79">
        <v>725.7</v>
      </c>
      <c r="C95" s="79">
        <v>857.83</v>
      </c>
      <c r="D95" s="79">
        <v>834.26</v>
      </c>
      <c r="E95" s="79">
        <v>916</v>
      </c>
      <c r="F95" s="79">
        <v>1065.0899999999999</v>
      </c>
      <c r="G95" s="79">
        <v>716.71</v>
      </c>
      <c r="H95" s="78">
        <v>730</v>
      </c>
      <c r="I95" s="78">
        <v>834</v>
      </c>
      <c r="J95" s="78">
        <v>610</v>
      </c>
      <c r="K95" s="78">
        <v>610.49</v>
      </c>
      <c r="L95" s="78"/>
      <c r="M95" s="78">
        <v>656</v>
      </c>
      <c r="N95" s="78">
        <v>636.48630000000003</v>
      </c>
      <c r="O95" s="78">
        <v>721</v>
      </c>
      <c r="P95" s="78">
        <v>474.66650000000004</v>
      </c>
      <c r="Q95" s="78">
        <v>614.30000000000007</v>
      </c>
      <c r="R95" s="78">
        <v>679.53820000000007</v>
      </c>
      <c r="S95" s="78">
        <v>820.64</v>
      </c>
      <c r="T95" s="78">
        <v>823.39644981477193</v>
      </c>
      <c r="U95" s="78">
        <f t="shared" si="2"/>
        <v>1065.0899999999999</v>
      </c>
      <c r="V95" s="78">
        <f t="shared" si="3"/>
        <v>474.66650000000004</v>
      </c>
      <c r="W95" s="66"/>
      <c r="X95" s="66"/>
    </row>
    <row r="96" spans="1:24" x14ac:dyDescent="0.35">
      <c r="A96" s="62">
        <v>36</v>
      </c>
      <c r="B96" s="79">
        <v>742.9</v>
      </c>
      <c r="C96" s="79"/>
      <c r="D96" s="79">
        <v>873.80000000000007</v>
      </c>
      <c r="E96" s="79">
        <v>926</v>
      </c>
      <c r="F96" s="79">
        <v>1066.96</v>
      </c>
      <c r="G96" s="79">
        <v>715.18000000000006</v>
      </c>
      <c r="H96" s="78">
        <v>730</v>
      </c>
      <c r="I96" s="78">
        <v>835</v>
      </c>
      <c r="J96" s="78">
        <v>560</v>
      </c>
      <c r="K96" s="78">
        <v>583.48</v>
      </c>
      <c r="L96" s="78"/>
      <c r="M96" s="78">
        <v>706</v>
      </c>
      <c r="N96" s="78">
        <v>738.47850000000005</v>
      </c>
      <c r="O96" s="78">
        <v>736</v>
      </c>
      <c r="P96" s="78">
        <v>474.51460000000003</v>
      </c>
      <c r="Q96" s="78">
        <v>614.30000000000007</v>
      </c>
      <c r="R96" s="78">
        <v>662.81780000000003</v>
      </c>
      <c r="S96" s="78">
        <v>810.96</v>
      </c>
      <c r="T96" s="78">
        <v>828.28253929879827</v>
      </c>
      <c r="U96" s="78">
        <f t="shared" si="2"/>
        <v>1066.96</v>
      </c>
      <c r="V96" s="78">
        <f t="shared" si="3"/>
        <v>474.51460000000003</v>
      </c>
      <c r="W96" s="66"/>
      <c r="X96" s="66"/>
    </row>
    <row r="97" spans="1:24" x14ac:dyDescent="0.35">
      <c r="A97" s="62">
        <v>37</v>
      </c>
      <c r="B97" s="79">
        <v>744.5</v>
      </c>
      <c r="C97" s="79"/>
      <c r="D97" s="79">
        <v>890.37</v>
      </c>
      <c r="E97" s="79">
        <v>936</v>
      </c>
      <c r="F97" s="79">
        <v>1212.06</v>
      </c>
      <c r="G97" s="79">
        <v>712.7</v>
      </c>
      <c r="H97" s="78">
        <v>713</v>
      </c>
      <c r="I97" s="78">
        <v>839</v>
      </c>
      <c r="J97" s="78">
        <v>601</v>
      </c>
      <c r="K97" s="78">
        <v>643.59</v>
      </c>
      <c r="L97" s="78"/>
      <c r="M97" s="78">
        <v>685</v>
      </c>
      <c r="N97" s="78">
        <v>748.15970000000004</v>
      </c>
      <c r="O97" s="78">
        <v>750.33</v>
      </c>
      <c r="P97" s="78">
        <v>640.46860000000004</v>
      </c>
      <c r="Q97" s="78">
        <v>614.30000000000007</v>
      </c>
      <c r="R97" s="78">
        <v>648.82770000000005</v>
      </c>
      <c r="S97" s="78">
        <v>826.63</v>
      </c>
      <c r="T97" s="78">
        <v>843.31820839412956</v>
      </c>
      <c r="U97" s="78">
        <f t="shared" si="2"/>
        <v>1212.06</v>
      </c>
      <c r="V97" s="78">
        <f t="shared" si="3"/>
        <v>601</v>
      </c>
      <c r="W97" s="66"/>
      <c r="X97" s="66"/>
    </row>
    <row r="98" spans="1:24" x14ac:dyDescent="0.35">
      <c r="A98" s="62">
        <v>38</v>
      </c>
      <c r="B98" s="79">
        <v>744.6</v>
      </c>
      <c r="C98" s="79">
        <v>873.71</v>
      </c>
      <c r="D98" s="79">
        <v>891.76</v>
      </c>
      <c r="E98" s="79">
        <v>947</v>
      </c>
      <c r="F98" s="79">
        <v>1205.07</v>
      </c>
      <c r="G98" s="79">
        <v>712.93000000000006</v>
      </c>
      <c r="H98" s="78">
        <v>703</v>
      </c>
      <c r="I98" s="78">
        <v>846</v>
      </c>
      <c r="J98" s="78">
        <v>571</v>
      </c>
      <c r="K98" s="78">
        <v>530.41</v>
      </c>
      <c r="L98" s="78"/>
      <c r="M98" s="78">
        <v>697.77</v>
      </c>
      <c r="N98" s="78">
        <v>703.02070000000003</v>
      </c>
      <c r="O98" s="78">
        <v>752.67</v>
      </c>
      <c r="P98" s="78">
        <v>654.35969999999998</v>
      </c>
      <c r="Q98" s="78">
        <v>614.30000000000007</v>
      </c>
      <c r="R98" s="78">
        <v>626.29860000000008</v>
      </c>
      <c r="S98" s="78">
        <v>794.35</v>
      </c>
      <c r="T98" s="78">
        <v>851.09873489004985</v>
      </c>
      <c r="U98" s="78">
        <f t="shared" si="2"/>
        <v>1205.07</v>
      </c>
      <c r="V98" s="78">
        <f t="shared" si="3"/>
        <v>530.41</v>
      </c>
      <c r="W98" s="66"/>
      <c r="X98" s="66"/>
    </row>
    <row r="99" spans="1:24" x14ac:dyDescent="0.35">
      <c r="A99" s="62">
        <v>39</v>
      </c>
      <c r="B99" s="79">
        <v>743.30000000000007</v>
      </c>
      <c r="C99" s="79">
        <v>865.48</v>
      </c>
      <c r="D99" s="79">
        <v>893.49</v>
      </c>
      <c r="E99" s="79">
        <v>958</v>
      </c>
      <c r="F99" s="79">
        <v>1200.5</v>
      </c>
      <c r="G99" s="79">
        <v>713.62</v>
      </c>
      <c r="H99" s="78">
        <v>700</v>
      </c>
      <c r="I99" s="78">
        <v>850</v>
      </c>
      <c r="J99" s="78">
        <v>596</v>
      </c>
      <c r="K99" s="78">
        <v>547.56000000000006</v>
      </c>
      <c r="L99" s="78"/>
      <c r="M99" s="78">
        <v>724</v>
      </c>
      <c r="N99" s="78">
        <v>624.97070000000008</v>
      </c>
      <c r="O99" s="78">
        <v>752.67</v>
      </c>
      <c r="P99" s="78">
        <v>629.29460000000006</v>
      </c>
      <c r="Q99" s="78">
        <v>600.6</v>
      </c>
      <c r="R99" s="78">
        <v>647.72990000000004</v>
      </c>
      <c r="S99" s="78">
        <v>898.87</v>
      </c>
      <c r="T99" s="78">
        <v>855.35782241290474</v>
      </c>
      <c r="U99" s="78">
        <f t="shared" si="2"/>
        <v>1200.5</v>
      </c>
      <c r="V99" s="78">
        <f t="shared" si="3"/>
        <v>547.56000000000006</v>
      </c>
      <c r="W99" s="66"/>
      <c r="X99" s="66"/>
    </row>
    <row r="100" spans="1:24" x14ac:dyDescent="0.35">
      <c r="A100" s="62">
        <v>40</v>
      </c>
      <c r="B100" s="79">
        <v>791.7</v>
      </c>
      <c r="C100" s="79">
        <v>857.91</v>
      </c>
      <c r="D100" s="79">
        <v>893.58</v>
      </c>
      <c r="E100" s="79">
        <v>956</v>
      </c>
      <c r="F100" s="79">
        <v>1061.06</v>
      </c>
      <c r="G100" s="79">
        <v>716.66</v>
      </c>
      <c r="H100" s="78">
        <v>717</v>
      </c>
      <c r="I100" s="78">
        <v>865</v>
      </c>
      <c r="J100" s="78">
        <v>545</v>
      </c>
      <c r="K100" s="78">
        <v>540.59</v>
      </c>
      <c r="L100" s="78"/>
      <c r="M100" s="78">
        <v>709</v>
      </c>
      <c r="N100" s="78"/>
      <c r="O100" s="78">
        <v>761</v>
      </c>
      <c r="P100" s="78">
        <v>531.85800000000006</v>
      </c>
      <c r="Q100" s="78">
        <v>600.6</v>
      </c>
      <c r="R100" s="78">
        <v>611.49450000000002</v>
      </c>
      <c r="S100" s="78">
        <v>787.41</v>
      </c>
      <c r="T100" s="78">
        <v>850.44180568661386</v>
      </c>
      <c r="U100" s="78">
        <f t="shared" si="2"/>
        <v>1061.06</v>
      </c>
      <c r="V100" s="78">
        <f t="shared" si="3"/>
        <v>531.85800000000006</v>
      </c>
      <c r="W100" s="66"/>
      <c r="X100" s="66"/>
    </row>
    <row r="101" spans="1:24" x14ac:dyDescent="0.35">
      <c r="A101" s="62">
        <v>41</v>
      </c>
      <c r="B101" s="79">
        <v>765.80000000000007</v>
      </c>
      <c r="C101" s="79">
        <v>895.06000000000006</v>
      </c>
      <c r="D101" s="79">
        <v>900.55000000000007</v>
      </c>
      <c r="E101" s="79">
        <v>963</v>
      </c>
      <c r="F101" s="79">
        <v>738.6</v>
      </c>
      <c r="G101" s="79">
        <v>723.29</v>
      </c>
      <c r="H101" s="78">
        <v>732</v>
      </c>
      <c r="I101" s="78">
        <v>870</v>
      </c>
      <c r="J101" s="78">
        <v>552</v>
      </c>
      <c r="K101" s="78"/>
      <c r="L101" s="78"/>
      <c r="M101" s="78">
        <v>690</v>
      </c>
      <c r="N101" s="78">
        <v>722.74279999999999</v>
      </c>
      <c r="O101" s="78">
        <v>777</v>
      </c>
      <c r="P101" s="78">
        <v>631.22640000000001</v>
      </c>
      <c r="Q101" s="78">
        <v>600.6</v>
      </c>
      <c r="R101" s="78">
        <v>588.79330000000004</v>
      </c>
      <c r="S101" s="78">
        <v>896.63</v>
      </c>
      <c r="T101" s="78">
        <v>857.5848917628241</v>
      </c>
      <c r="U101" s="78">
        <f t="shared" si="2"/>
        <v>963</v>
      </c>
      <c r="V101" s="78">
        <f t="shared" si="3"/>
        <v>552</v>
      </c>
      <c r="W101" s="66"/>
      <c r="X101" s="66"/>
    </row>
    <row r="102" spans="1:24" x14ac:dyDescent="0.35">
      <c r="A102" s="62">
        <v>42</v>
      </c>
      <c r="B102" s="79">
        <v>759.6</v>
      </c>
      <c r="C102" s="79">
        <v>871.73</v>
      </c>
      <c r="D102" s="79">
        <v>906.6</v>
      </c>
      <c r="E102" s="79">
        <v>967</v>
      </c>
      <c r="F102" s="79">
        <v>1029.82</v>
      </c>
      <c r="G102" s="79">
        <v>731.09</v>
      </c>
      <c r="H102" s="78">
        <v>741</v>
      </c>
      <c r="I102" s="78">
        <v>884</v>
      </c>
      <c r="J102" s="78">
        <v>544.88</v>
      </c>
      <c r="K102" s="78">
        <v>567.4</v>
      </c>
      <c r="L102" s="78"/>
      <c r="M102" s="78">
        <v>692</v>
      </c>
      <c r="N102" s="78"/>
      <c r="O102" s="78">
        <v>777</v>
      </c>
      <c r="P102" s="78">
        <v>499.1456</v>
      </c>
      <c r="Q102" s="78">
        <v>600.6</v>
      </c>
      <c r="R102" s="78">
        <v>585.6078</v>
      </c>
      <c r="S102" s="78">
        <v>797.63</v>
      </c>
      <c r="T102" s="78">
        <v>857.71945243435675</v>
      </c>
      <c r="U102" s="78">
        <f t="shared" si="2"/>
        <v>1029.82</v>
      </c>
      <c r="V102" s="78">
        <f t="shared" si="3"/>
        <v>499.1456</v>
      </c>
      <c r="W102" s="66"/>
      <c r="X102" s="66"/>
    </row>
    <row r="103" spans="1:24" x14ac:dyDescent="0.35">
      <c r="A103" s="62">
        <v>43</v>
      </c>
      <c r="B103" s="79">
        <v>772.9</v>
      </c>
      <c r="C103" s="79">
        <v>869.81000000000006</v>
      </c>
      <c r="D103" s="79">
        <v>908.73</v>
      </c>
      <c r="E103" s="79">
        <v>967</v>
      </c>
      <c r="F103" s="79">
        <v>1092.24</v>
      </c>
      <c r="G103" s="79">
        <v>746.07</v>
      </c>
      <c r="H103" s="78">
        <v>758</v>
      </c>
      <c r="I103" s="78">
        <v>892</v>
      </c>
      <c r="J103" s="78">
        <v>548.15</v>
      </c>
      <c r="K103" s="78"/>
      <c r="L103" s="78"/>
      <c r="M103" s="78">
        <v>670</v>
      </c>
      <c r="N103" s="78"/>
      <c r="O103" s="78">
        <v>817.33</v>
      </c>
      <c r="P103" s="78">
        <v>536.74930000000006</v>
      </c>
      <c r="Q103" s="78">
        <v>600.6</v>
      </c>
      <c r="R103" s="78">
        <v>571.64470000000006</v>
      </c>
      <c r="S103" s="78">
        <v>827.31000000000006</v>
      </c>
      <c r="T103" s="78">
        <v>864.7264322534744</v>
      </c>
      <c r="U103" s="78">
        <f t="shared" si="2"/>
        <v>1092.24</v>
      </c>
      <c r="V103" s="78">
        <f t="shared" si="3"/>
        <v>536.74930000000006</v>
      </c>
      <c r="W103" s="66"/>
      <c r="X103" s="66"/>
    </row>
    <row r="104" spans="1:24" x14ac:dyDescent="0.35">
      <c r="A104" s="62">
        <v>44</v>
      </c>
      <c r="B104" s="79">
        <v>784.5</v>
      </c>
      <c r="C104" s="79"/>
      <c r="D104" s="79">
        <v>907.97</v>
      </c>
      <c r="E104" s="79">
        <v>979</v>
      </c>
      <c r="F104" s="79">
        <v>1099.6200000000001</v>
      </c>
      <c r="G104" s="79">
        <v>755.07</v>
      </c>
      <c r="H104" s="78">
        <v>760</v>
      </c>
      <c r="I104" s="78">
        <v>907</v>
      </c>
      <c r="J104" s="78">
        <v>545.68000000000006</v>
      </c>
      <c r="K104" s="78"/>
      <c r="L104" s="78"/>
      <c r="M104" s="78">
        <v>704</v>
      </c>
      <c r="N104" s="78"/>
      <c r="O104" s="78">
        <v>817.33</v>
      </c>
      <c r="P104" s="78">
        <v>553.91920000000005</v>
      </c>
      <c r="Q104" s="78">
        <v>579</v>
      </c>
      <c r="R104" s="78">
        <v>549.66089999999997</v>
      </c>
      <c r="S104" s="78">
        <v>854.32</v>
      </c>
      <c r="T104" s="78">
        <v>872.51210464109374</v>
      </c>
      <c r="U104" s="78">
        <f t="shared" si="2"/>
        <v>1099.6200000000001</v>
      </c>
      <c r="V104" s="78">
        <f t="shared" si="3"/>
        <v>545.68000000000006</v>
      </c>
      <c r="W104" s="66"/>
      <c r="X104" s="66"/>
    </row>
    <row r="105" spans="1:24" x14ac:dyDescent="0.35">
      <c r="A105" s="62">
        <v>45</v>
      </c>
      <c r="B105" s="79">
        <v>776.7</v>
      </c>
      <c r="C105" s="79">
        <v>911.96</v>
      </c>
      <c r="D105" s="79">
        <v>907.85</v>
      </c>
      <c r="E105" s="79">
        <v>993</v>
      </c>
      <c r="F105" s="79">
        <v>943.62</v>
      </c>
      <c r="G105" s="79">
        <v>758.95</v>
      </c>
      <c r="H105" s="78">
        <v>760</v>
      </c>
      <c r="I105" s="78">
        <v>916</v>
      </c>
      <c r="J105" s="78">
        <v>586.87</v>
      </c>
      <c r="K105" s="78">
        <v>533.63</v>
      </c>
      <c r="L105" s="78"/>
      <c r="M105" s="78">
        <v>719</v>
      </c>
      <c r="N105" s="78"/>
      <c r="O105" s="78">
        <v>835.67000000000007</v>
      </c>
      <c r="P105" s="78">
        <v>442.86040000000003</v>
      </c>
      <c r="Q105" s="78">
        <v>579</v>
      </c>
      <c r="R105" s="78">
        <v>569.53030000000001</v>
      </c>
      <c r="S105" s="78">
        <v>836.21</v>
      </c>
      <c r="T105" s="78">
        <v>875.79612037910192</v>
      </c>
      <c r="U105" s="78">
        <f t="shared" si="2"/>
        <v>993</v>
      </c>
      <c r="V105" s="78">
        <f t="shared" si="3"/>
        <v>442.86040000000003</v>
      </c>
      <c r="W105" s="66"/>
      <c r="X105" s="66"/>
    </row>
    <row r="106" spans="1:24" x14ac:dyDescent="0.35">
      <c r="A106" s="62">
        <v>46</v>
      </c>
      <c r="B106" s="79">
        <v>798.80000000000007</v>
      </c>
      <c r="C106" s="79">
        <v>920.78</v>
      </c>
      <c r="D106" s="79">
        <v>973.45</v>
      </c>
      <c r="E106" s="79">
        <v>1016</v>
      </c>
      <c r="F106" s="79">
        <v>1071.1600000000001</v>
      </c>
      <c r="G106" s="79">
        <v>766.55000000000007</v>
      </c>
      <c r="H106" s="78">
        <v>767</v>
      </c>
      <c r="I106" s="78">
        <v>924</v>
      </c>
      <c r="J106" s="78">
        <v>604.54</v>
      </c>
      <c r="K106" s="78">
        <v>562.22</v>
      </c>
      <c r="L106" s="78"/>
      <c r="M106" s="78">
        <v>690</v>
      </c>
      <c r="N106" s="78"/>
      <c r="O106" s="78">
        <v>835.67000000000007</v>
      </c>
      <c r="P106" s="78">
        <v>554.4751</v>
      </c>
      <c r="Q106" s="78">
        <v>579</v>
      </c>
      <c r="R106" s="78">
        <v>565.36880000000008</v>
      </c>
      <c r="S106" s="78">
        <v>817.08</v>
      </c>
      <c r="T106" s="78">
        <v>903.95963577481405</v>
      </c>
      <c r="U106" s="78">
        <f t="shared" si="2"/>
        <v>1071.1600000000001</v>
      </c>
      <c r="V106" s="78">
        <f t="shared" si="3"/>
        <v>554.4751</v>
      </c>
      <c r="W106" s="66"/>
      <c r="X106" s="66"/>
    </row>
    <row r="107" spans="1:24" x14ac:dyDescent="0.35">
      <c r="A107" s="62">
        <v>47</v>
      </c>
      <c r="B107" s="79">
        <v>825</v>
      </c>
      <c r="C107" s="79">
        <v>902.1</v>
      </c>
      <c r="D107" s="79">
        <v>945.43000000000006</v>
      </c>
      <c r="E107" s="79">
        <v>1023</v>
      </c>
      <c r="F107" s="79">
        <v>1083.3900000000001</v>
      </c>
      <c r="G107" s="79">
        <v>773.84</v>
      </c>
      <c r="H107" s="78">
        <v>767</v>
      </c>
      <c r="I107" s="78">
        <v>931</v>
      </c>
      <c r="J107" s="78">
        <v>568.21</v>
      </c>
      <c r="K107" s="78">
        <v>634.46</v>
      </c>
      <c r="L107" s="78"/>
      <c r="M107" s="78">
        <v>723</v>
      </c>
      <c r="N107" s="78"/>
      <c r="O107" s="78">
        <v>883.33</v>
      </c>
      <c r="P107" s="78">
        <v>620.12620000000004</v>
      </c>
      <c r="Q107" s="78">
        <v>579</v>
      </c>
      <c r="R107" s="78">
        <v>557.63480000000004</v>
      </c>
      <c r="S107" s="78">
        <v>865.42000000000007</v>
      </c>
      <c r="T107" s="78">
        <v>899.72396030746791</v>
      </c>
      <c r="U107" s="78">
        <f t="shared" si="2"/>
        <v>1083.3900000000001</v>
      </c>
      <c r="V107" s="78">
        <f t="shared" si="3"/>
        <v>557.63480000000004</v>
      </c>
      <c r="W107" s="66"/>
      <c r="X107" s="66"/>
    </row>
    <row r="108" spans="1:24" x14ac:dyDescent="0.35">
      <c r="A108" s="62">
        <v>48</v>
      </c>
      <c r="B108" s="79">
        <v>804.4</v>
      </c>
      <c r="C108" s="79">
        <v>943.72</v>
      </c>
      <c r="D108" s="79">
        <v>954.46</v>
      </c>
      <c r="E108" s="79">
        <v>1033</v>
      </c>
      <c r="F108" s="79">
        <v>1076.47</v>
      </c>
      <c r="G108" s="79">
        <v>786.88</v>
      </c>
      <c r="H108" s="78">
        <v>782</v>
      </c>
      <c r="I108" s="78">
        <v>948</v>
      </c>
      <c r="J108" s="78">
        <v>583.56000000000006</v>
      </c>
      <c r="K108" s="78">
        <v>601.83000000000004</v>
      </c>
      <c r="L108" s="78"/>
      <c r="M108" s="78">
        <v>676</v>
      </c>
      <c r="N108" s="78"/>
      <c r="O108" s="78">
        <v>883.33</v>
      </c>
      <c r="P108" s="78"/>
      <c r="Q108" s="78">
        <v>555</v>
      </c>
      <c r="R108" s="78">
        <v>570.45299999999997</v>
      </c>
      <c r="S108" s="78">
        <v>810.14</v>
      </c>
      <c r="T108" s="78">
        <v>910.10349061142983</v>
      </c>
      <c r="U108" s="78">
        <f t="shared" si="2"/>
        <v>1076.47</v>
      </c>
      <c r="V108" s="78">
        <f t="shared" si="3"/>
        <v>555</v>
      </c>
      <c r="W108" s="66"/>
      <c r="X108" s="66"/>
    </row>
    <row r="109" spans="1:24" x14ac:dyDescent="0.35">
      <c r="A109" s="62">
        <v>49</v>
      </c>
      <c r="B109" s="79">
        <v>827.4</v>
      </c>
      <c r="C109" s="79">
        <v>942</v>
      </c>
      <c r="D109" s="79">
        <v>967.92000000000007</v>
      </c>
      <c r="E109" s="79">
        <v>1046</v>
      </c>
      <c r="F109" s="79">
        <v>1117.3399999999999</v>
      </c>
      <c r="G109" s="79">
        <v>813.78</v>
      </c>
      <c r="H109" s="78">
        <v>795</v>
      </c>
      <c r="I109" s="78">
        <v>947</v>
      </c>
      <c r="J109" s="78">
        <v>569.12</v>
      </c>
      <c r="K109" s="78">
        <v>570</v>
      </c>
      <c r="L109" s="78"/>
      <c r="M109" s="78">
        <v>710</v>
      </c>
      <c r="N109" s="78"/>
      <c r="O109" s="78">
        <v>877</v>
      </c>
      <c r="P109" s="78">
        <v>562.92529999999999</v>
      </c>
      <c r="Q109" s="78">
        <v>555</v>
      </c>
      <c r="R109" s="78">
        <v>606.31290000000001</v>
      </c>
      <c r="S109" s="78">
        <v>810.85</v>
      </c>
      <c r="T109" s="78">
        <v>925.38763070886159</v>
      </c>
      <c r="U109" s="78">
        <f t="shared" si="2"/>
        <v>1117.3399999999999</v>
      </c>
      <c r="V109" s="78">
        <f t="shared" si="3"/>
        <v>555</v>
      </c>
      <c r="W109" s="66"/>
      <c r="X109" s="66"/>
    </row>
    <row r="110" spans="1:24" x14ac:dyDescent="0.35">
      <c r="A110" s="62">
        <v>50</v>
      </c>
      <c r="B110" s="79">
        <v>842.5</v>
      </c>
      <c r="C110" s="79">
        <v>891.9</v>
      </c>
      <c r="D110" s="79">
        <v>958.87</v>
      </c>
      <c r="E110" s="79">
        <v>1049</v>
      </c>
      <c r="F110" s="79">
        <v>1038.25</v>
      </c>
      <c r="G110" s="79">
        <v>827.19</v>
      </c>
      <c r="H110" s="78">
        <v>832</v>
      </c>
      <c r="I110" s="78">
        <v>939</v>
      </c>
      <c r="J110" s="78">
        <v>575.48</v>
      </c>
      <c r="K110" s="78">
        <v>613.31000000000006</v>
      </c>
      <c r="L110" s="78"/>
      <c r="M110" s="78">
        <v>707</v>
      </c>
      <c r="N110" s="78">
        <v>806.52550000000008</v>
      </c>
      <c r="O110" s="78">
        <v>863.67000000000007</v>
      </c>
      <c r="P110" s="78">
        <v>611.12660000000005</v>
      </c>
      <c r="Q110" s="78">
        <v>555</v>
      </c>
      <c r="R110" s="78">
        <v>616.15350000000001</v>
      </c>
      <c r="S110" s="78">
        <v>839.06000000000006</v>
      </c>
      <c r="T110" s="78">
        <v>924.70918809530008</v>
      </c>
      <c r="U110" s="78">
        <f t="shared" si="2"/>
        <v>1049</v>
      </c>
      <c r="V110" s="78">
        <f t="shared" si="3"/>
        <v>555</v>
      </c>
      <c r="W110" s="66"/>
      <c r="X110" s="66"/>
    </row>
    <row r="111" spans="1:24" x14ac:dyDescent="0.35">
      <c r="A111" s="62">
        <v>51</v>
      </c>
      <c r="B111" s="79">
        <v>841</v>
      </c>
      <c r="C111" s="79">
        <v>899.66</v>
      </c>
      <c r="D111" s="79">
        <v>968.73</v>
      </c>
      <c r="E111" s="79">
        <v>1053</v>
      </c>
      <c r="F111" s="79">
        <v>1128.4100000000001</v>
      </c>
      <c r="G111" s="79">
        <v>849.37</v>
      </c>
      <c r="H111" s="78">
        <v>856</v>
      </c>
      <c r="I111" s="78">
        <v>944</v>
      </c>
      <c r="J111" s="78">
        <v>559.64</v>
      </c>
      <c r="K111" s="78">
        <v>535.44000000000005</v>
      </c>
      <c r="L111" s="78"/>
      <c r="M111" s="78">
        <v>716</v>
      </c>
      <c r="N111" s="78"/>
      <c r="O111" s="78">
        <v>858</v>
      </c>
      <c r="P111" s="78"/>
      <c r="Q111" s="78">
        <v>555</v>
      </c>
      <c r="R111" s="78">
        <v>643.67340000000002</v>
      </c>
      <c r="S111" s="78">
        <v>839.06000000000006</v>
      </c>
      <c r="T111" s="78">
        <v>937.87027141298347</v>
      </c>
      <c r="U111" s="78">
        <f t="shared" si="2"/>
        <v>1128.4100000000001</v>
      </c>
      <c r="V111" s="78">
        <f t="shared" si="3"/>
        <v>535.44000000000005</v>
      </c>
      <c r="W111" s="66"/>
      <c r="X111" s="66"/>
    </row>
    <row r="112" spans="1:24" x14ac:dyDescent="0.35">
      <c r="A112" s="62">
        <v>52</v>
      </c>
      <c r="B112" s="79">
        <v>839.30000000000007</v>
      </c>
      <c r="C112" s="79">
        <v>1071</v>
      </c>
      <c r="D112" s="79">
        <v>952.42000000000007</v>
      </c>
      <c r="E112" s="79">
        <v>1053</v>
      </c>
      <c r="F112" s="79">
        <v>1383.09</v>
      </c>
      <c r="G112" s="79">
        <v>853.98</v>
      </c>
      <c r="H112" s="78">
        <v>872</v>
      </c>
      <c r="I112" s="78">
        <v>948</v>
      </c>
      <c r="J112" s="78">
        <v>559.64</v>
      </c>
      <c r="K112" s="78"/>
      <c r="L112" s="78"/>
      <c r="M112" s="78"/>
      <c r="N112" s="78"/>
      <c r="O112" s="78">
        <v>849.67000000000007</v>
      </c>
      <c r="P112" s="78"/>
      <c r="Q112" s="78">
        <v>555</v>
      </c>
      <c r="R112" s="78">
        <v>666.44730000000004</v>
      </c>
      <c r="S112" s="78">
        <v>850.64</v>
      </c>
      <c r="T112" s="78">
        <v>952.25379560897341</v>
      </c>
      <c r="U112" s="78">
        <f t="shared" si="2"/>
        <v>1383.09</v>
      </c>
      <c r="V112" s="78">
        <f t="shared" si="3"/>
        <v>555</v>
      </c>
      <c r="W112" s="66"/>
      <c r="X112" s="66"/>
    </row>
  </sheetData>
  <pageMargins left="0.7" right="0.7" top="0.75" bottom="0.75" header="0.3" footer="0.3"/>
  <pageSetup paperSize="9" orientation="portrait" r:id="rId1"/>
  <ignoredErrors>
    <ignoredError sqref="L1:M60 U60:V112 T1:U59 T113:U1048576 L113:M10485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Letno poročilo</vt:lpstr>
      <vt:lpstr>Uvod - ovčje meso</vt:lpstr>
      <vt:lpstr>Gibanje tržnih cen in mas</vt:lpstr>
      <vt:lpstr>Tedensko zbiranje podatkov </vt:lpstr>
      <vt:lpstr>EVROPSKE CENE</vt:lpstr>
      <vt:lpstr>'EVROPSKE CENE'!_Toc127674500</vt:lpstr>
      <vt:lpstr>'Tedensko zbiranje podatkov '!_Toc349650667</vt:lpstr>
      <vt:lpstr>'Tedensko zbiranje podatkov '!_Toc349650668</vt:lpstr>
      <vt:lpstr>'Gibanje tržnih cen in mas'!_Toc385236520</vt:lpstr>
      <vt:lpstr>'Gibanje tržnih cen in mas'!_Toc385236521</vt:lpstr>
      <vt:lpstr>'Gibanje tržnih cen in mas'!_Toc40423899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dcterms:created xsi:type="dcterms:W3CDTF">2021-02-19T07:20:31Z</dcterms:created>
  <dcterms:modified xsi:type="dcterms:W3CDTF">2025-03-14T08:39:19Z</dcterms:modified>
</cp:coreProperties>
</file>